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ustomProperty3.bin" ContentType="application/vnd.openxmlformats-officedocument.spreadsheetml.customProperty"/>
  <Override PartName="/xl/drawings/drawing2.xml" ContentType="application/vnd.openxmlformats-officedocument.drawing+xml"/>
  <Override PartName="/xl/customProperty4.bin" ContentType="application/vnd.openxmlformats-officedocument.spreadsheetml.customProperty"/>
  <Override PartName="/xl/drawings/drawing3.xml" ContentType="application/vnd.openxmlformats-officedocument.drawing+xml"/>
  <Override PartName="/xl/customProperty5.bin" ContentType="application/vnd.openxmlformats-officedocument.spreadsheetml.customProperty"/>
  <Override PartName="/xl/drawings/drawing4.xml" ContentType="application/vnd.openxmlformats-officedocument.drawing+xml"/>
  <Override PartName="/xl/customProperty6.bin" ContentType="application/vnd.openxmlformats-officedocument.spreadsheetml.customProperty"/>
  <Override PartName="/xl/drawings/drawing5.xml" ContentType="application/vnd.openxmlformats-officedocument.drawing+xml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drawings/drawing6.xml" ContentType="application/vnd.openxmlformats-officedocument.drawing+xml"/>
  <Override PartName="/xl/customProperty9.bin" ContentType="application/vnd.openxmlformats-officedocument.spreadsheetml.customProperty"/>
  <Override PartName="/xl/drawings/drawing7.xml" ContentType="application/vnd.openxmlformats-officedocument.drawing+xml"/>
  <Override PartName="/xl/customProperty10.bin" ContentType="application/vnd.openxmlformats-officedocument.spreadsheetml.customProperty"/>
  <Override PartName="/xl/drawings/drawing8.xml" ContentType="application/vnd.openxmlformats-officedocument.drawing+xml"/>
  <Override PartName="/xl/customProperty11.bin" ContentType="application/vnd.openxmlformats-officedocument.spreadsheetml.customProperty"/>
  <Override PartName="/xl/drawings/drawing9.xml" ContentType="application/vnd.openxmlformats-officedocument.drawing+xml"/>
  <Override PartName="/xl/customProperty12.bin" ContentType="application/vnd.openxmlformats-officedocument.spreadsheetml.customProperty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CGY_GCS\CommExec\Revenue Accounting_Reporting\AAR Weekly Reporting\2024\35. 8.31.2024\Weekly Published Reports\"/>
    </mc:Choice>
  </mc:AlternateContent>
  <bookViews>
    <workbookView xWindow="14430" yWindow="-16365" windowWidth="29040" windowHeight="15840" tabRatio="900"/>
  </bookViews>
  <sheets>
    <sheet name="Summary" sheetId="27" r:id="rId1"/>
    <sheet name="CPKC 2024" sheetId="43" r:id="rId2"/>
    <sheet name="CPKC 2023" sheetId="40" r:id="rId3"/>
    <sheet name="CPKC 2022" sheetId="38" r:id="rId4"/>
    <sheet name="CPKC 2021" sheetId="36" r:id="rId5"/>
    <sheet name="CPKC 2020" sheetId="34" r:id="rId6"/>
    <sheet name="AAR 2024 v 2023" sheetId="44" r:id="rId7"/>
    <sheet name="AAR 2023 v 2022" sheetId="41" r:id="rId8"/>
    <sheet name="AAR 2022 v 2021" sheetId="39" r:id="rId9"/>
    <sheet name="AAR 2021 v 2020" sheetId="37" r:id="rId10"/>
  </sheets>
  <externalReferences>
    <externalReference r:id="rId11"/>
    <externalReference r:id="rId12"/>
  </externalReferences>
  <definedNames>
    <definedName name="_xlnm._FilterDatabase" localSheetId="0" hidden="1">Summary!#REF!</definedName>
    <definedName name="CMQ_AAR_Group">'[1]CMQ Raw Data'!$O:$O+'[1]CMQ Raw Data'!$R:$R</definedName>
    <definedName name="_xlnm.Print_Area" localSheetId="0">Summary!$B$1:$AE$37</definedName>
    <definedName name="Print_Titles_MI" localSheetId="8">#REF!,#REF!</definedName>
    <definedName name="Print_Titles_MI" localSheetId="7">#REF!,#REF!</definedName>
    <definedName name="Print_Titles_MI" localSheetId="5">#REF!,#REF!</definedName>
    <definedName name="Print_Titles_MI" localSheetId="3">#REF!,#REF!</definedName>
    <definedName name="Print_Titles_MI" localSheetId="2">#REF!,#REF!</definedName>
    <definedName name="Print_Titles_MI">#REF!,#REF!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7" l="1"/>
  <c r="H5" i="27"/>
  <c r="I5" i="27"/>
  <c r="M5" i="27"/>
  <c r="N5" i="27"/>
  <c r="R5" i="27"/>
  <c r="W5" i="27" s="1"/>
  <c r="AB5" i="27" s="1"/>
  <c r="S5" i="27"/>
  <c r="X5" i="27" s="1"/>
  <c r="AC5" i="27" s="1"/>
  <c r="B21" i="27" l="1"/>
  <c r="C70" i="44" l="1"/>
  <c r="D70" i="44" s="1"/>
  <c r="E70" i="44" s="1"/>
  <c r="F70" i="44" s="1"/>
  <c r="G70" i="44" s="1"/>
  <c r="H70" i="44" s="1"/>
  <c r="I70" i="44" s="1"/>
  <c r="J70" i="44" s="1"/>
  <c r="K70" i="44" s="1"/>
  <c r="L70" i="44" s="1"/>
  <c r="M70" i="44" s="1"/>
  <c r="N70" i="44" s="1"/>
  <c r="O70" i="44" s="1"/>
  <c r="P70" i="44" s="1"/>
  <c r="Q70" i="44" s="1"/>
  <c r="R70" i="44" s="1"/>
  <c r="S70" i="44" s="1"/>
  <c r="T70" i="44" s="1"/>
  <c r="U70" i="44" s="1"/>
  <c r="V70" i="44" s="1"/>
  <c r="W70" i="44" s="1"/>
  <c r="X70" i="44" s="1"/>
  <c r="Y70" i="44" s="1"/>
  <c r="Z70" i="44" s="1"/>
  <c r="AA70" i="44" s="1"/>
  <c r="AB70" i="44" s="1"/>
  <c r="AC70" i="44" s="1"/>
  <c r="AD70" i="44" s="1"/>
  <c r="AE70" i="44" s="1"/>
  <c r="AF70" i="44" s="1"/>
  <c r="AG70" i="44" s="1"/>
  <c r="AH70" i="44" s="1"/>
  <c r="AI70" i="44" s="1"/>
  <c r="AJ70" i="44" s="1"/>
  <c r="AK70" i="44" s="1"/>
  <c r="AL70" i="44" s="1"/>
  <c r="AM70" i="44" s="1"/>
  <c r="AN70" i="44" s="1"/>
  <c r="AO70" i="44" s="1"/>
  <c r="AP70" i="44" s="1"/>
  <c r="AQ70" i="44" s="1"/>
  <c r="AR70" i="44" s="1"/>
  <c r="AS70" i="44" s="1"/>
  <c r="AT70" i="44" s="1"/>
  <c r="AU70" i="44" s="1"/>
  <c r="AV70" i="44" s="1"/>
  <c r="AW70" i="44" s="1"/>
  <c r="AX70" i="44" s="1"/>
  <c r="AY70" i="44" s="1"/>
  <c r="AZ70" i="44" s="1"/>
  <c r="BA70" i="44" s="1"/>
  <c r="BB70" i="44" s="1"/>
  <c r="B70" i="44"/>
  <c r="C36" i="44"/>
  <c r="C68" i="44" s="1"/>
  <c r="D68" i="44" s="1"/>
  <c r="E68" i="44" s="1"/>
  <c r="F68" i="44" s="1"/>
  <c r="G68" i="44" s="1"/>
  <c r="H68" i="44" s="1"/>
  <c r="I68" i="44" s="1"/>
  <c r="J68" i="44" s="1"/>
  <c r="K68" i="44" s="1"/>
  <c r="L68" i="44" s="1"/>
  <c r="M68" i="44" s="1"/>
  <c r="N68" i="44" s="1"/>
  <c r="O68" i="44" s="1"/>
  <c r="P68" i="44" s="1"/>
  <c r="Q68" i="44" s="1"/>
  <c r="R68" i="44" s="1"/>
  <c r="S68" i="44" s="1"/>
  <c r="T68" i="44" s="1"/>
  <c r="U68" i="44" s="1"/>
  <c r="V68" i="44" s="1"/>
  <c r="W68" i="44" s="1"/>
  <c r="X68" i="44" s="1"/>
  <c r="Y68" i="44" s="1"/>
  <c r="Z68" i="44" s="1"/>
  <c r="AA68" i="44" s="1"/>
  <c r="AB68" i="44" s="1"/>
  <c r="AC68" i="44" s="1"/>
  <c r="AD68" i="44" s="1"/>
  <c r="AE68" i="44" s="1"/>
  <c r="AF68" i="44" s="1"/>
  <c r="AG68" i="44" s="1"/>
  <c r="AH68" i="44" s="1"/>
  <c r="AI68" i="44" s="1"/>
  <c r="AJ68" i="44" s="1"/>
  <c r="AK68" i="44" s="1"/>
  <c r="AL68" i="44" s="1"/>
  <c r="AM68" i="44" s="1"/>
  <c r="AN68" i="44" s="1"/>
  <c r="AO68" i="44" s="1"/>
  <c r="AP68" i="44" s="1"/>
  <c r="AQ68" i="44" s="1"/>
  <c r="AR68" i="44" s="1"/>
  <c r="AS68" i="44" s="1"/>
  <c r="AT68" i="44" s="1"/>
  <c r="AU68" i="44" s="1"/>
  <c r="AV68" i="44" s="1"/>
  <c r="AW68" i="44" s="1"/>
  <c r="AX68" i="44" s="1"/>
  <c r="AY68" i="44" s="1"/>
  <c r="AZ68" i="44" s="1"/>
  <c r="BA68" i="44" s="1"/>
  <c r="BB68" i="44" s="1"/>
  <c r="B36" i="44"/>
  <c r="B68" i="44" s="1"/>
  <c r="D6" i="44"/>
  <c r="E6" i="44" s="1"/>
  <c r="F6" i="44" s="1"/>
  <c r="G6" i="44" s="1"/>
  <c r="H6" i="44" s="1"/>
  <c r="I6" i="44" s="1"/>
  <c r="J6" i="44" s="1"/>
  <c r="K6" i="44" s="1"/>
  <c r="L6" i="44" s="1"/>
  <c r="M6" i="44" s="1"/>
  <c r="N6" i="44" s="1"/>
  <c r="O6" i="44" s="1"/>
  <c r="P6" i="44" s="1"/>
  <c r="Q6" i="44" s="1"/>
  <c r="R6" i="44" s="1"/>
  <c r="S6" i="44" s="1"/>
  <c r="T6" i="44" s="1"/>
  <c r="U6" i="44" s="1"/>
  <c r="V6" i="44" s="1"/>
  <c r="W6" i="44" s="1"/>
  <c r="X6" i="44" s="1"/>
  <c r="Y6" i="44" s="1"/>
  <c r="Z6" i="44" s="1"/>
  <c r="AA6" i="44" s="1"/>
  <c r="AB6" i="44" s="1"/>
  <c r="AC6" i="44" s="1"/>
  <c r="AD6" i="44" s="1"/>
  <c r="AE6" i="44" s="1"/>
  <c r="AF6" i="44" s="1"/>
  <c r="AG6" i="44" s="1"/>
  <c r="AH6" i="44" s="1"/>
  <c r="AI6" i="44" s="1"/>
  <c r="AJ6" i="44" s="1"/>
  <c r="AK6" i="44" s="1"/>
  <c r="AL6" i="44" s="1"/>
  <c r="AM6" i="44" s="1"/>
  <c r="AN6" i="44" s="1"/>
  <c r="AO6" i="44" s="1"/>
  <c r="AP6" i="44" s="1"/>
  <c r="AQ6" i="44" s="1"/>
  <c r="AR6" i="44" s="1"/>
  <c r="AS6" i="44" s="1"/>
  <c r="AT6" i="44" s="1"/>
  <c r="AU6" i="44" s="1"/>
  <c r="AV6" i="44" s="1"/>
  <c r="AW6" i="44" s="1"/>
  <c r="AX6" i="44" s="1"/>
  <c r="AY6" i="44" s="1"/>
  <c r="AZ6" i="44" s="1"/>
  <c r="BA6" i="44" s="1"/>
  <c r="BB6" i="44" s="1"/>
  <c r="B22" i="43"/>
  <c r="D36" i="44" l="1"/>
  <c r="E36" i="44" s="1"/>
  <c r="F36" i="44" s="1"/>
  <c r="G36" i="44" s="1"/>
  <c r="H36" i="44" s="1"/>
  <c r="I36" i="44" s="1"/>
  <c r="J36" i="44" s="1"/>
  <c r="K36" i="44" s="1"/>
  <c r="L36" i="44" s="1"/>
  <c r="M36" i="44" s="1"/>
  <c r="N36" i="44" s="1"/>
  <c r="O36" i="44" s="1"/>
  <c r="P36" i="44" s="1"/>
  <c r="Q36" i="44" s="1"/>
  <c r="R36" i="44" s="1"/>
  <c r="S36" i="44" s="1"/>
  <c r="T36" i="44" s="1"/>
  <c r="U36" i="44" s="1"/>
  <c r="V36" i="44" s="1"/>
  <c r="W36" i="44" s="1"/>
  <c r="X36" i="44" s="1"/>
  <c r="Y36" i="44" s="1"/>
  <c r="Z36" i="44" s="1"/>
  <c r="AA36" i="44" s="1"/>
  <c r="AB36" i="44" s="1"/>
  <c r="AC36" i="44" s="1"/>
  <c r="AD36" i="44" s="1"/>
  <c r="AE36" i="44" s="1"/>
  <c r="AF36" i="44" s="1"/>
  <c r="AG36" i="44" s="1"/>
  <c r="AH36" i="44" s="1"/>
  <c r="AI36" i="44" s="1"/>
  <c r="AJ36" i="44" s="1"/>
  <c r="AK36" i="44" s="1"/>
  <c r="AL36" i="44" s="1"/>
  <c r="AM36" i="44" s="1"/>
  <c r="AN36" i="44" s="1"/>
  <c r="AO36" i="44" s="1"/>
  <c r="AP36" i="44" s="1"/>
  <c r="AQ36" i="44" s="1"/>
  <c r="AR36" i="44" s="1"/>
  <c r="AS36" i="44" s="1"/>
  <c r="AT36" i="44" s="1"/>
  <c r="AU36" i="44" s="1"/>
  <c r="AV36" i="44" s="1"/>
  <c r="AW36" i="44" s="1"/>
  <c r="AX36" i="44" s="1"/>
  <c r="AY36" i="44" s="1"/>
  <c r="AZ36" i="44" s="1"/>
  <c r="BA36" i="44" s="1"/>
  <c r="BB36" i="44" s="1"/>
  <c r="AZ32" i="40" l="1"/>
  <c r="AZ31" i="40"/>
  <c r="AZ30" i="40"/>
  <c r="AZ29" i="40"/>
  <c r="AZ28" i="40"/>
  <c r="AZ27" i="40"/>
  <c r="AZ26" i="40"/>
  <c r="AZ25" i="40"/>
  <c r="AZ24" i="40"/>
  <c r="AZ33" i="40" l="1"/>
  <c r="M22" i="27"/>
  <c r="C22" i="27"/>
  <c r="W22" i="27"/>
  <c r="H22" i="27"/>
  <c r="AB22" i="27" l="1"/>
  <c r="R22" i="27"/>
</calcChain>
</file>

<file path=xl/sharedStrings.xml><?xml version="1.0" encoding="utf-8"?>
<sst xmlns="http://schemas.openxmlformats.org/spreadsheetml/2006/main" count="597" uniqueCount="93">
  <si>
    <t>Ending</t>
  </si>
  <si>
    <t>Grain</t>
  </si>
  <si>
    <t>Farm Products,Except Grain</t>
  </si>
  <si>
    <t>Metallic Ores</t>
  </si>
  <si>
    <t>Coal</t>
  </si>
  <si>
    <t xml:space="preserve">Crushed Stone, Gravel &amp; Sand </t>
  </si>
  <si>
    <t>Non-Metallic, Minerals</t>
  </si>
  <si>
    <t>Grain Mill Products</t>
  </si>
  <si>
    <t>Food &amp; Kindred Products</t>
  </si>
  <si>
    <t>Primary Forest Products</t>
  </si>
  <si>
    <t>Lumber &amp; Wood Except Furniture</t>
  </si>
  <si>
    <t>Pulp,Paper &amp; Allied Products</t>
  </si>
  <si>
    <t>Chemical &amp; Allied Products</t>
  </si>
  <si>
    <t>Petroleum Products</t>
  </si>
  <si>
    <t>Stone, Clay &amp; Glass Products</t>
  </si>
  <si>
    <t>Coke</t>
  </si>
  <si>
    <t>Metals Products</t>
  </si>
  <si>
    <t>Motor Vehicles &amp; Equipment</t>
  </si>
  <si>
    <t>Iron and Steel Scrap</t>
  </si>
  <si>
    <t>Waste &amp; Scrap Materials</t>
  </si>
  <si>
    <t>All Other Carloads</t>
  </si>
  <si>
    <t>Total excl T/C</t>
  </si>
  <si>
    <t xml:space="preserve">  T/C on Chassis</t>
  </si>
  <si>
    <t xml:space="preserve">  T/C without Chassis</t>
  </si>
  <si>
    <t xml:space="preserve">   T/C Total </t>
  </si>
  <si>
    <t>Total Carloads</t>
  </si>
  <si>
    <t>Crushed Stone, Gravel &amp; Sand</t>
  </si>
  <si>
    <t xml:space="preserve">   </t>
  </si>
  <si>
    <t xml:space="preserve"> </t>
  </si>
  <si>
    <t>POTASH</t>
  </si>
  <si>
    <t>FERTILIZER &amp; SULPHUR</t>
  </si>
  <si>
    <t>FOREST PRODUCTS</t>
  </si>
  <si>
    <t>METALS, MINERALS &amp; CONSUMER PRODUCTS</t>
  </si>
  <si>
    <t>AUTOMOTIVE</t>
  </si>
  <si>
    <t>COAL</t>
  </si>
  <si>
    <t>GRAIN</t>
  </si>
  <si>
    <t>ENERGY, CHEMICALS &amp; PLASTICS</t>
  </si>
  <si>
    <t>INTERMODAL</t>
  </si>
  <si>
    <t>Revenue Ton Miles (in millions)</t>
  </si>
  <si>
    <t>Variance</t>
  </si>
  <si>
    <t>% Variance</t>
  </si>
  <si>
    <t>Total Revenue Ton Miles</t>
  </si>
  <si>
    <t>Carloads</t>
  </si>
  <si>
    <t>Potash</t>
  </si>
  <si>
    <t>Fertilizer &amp; Sulphur</t>
  </si>
  <si>
    <t>Forest Products</t>
  </si>
  <si>
    <t>Metals, Minerals &amp; Consumer Products</t>
  </si>
  <si>
    <t>Automotive</t>
  </si>
  <si>
    <t>Intermodal</t>
  </si>
  <si>
    <t>Energy, Chemicals &amp; Plastics</t>
  </si>
  <si>
    <t>2020 Week</t>
  </si>
  <si>
    <t>Revenue Ton Miles (in millions) - 2020</t>
  </si>
  <si>
    <t>Carloads - 2020</t>
  </si>
  <si>
    <t>YTD</t>
  </si>
  <si>
    <t>QTD, YTD, and preliminary figures are subject to change.</t>
  </si>
  <si>
    <t>Notes:</t>
  </si>
  <si>
    <t>Revenue Ton Miles (in millions) - 2021</t>
  </si>
  <si>
    <t>2021 Week</t>
  </si>
  <si>
    <t>TOTAL REVENUE TON MILES</t>
  </si>
  <si>
    <t>Carloads - 2021</t>
  </si>
  <si>
    <t>TOTAL CARLOADS</t>
  </si>
  <si>
    <t xml:space="preserve">                               Weekly AAR Carload Report - Total Carloads - 2021</t>
  </si>
  <si>
    <t>2021 v 2020 % Change</t>
  </si>
  <si>
    <t>2021 v 2020 Change</t>
  </si>
  <si>
    <t>2022 v 2021 Change</t>
  </si>
  <si>
    <t>2022 v 2021 % Change</t>
  </si>
  <si>
    <t xml:space="preserve">                               Weekly AAR Carload Report - Total Carloads - 2022</t>
  </si>
  <si>
    <t>2022 Week</t>
  </si>
  <si>
    <t>Revenue Ton Miles (in millions) - 2022</t>
  </si>
  <si>
    <t>Carloads - 2022</t>
  </si>
  <si>
    <t>2023 Week</t>
  </si>
  <si>
    <t>Revenue Ton Miles (in millions) - 2023</t>
  </si>
  <si>
    <t>Carloads - 2023</t>
  </si>
  <si>
    <t xml:space="preserve">                               Weekly AAR Carload Report - Total Carloads - 2023</t>
  </si>
  <si>
    <t>2023 v 2022 % Change</t>
  </si>
  <si>
    <t>2023 v 2022 Change</t>
  </si>
  <si>
    <t xml:space="preserve">Notes: </t>
  </si>
  <si>
    <t>Interchanged carloads are presented as one carload for CPKC on a consolidated basis.</t>
  </si>
  <si>
    <t>Q4 QTD</t>
  </si>
  <si>
    <t>Q3 QTD</t>
  </si>
  <si>
    <t>Revenue Ton Miles (in millions) - 2024</t>
  </si>
  <si>
    <t>2024 Week</t>
  </si>
  <si>
    <t>Carloads - 2024</t>
  </si>
  <si>
    <t xml:space="preserve">                               Weekly AAR Carload Report - Total Carloads - 2024</t>
  </si>
  <si>
    <t>2024 v 2023 % Change</t>
  </si>
  <si>
    <t>2024 v 2023 Change</t>
  </si>
  <si>
    <t>Carloads and RTMs are presented on a pro-forma basis.</t>
  </si>
  <si>
    <t>Carloads prior to the CPKC effective date of April 14, 2023 are presented on a pro-forma basis.</t>
  </si>
  <si>
    <t>Prior to the CPKC effective date of April 14, 2023, RTMs and carloads are presented on a pro-forma basis.</t>
  </si>
  <si>
    <t>QTD and YTD figures are based on the fiscal period and therefore may not add up to weekly AAR numbers.</t>
  </si>
  <si>
    <t xml:space="preserve">Q1 </t>
  </si>
  <si>
    <t>Q2</t>
  </si>
  <si>
    <t>Week 35: August 25, 2024 - August 31,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</si>
</sst>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%"/>
    <numFmt numFmtId="167" formatCode="_(* #,##0_);_(* \(#,##0\);_(* &quot;-&quot;??_);_(@_)"/>
    <numFmt numFmtId="168" formatCode="0.000_)"/>
    <numFmt numFmtId="169" formatCode="_-* #,##0\ _F_-;\-* #,##0\ _F_-;_-* &quot;-&quot;\ _F_-;_-@_-"/>
    <numFmt numFmtId="170" formatCode="_-* #,##0.00\ _F_-;\-* #,##0.00\ _F_-;_-* &quot;-&quot;??\ _F_-;_-@_-"/>
    <numFmt numFmtId="171" formatCode="_-* #,##0\ &quot;F&quot;_-;\-* #,##0\ &quot;F&quot;_-;_-* &quot;-&quot;\ &quot;F&quot;_-;_-@_-"/>
    <numFmt numFmtId="172" formatCode="_-* #,##0.00\ &quot;F&quot;_-;\-* #,##0.00\ &quot;F&quot;_-;_-* &quot;-&quot;??\ &quot;F&quot;_-;_-@_-"/>
    <numFmt numFmtId="173" formatCode="&quot;L.&quot;\ #,##0.00;[Red]\-&quot;L.&quot;\ #,##0.00"/>
    <numFmt numFmtId="174" formatCode="_ * #,##0.00_)\ _$_ ;_ * \(#,##0.00\)\ _$_ ;_ * &quot;-&quot;??_)\ _$_ ;_ @_ "/>
    <numFmt numFmtId="175" formatCode="0.0%;\(0.0%\)"/>
    <numFmt numFmtId="176" formatCode="\(000\)"/>
    <numFmt numFmtId="177" formatCode="0%_);\(0%\)"/>
    <numFmt numFmtId="178" formatCode="#,##0.0%;\-#,##0.0%;0.0%"/>
    <numFmt numFmtId="179" formatCode="#,##0_);[Red]\(#,##0\);&quot;&quot;"/>
    <numFmt numFmtId="180" formatCode="#,##0.00%;\-#,##0.00%;0.00%"/>
  </numFmts>
  <fonts count="1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sz val="12"/>
      <name val="Helv"/>
    </font>
    <font>
      <sz val="11"/>
      <name val="Tms Rmn"/>
      <family val="1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 Black"/>
      <family val="2"/>
    </font>
    <font>
      <sz val="14"/>
      <color indexed="48"/>
      <name val="Arial Black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sz val="8"/>
      <color indexed="62"/>
      <name val="Arial"/>
      <family val="2"/>
    </font>
    <font>
      <sz val="12"/>
      <color indexed="8"/>
      <name val="Arial"/>
      <family val="2"/>
    </font>
    <font>
      <sz val="8"/>
      <color indexed="8"/>
      <name val="Arial"/>
      <family val="2"/>
    </font>
    <font>
      <i/>
      <sz val="12"/>
      <color indexed="8"/>
      <name val="Arial"/>
      <family val="2"/>
    </font>
    <font>
      <sz val="19"/>
      <name val="Arial"/>
      <family val="2"/>
    </font>
    <font>
      <sz val="12"/>
      <color indexed="14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indexed="9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i/>
      <sz val="10"/>
      <color rgb="FF7F7F7F"/>
      <name val="Arial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sz val="19"/>
      <color indexed="48"/>
      <name val="Arial"/>
      <family val="2"/>
    </font>
    <font>
      <sz val="11"/>
      <color indexed="10"/>
      <name val="Calibri"/>
      <family val="2"/>
    </font>
    <font>
      <b/>
      <sz val="18"/>
      <color indexed="9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indexed="20"/>
      <name val="Calibri"/>
      <family val="2"/>
    </font>
    <font>
      <i/>
      <sz val="11"/>
      <color indexed="23"/>
      <name val="Calibri"/>
      <family val="2"/>
    </font>
    <font>
      <sz val="11"/>
      <color indexed="62"/>
      <name val="Calibri"/>
      <family val="2"/>
    </font>
    <font>
      <sz val="11"/>
      <name val="Tms Rmn"/>
    </font>
    <font>
      <sz val="12"/>
      <name val="Arial"/>
      <family val="2"/>
    </font>
    <font>
      <b/>
      <i/>
      <sz val="12"/>
      <color indexed="8"/>
      <name val="Arial"/>
      <family val="2"/>
    </font>
    <font>
      <b/>
      <sz val="18"/>
      <color indexed="8"/>
      <name val="Arial"/>
      <family val="2"/>
    </font>
    <font>
      <b/>
      <sz val="14"/>
      <color indexed="48"/>
      <name val="Arial"/>
      <family val="2"/>
    </font>
    <font>
      <sz val="11"/>
      <name val="Times New Roman"/>
      <family val="1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8"/>
      <name val="Times"/>
      <family val="1"/>
    </font>
    <font>
      <b/>
      <sz val="11"/>
      <color indexed="52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i/>
      <sz val="10"/>
      <color indexed="10"/>
      <name val="Arial"/>
      <family val="2"/>
    </font>
    <font>
      <b/>
      <i/>
      <sz val="8"/>
      <name val="Arial"/>
      <family val="2"/>
    </font>
    <font>
      <b/>
      <i/>
      <sz val="9"/>
      <color indexed="9"/>
      <name val="Arial"/>
      <family val="2"/>
    </font>
    <font>
      <sz val="10"/>
      <name val="Courier New"/>
      <family val="3"/>
    </font>
    <font>
      <b/>
      <sz val="10"/>
      <name val="Courier New"/>
      <family val="3"/>
    </font>
    <font>
      <b/>
      <sz val="10"/>
      <color indexed="56"/>
      <name val="Arial"/>
      <family val="2"/>
    </font>
    <font>
      <b/>
      <sz val="18"/>
      <color indexed="56"/>
      <name val="Cambria"/>
      <family val="2"/>
    </font>
    <font>
      <sz val="10"/>
      <color indexed="14"/>
      <name val="Arial"/>
      <family val="2"/>
    </font>
  </fonts>
  <fills count="9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50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lightUp">
        <fgColor indexed="48"/>
        <bgColor indexed="41"/>
      </patternFill>
    </fill>
    <fill>
      <patternFill patternType="lightUp">
        <fgColor indexed="22"/>
        <bgColor indexed="35"/>
      </patternFill>
    </fill>
    <fill>
      <patternFill patternType="solid">
        <f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25"/>
        <bgColor indexed="2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5"/>
        <bgColor indexed="55"/>
      </patternFill>
    </fill>
    <fill>
      <patternFill patternType="solid">
        <fgColor indexed="18"/>
        <bgColor indexed="18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60"/>
      </patternFill>
    </fill>
    <fill>
      <patternFill patternType="solid">
        <fgColor indexed="49"/>
      </patternFill>
    </fill>
    <fill>
      <patternFill patternType="solid">
        <fgColor indexed="12"/>
      </patternFill>
    </fill>
    <fill>
      <patternFill patternType="lightUp">
        <fgColor indexed="48"/>
        <bgColor indexed="44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20"/>
      </patternFill>
    </fill>
    <fill>
      <patternFill patternType="solid">
        <fgColor theme="1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7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</patternFill>
    </fill>
    <fill>
      <patternFill patternType="solid">
        <fgColor indexed="27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22"/>
      </top>
      <bottom style="medium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medium">
        <color indexed="64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58"/>
      </bottom>
      <diagonal/>
    </border>
  </borders>
  <cellStyleXfs count="42869">
    <xf numFmtId="37" fontId="0" fillId="0" borderId="0" applyNumberFormat="0"/>
    <xf numFmtId="43" fontId="17" fillId="0" borderId="0" applyFont="0" applyFill="0" applyBorder="0" applyAlignment="0" applyProtection="0"/>
    <xf numFmtId="0" fontId="22" fillId="0" borderId="24" applyBorder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9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3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" fontId="21" fillId="5" borderId="25" applyNumberFormat="0" applyProtection="0">
      <alignment vertical="center"/>
    </xf>
    <xf numFmtId="4" fontId="21" fillId="6" borderId="26" applyNumberFormat="0" applyProtection="0">
      <alignment vertical="center"/>
    </xf>
    <xf numFmtId="4" fontId="21" fillId="5" borderId="25" applyNumberFormat="0" applyProtection="0">
      <alignment vertical="center"/>
    </xf>
    <xf numFmtId="4" fontId="21" fillId="5" borderId="25" applyNumberFormat="0" applyProtection="0">
      <alignment vertical="center"/>
    </xf>
    <xf numFmtId="4" fontId="24" fillId="6" borderId="25" applyNumberFormat="0" applyProtection="0">
      <alignment vertical="center"/>
    </xf>
    <xf numFmtId="4" fontId="25" fillId="6" borderId="26" applyNumberFormat="0" applyProtection="0">
      <alignment vertical="center"/>
    </xf>
    <xf numFmtId="4" fontId="21" fillId="6" borderId="25" applyNumberFormat="0" applyProtection="0">
      <alignment horizontal="left" vertical="center" indent="1"/>
    </xf>
    <xf numFmtId="4" fontId="21" fillId="6" borderId="26" applyNumberFormat="0" applyProtection="0">
      <alignment horizontal="left" vertical="center" indent="1"/>
    </xf>
    <xf numFmtId="4" fontId="21" fillId="6" borderId="25" applyNumberFormat="0" applyProtection="0">
      <alignment horizontal="left" vertical="center" indent="1"/>
    </xf>
    <xf numFmtId="4" fontId="21" fillId="6" borderId="25" applyNumberFormat="0" applyProtection="0">
      <alignment horizontal="left" vertical="center" indent="1"/>
    </xf>
    <xf numFmtId="0" fontId="21" fillId="6" borderId="25" applyNumberFormat="0" applyProtection="0">
      <alignment horizontal="left" vertical="top" indent="1"/>
    </xf>
    <xf numFmtId="4" fontId="26" fillId="6" borderId="26" applyNumberFormat="0" applyProtection="0">
      <alignment horizontal="left" vertical="center" indent="1"/>
    </xf>
    <xf numFmtId="0" fontId="21" fillId="6" borderId="25" applyNumberFormat="0" applyProtection="0">
      <alignment horizontal="left" vertical="top" indent="1"/>
    </xf>
    <xf numFmtId="0" fontId="21" fillId="6" borderId="25" applyNumberFormat="0" applyProtection="0">
      <alignment horizontal="left" vertical="top" indent="1"/>
    </xf>
    <xf numFmtId="4" fontId="21" fillId="7" borderId="0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1" fillId="7" borderId="0" applyNumberFormat="0" applyProtection="0">
      <alignment horizontal="left" vertical="center" indent="1"/>
    </xf>
    <xf numFmtId="4" fontId="21" fillId="7" borderId="0" applyNumberFormat="0" applyProtection="0">
      <alignment horizontal="left" vertical="center" indent="1"/>
    </xf>
    <xf numFmtId="4" fontId="26" fillId="9" borderId="25" applyNumberFormat="0" applyProtection="0">
      <alignment horizontal="right" vertical="center"/>
    </xf>
    <xf numFmtId="4" fontId="26" fillId="10" borderId="26" applyNumberFormat="0" applyProtection="0">
      <alignment horizontal="right" vertical="center"/>
    </xf>
    <xf numFmtId="4" fontId="26" fillId="11" borderId="25" applyNumberFormat="0" applyProtection="0">
      <alignment horizontal="right" vertical="center"/>
    </xf>
    <xf numFmtId="4" fontId="26" fillId="12" borderId="26" applyNumberFormat="0" applyProtection="0">
      <alignment horizontal="right" vertical="center"/>
    </xf>
    <xf numFmtId="4" fontId="26" fillId="13" borderId="25" applyNumberFormat="0" applyProtection="0">
      <alignment horizontal="right" vertical="center"/>
    </xf>
    <xf numFmtId="4" fontId="26" fillId="14" borderId="26" applyNumberFormat="0" applyProtection="0">
      <alignment horizontal="right" vertical="center"/>
    </xf>
    <xf numFmtId="4" fontId="26" fillId="15" borderId="25" applyNumberFormat="0" applyProtection="0">
      <alignment horizontal="right" vertical="center"/>
    </xf>
    <xf numFmtId="4" fontId="26" fillId="16" borderId="26" applyNumberFormat="0" applyProtection="0">
      <alignment horizontal="right" vertical="center"/>
    </xf>
    <xf numFmtId="4" fontId="26" fillId="17" borderId="25" applyNumberFormat="0" applyProtection="0">
      <alignment horizontal="right" vertical="center"/>
    </xf>
    <xf numFmtId="4" fontId="26" fillId="18" borderId="26" applyNumberFormat="0" applyProtection="0">
      <alignment horizontal="right" vertical="center"/>
    </xf>
    <xf numFmtId="4" fontId="26" fillId="19" borderId="25" applyNumberFormat="0" applyProtection="0">
      <alignment horizontal="right" vertical="center"/>
    </xf>
    <xf numFmtId="4" fontId="26" fillId="20" borderId="26" applyNumberFormat="0" applyProtection="0">
      <alignment horizontal="right" vertical="center"/>
    </xf>
    <xf numFmtId="4" fontId="26" fillId="21" borderId="25" applyNumberFormat="0" applyProtection="0">
      <alignment horizontal="right" vertical="center"/>
    </xf>
    <xf numFmtId="4" fontId="26" fillId="22" borderId="26" applyNumberFormat="0" applyProtection="0">
      <alignment horizontal="right" vertical="center"/>
    </xf>
    <xf numFmtId="4" fontId="26" fillId="23" borderId="25" applyNumberFormat="0" applyProtection="0">
      <alignment horizontal="right" vertical="center"/>
    </xf>
    <xf numFmtId="4" fontId="26" fillId="24" borderId="26" applyNumberFormat="0" applyProtection="0">
      <alignment horizontal="right" vertical="center"/>
    </xf>
    <xf numFmtId="4" fontId="26" fillId="25" borderId="25" applyNumberFormat="0" applyProtection="0">
      <alignment horizontal="right" vertical="center"/>
    </xf>
    <xf numFmtId="4" fontId="26" fillId="26" borderId="26" applyNumberFormat="0" applyProtection="0">
      <alignment horizontal="right" vertical="center"/>
    </xf>
    <xf numFmtId="4" fontId="21" fillId="27" borderId="27" applyNumberFormat="0" applyProtection="0">
      <alignment horizontal="left" vertical="center" indent="1"/>
    </xf>
    <xf numFmtId="4" fontId="21" fillId="28" borderId="26" applyNumberFormat="0" applyProtection="0">
      <alignment horizontal="left" vertical="center" indent="1"/>
    </xf>
    <xf numFmtId="4" fontId="21" fillId="27" borderId="27" applyNumberFormat="0" applyProtection="0">
      <alignment horizontal="left" vertical="center" indent="1"/>
    </xf>
    <xf numFmtId="4" fontId="21" fillId="27" borderId="27" applyNumberFormat="0" applyProtection="0">
      <alignment horizontal="left" vertical="center" indent="1"/>
    </xf>
    <xf numFmtId="4" fontId="26" fillId="29" borderId="0" applyNumberFormat="0" applyProtection="0">
      <alignment horizontal="left" vertical="center" indent="1"/>
    </xf>
    <xf numFmtId="4" fontId="26" fillId="30" borderId="28" applyNumberFormat="0" applyProtection="0">
      <alignment horizontal="left" vertical="center" indent="1"/>
    </xf>
    <xf numFmtId="4" fontId="27" fillId="31" borderId="0" applyNumberFormat="0" applyProtection="0">
      <alignment horizontal="left" vertical="center" indent="1"/>
    </xf>
    <xf numFmtId="4" fontId="27" fillId="31" borderId="0" applyNumberFormat="0" applyProtection="0">
      <alignment horizontal="left" vertical="center" indent="1"/>
    </xf>
    <xf numFmtId="4" fontId="27" fillId="31" borderId="0" applyNumberFormat="0" applyProtection="0">
      <alignment horizontal="left" vertical="center" indent="1"/>
    </xf>
    <xf numFmtId="4" fontId="27" fillId="31" borderId="0" applyNumberFormat="0" applyProtection="0">
      <alignment horizontal="left" vertical="center" indent="1"/>
    </xf>
    <xf numFmtId="4" fontId="26" fillId="32" borderId="25" applyNumberFormat="0" applyProtection="0">
      <alignment horizontal="right" vertical="center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6" fillId="33" borderId="0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26" fillId="33" borderId="0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0" fontId="17" fillId="31" borderId="25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1" borderId="25" applyNumberFormat="0" applyProtection="0">
      <alignment horizontal="left" vertical="top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7" borderId="25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7" borderId="25" applyNumberFormat="0" applyProtection="0">
      <alignment horizontal="left" vertical="top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6" borderId="25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6" borderId="25" applyNumberFormat="0" applyProtection="0">
      <alignment horizontal="left" vertical="top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7" borderId="25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37" borderId="25" applyNumberFormat="0" applyProtection="0">
      <alignment horizontal="left" vertical="top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0" borderId="0"/>
    <xf numFmtId="0" fontId="17" fillId="0" borderId="0"/>
    <xf numFmtId="0" fontId="17" fillId="0" borderId="0"/>
    <xf numFmtId="4" fontId="26" fillId="38" borderId="25" applyNumberFormat="0" applyProtection="0">
      <alignment vertical="center"/>
    </xf>
    <xf numFmtId="4" fontId="26" fillId="38" borderId="26" applyNumberFormat="0" applyProtection="0">
      <alignment vertical="center"/>
    </xf>
    <xf numFmtId="4" fontId="25" fillId="38" borderId="25" applyNumberFormat="0" applyProtection="0">
      <alignment vertical="center"/>
    </xf>
    <xf numFmtId="4" fontId="25" fillId="38" borderId="26" applyNumberFormat="0" applyProtection="0">
      <alignment vertical="center"/>
    </xf>
    <xf numFmtId="4" fontId="26" fillId="38" borderId="25" applyNumberFormat="0" applyProtection="0">
      <alignment horizontal="left" vertical="center" indent="1"/>
    </xf>
    <xf numFmtId="4" fontId="26" fillId="38" borderId="26" applyNumberFormat="0" applyProtection="0">
      <alignment horizontal="left" vertical="center" indent="1"/>
    </xf>
    <xf numFmtId="0" fontId="26" fillId="38" borderId="25" applyNumberFormat="0" applyProtection="0">
      <alignment horizontal="left" vertical="top" indent="1"/>
    </xf>
    <xf numFmtId="4" fontId="26" fillId="38" borderId="26" applyNumberFormat="0" applyProtection="0">
      <alignment horizontal="left" vertical="center" indent="1"/>
    </xf>
    <xf numFmtId="4" fontId="28" fillId="29" borderId="25" applyNumberFormat="0" applyProtection="0">
      <alignment horizontal="right" vertical="center"/>
    </xf>
    <xf numFmtId="4" fontId="26" fillId="0" borderId="26" applyNumberFormat="0" applyProtection="0">
      <alignment horizontal="right" vertical="center"/>
    </xf>
    <xf numFmtId="4" fontId="25" fillId="29" borderId="25" applyNumberFormat="0" applyProtection="0">
      <alignment horizontal="right" vertical="center"/>
    </xf>
    <xf numFmtId="4" fontId="25" fillId="30" borderId="26" applyNumberFormat="0" applyProtection="0">
      <alignment horizontal="right" vertical="center"/>
    </xf>
    <xf numFmtId="4" fontId="26" fillId="32" borderId="25" applyNumberFormat="0" applyProtection="0">
      <alignment horizontal="left" vertical="center" indent="1"/>
    </xf>
    <xf numFmtId="0" fontId="17" fillId="0" borderId="26" applyNumberFormat="0" applyProtection="0">
      <alignment horizontal="left" vertical="center" indent="1"/>
    </xf>
    <xf numFmtId="0" fontId="17" fillId="0" borderId="26" applyNumberFormat="0" applyProtection="0">
      <alignment horizontal="left" vertical="center" indent="1"/>
    </xf>
    <xf numFmtId="0" fontId="17" fillId="0" borderId="26" applyNumberFormat="0" applyProtection="0">
      <alignment horizontal="left" vertical="center" indent="1"/>
    </xf>
    <xf numFmtId="0" fontId="26" fillId="7" borderId="25" applyNumberFormat="0" applyProtection="0">
      <alignment horizontal="left" vertical="top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9" fillId="33" borderId="0" applyNumberFormat="0" applyProtection="0">
      <alignment horizontal="left" vertical="center" indent="1"/>
    </xf>
    <xf numFmtId="0" fontId="30" fillId="0" borderId="0"/>
    <xf numFmtId="4" fontId="31" fillId="29" borderId="25" applyNumberFormat="0" applyProtection="0">
      <alignment horizontal="right" vertical="center"/>
    </xf>
    <xf numFmtId="4" fontId="31" fillId="30" borderId="26" applyNumberFormat="0" applyProtection="0">
      <alignment horizontal="right" vertical="center"/>
    </xf>
    <xf numFmtId="0" fontId="17" fillId="0" borderId="0"/>
    <xf numFmtId="9" fontId="17" fillId="0" borderId="0" applyFont="0" applyFill="0" applyBorder="0" applyAlignment="0" applyProtection="0"/>
    <xf numFmtId="37" fontId="17" fillId="0" borderId="0" applyNumberFormat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3" fillId="44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2" fillId="53" borderId="0" applyNumberFormat="0" applyBorder="0" applyAlignment="0" applyProtection="0"/>
    <xf numFmtId="0" fontId="32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2" fillId="55" borderId="0" applyNumberFormat="0" applyBorder="0" applyAlignment="0" applyProtection="0"/>
    <xf numFmtId="0" fontId="32" fillId="56" borderId="0" applyNumberFormat="0" applyBorder="0" applyAlignment="0" applyProtection="0"/>
    <xf numFmtId="0" fontId="33" fillId="57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4" fillId="55" borderId="0" applyNumberFormat="0" applyBorder="0" applyAlignment="0" applyProtection="0"/>
    <xf numFmtId="0" fontId="35" fillId="59" borderId="32" applyNumberFormat="0" applyAlignment="0" applyProtection="0"/>
    <xf numFmtId="0" fontId="35" fillId="59" borderId="32" applyNumberFormat="0" applyAlignment="0" applyProtection="0"/>
    <xf numFmtId="0" fontId="35" fillId="59" borderId="32" applyNumberFormat="0" applyAlignment="0" applyProtection="0"/>
    <xf numFmtId="0" fontId="36" fillId="52" borderId="33" applyNumberFormat="0" applyAlignment="0" applyProtection="0"/>
    <xf numFmtId="17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62" borderId="0" applyNumberFormat="0" applyBorder="0" applyAlignment="0" applyProtection="0"/>
    <xf numFmtId="0" fontId="32" fillId="48" borderId="0" applyNumberFormat="0" applyBorder="0" applyAlignment="0" applyProtection="0"/>
    <xf numFmtId="0" fontId="38" fillId="0" borderId="34" applyNumberFormat="0" applyFill="0" applyAlignment="0" applyProtection="0"/>
    <xf numFmtId="0" fontId="39" fillId="0" borderId="35" applyNumberFormat="0" applyFill="0" applyAlignment="0" applyProtection="0"/>
    <xf numFmtId="0" fontId="40" fillId="0" borderId="36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42" fillId="56" borderId="32" applyNumberFormat="0" applyAlignment="0" applyProtection="0"/>
    <xf numFmtId="0" fontId="42" fillId="56" borderId="32" applyNumberFormat="0" applyAlignment="0" applyProtection="0"/>
    <xf numFmtId="0" fontId="42" fillId="56" borderId="32" applyNumberFormat="0" applyAlignment="0" applyProtection="0"/>
    <xf numFmtId="0" fontId="43" fillId="0" borderId="37" applyNumberFormat="0" applyFill="0" applyAlignment="0" applyProtection="0"/>
    <xf numFmtId="0" fontId="43" fillId="56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63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55" borderId="32" applyNumberFormat="0" applyFont="0" applyAlignment="0" applyProtection="0"/>
    <xf numFmtId="0" fontId="19" fillId="55" borderId="32" applyNumberFormat="0" applyFont="0" applyAlignment="0" applyProtection="0"/>
    <xf numFmtId="0" fontId="19" fillId="55" borderId="32" applyNumberFormat="0" applyFont="0" applyAlignment="0" applyProtection="0"/>
    <xf numFmtId="0" fontId="44" fillId="59" borderId="26" applyNumberFormat="0" applyAlignment="0" applyProtection="0"/>
    <xf numFmtId="0" fontId="44" fillId="59" borderId="26" applyNumberFormat="0" applyAlignment="0" applyProtection="0"/>
    <xf numFmtId="0" fontId="44" fillId="59" borderId="26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" fontId="26" fillId="6" borderId="26" applyNumberFormat="0" applyProtection="0">
      <alignment vertical="center"/>
    </xf>
    <xf numFmtId="4" fontId="26" fillId="6" borderId="26" applyNumberFormat="0" applyProtection="0">
      <alignment vertical="center"/>
    </xf>
    <xf numFmtId="4" fontId="26" fillId="6" borderId="26" applyNumberFormat="0" applyProtection="0">
      <alignment vertical="center"/>
    </xf>
    <xf numFmtId="4" fontId="19" fillId="5" borderId="32" applyNumberFormat="0" applyProtection="0">
      <alignment vertical="center"/>
    </xf>
    <xf numFmtId="4" fontId="26" fillId="6" borderId="26" applyNumberFormat="0" applyProtection="0">
      <alignment vertical="center"/>
    </xf>
    <xf numFmtId="4" fontId="21" fillId="6" borderId="26" applyNumberFormat="0" applyProtection="0">
      <alignment vertical="center"/>
    </xf>
    <xf numFmtId="4" fontId="21" fillId="5" borderId="25" applyNumberFormat="0" applyProtection="0">
      <alignment vertical="center"/>
    </xf>
    <xf numFmtId="4" fontId="25" fillId="6" borderId="26" applyNumberFormat="0" applyProtection="0">
      <alignment vertical="center"/>
    </xf>
    <xf numFmtId="4" fontId="25" fillId="6" borderId="26" applyNumberFormat="0" applyProtection="0">
      <alignment vertical="center"/>
    </xf>
    <xf numFmtId="4" fontId="25" fillId="6" borderId="26" applyNumberFormat="0" applyProtection="0">
      <alignment vertical="center"/>
    </xf>
    <xf numFmtId="4" fontId="45" fillId="6" borderId="32" applyNumberFormat="0" applyProtection="0">
      <alignment vertical="center"/>
    </xf>
    <xf numFmtId="4" fontId="45" fillId="6" borderId="32" applyNumberFormat="0" applyProtection="0">
      <alignment vertical="center"/>
    </xf>
    <xf numFmtId="4" fontId="45" fillId="6" borderId="32" applyNumberFormat="0" applyProtection="0">
      <alignment vertical="center"/>
    </xf>
    <xf numFmtId="4" fontId="25" fillId="6" borderId="26" applyNumberFormat="0" applyProtection="0">
      <alignment vertical="center"/>
    </xf>
    <xf numFmtId="4" fontId="24" fillId="6" borderId="25" applyNumberFormat="0" applyProtection="0">
      <alignment vertical="center"/>
    </xf>
    <xf numFmtId="4" fontId="26" fillId="6" borderId="26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19" fillId="6" borderId="32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21" fillId="6" borderId="26" applyNumberFormat="0" applyProtection="0">
      <alignment horizontal="left" vertical="center" indent="1"/>
    </xf>
    <xf numFmtId="4" fontId="21" fillId="6" borderId="25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0" fontId="20" fillId="5" borderId="25" applyNumberFormat="0" applyProtection="0">
      <alignment horizontal="left" vertical="top" indent="1"/>
    </xf>
    <xf numFmtId="4" fontId="26" fillId="6" borderId="26" applyNumberFormat="0" applyProtection="0">
      <alignment horizontal="left" vertical="center" indent="1"/>
    </xf>
    <xf numFmtId="0" fontId="21" fillId="6" borderId="25" applyNumberFormat="0" applyProtection="0">
      <alignment horizontal="left" vertical="top" indent="1"/>
    </xf>
    <xf numFmtId="4" fontId="21" fillId="7" borderId="0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19" fillId="64" borderId="32" applyNumberFormat="0" applyProtection="0">
      <alignment horizontal="left" vertical="center" indent="1"/>
    </xf>
    <xf numFmtId="4" fontId="19" fillId="64" borderId="32" applyNumberFormat="0" applyProtection="0">
      <alignment horizontal="left" vertical="center" indent="1"/>
    </xf>
    <xf numFmtId="4" fontId="19" fillId="64" borderId="32" applyNumberFormat="0" applyProtection="0">
      <alignment horizontal="left" vertical="center" indent="1"/>
    </xf>
    <xf numFmtId="0" fontId="17" fillId="0" borderId="0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6" fillId="10" borderId="26" applyNumberFormat="0" applyProtection="0">
      <alignment horizontal="right" vertical="center"/>
    </xf>
    <xf numFmtId="4" fontId="26" fillId="10" borderId="26" applyNumberFormat="0" applyProtection="0">
      <alignment horizontal="right" vertical="center"/>
    </xf>
    <xf numFmtId="4" fontId="26" fillId="10" borderId="26" applyNumberFormat="0" applyProtection="0">
      <alignment horizontal="right" vertical="center"/>
    </xf>
    <xf numFmtId="4" fontId="19" fillId="9" borderId="32" applyNumberFormat="0" applyProtection="0">
      <alignment horizontal="right" vertical="center"/>
    </xf>
    <xf numFmtId="4" fontId="19" fillId="9" borderId="32" applyNumberFormat="0" applyProtection="0">
      <alignment horizontal="right" vertical="center"/>
    </xf>
    <xf numFmtId="4" fontId="19" fillId="9" borderId="32" applyNumberFormat="0" applyProtection="0">
      <alignment horizontal="right" vertical="center"/>
    </xf>
    <xf numFmtId="4" fontId="26" fillId="10" borderId="26" applyNumberFormat="0" applyProtection="0">
      <alignment horizontal="right" vertical="center"/>
    </xf>
    <xf numFmtId="4" fontId="26" fillId="9" borderId="25" applyNumberFormat="0" applyProtection="0">
      <alignment horizontal="right" vertical="center"/>
    </xf>
    <xf numFmtId="4" fontId="26" fillId="12" borderId="26" applyNumberFormat="0" applyProtection="0">
      <alignment horizontal="right" vertical="center"/>
    </xf>
    <xf numFmtId="4" fontId="26" fillId="12" borderId="26" applyNumberFormat="0" applyProtection="0">
      <alignment horizontal="right" vertical="center"/>
    </xf>
    <xf numFmtId="4" fontId="26" fillId="12" borderId="26" applyNumberFormat="0" applyProtection="0">
      <alignment horizontal="right" vertical="center"/>
    </xf>
    <xf numFmtId="4" fontId="19" fillId="65" borderId="32" applyNumberFormat="0" applyProtection="0">
      <alignment horizontal="right" vertical="center"/>
    </xf>
    <xf numFmtId="4" fontId="19" fillId="65" borderId="32" applyNumberFormat="0" applyProtection="0">
      <alignment horizontal="right" vertical="center"/>
    </xf>
    <xf numFmtId="4" fontId="19" fillId="65" borderId="32" applyNumberFormat="0" applyProtection="0">
      <alignment horizontal="right" vertical="center"/>
    </xf>
    <xf numFmtId="4" fontId="26" fillId="12" borderId="26" applyNumberFormat="0" applyProtection="0">
      <alignment horizontal="right" vertical="center"/>
    </xf>
    <xf numFmtId="4" fontId="26" fillId="11" borderId="25" applyNumberFormat="0" applyProtection="0">
      <alignment horizontal="right" vertical="center"/>
    </xf>
    <xf numFmtId="4" fontId="26" fillId="14" borderId="26" applyNumberFormat="0" applyProtection="0">
      <alignment horizontal="right" vertical="center"/>
    </xf>
    <xf numFmtId="4" fontId="26" fillId="14" borderId="26" applyNumberFormat="0" applyProtection="0">
      <alignment horizontal="right" vertical="center"/>
    </xf>
    <xf numFmtId="4" fontId="26" fillId="14" borderId="26" applyNumberFormat="0" applyProtection="0">
      <alignment horizontal="right" vertical="center"/>
    </xf>
    <xf numFmtId="4" fontId="19" fillId="13" borderId="38" applyNumberFormat="0" applyProtection="0">
      <alignment horizontal="right" vertical="center"/>
    </xf>
    <xf numFmtId="4" fontId="19" fillId="13" borderId="38" applyNumberFormat="0" applyProtection="0">
      <alignment horizontal="right" vertical="center"/>
    </xf>
    <xf numFmtId="4" fontId="19" fillId="13" borderId="38" applyNumberFormat="0" applyProtection="0">
      <alignment horizontal="right" vertical="center"/>
    </xf>
    <xf numFmtId="4" fontId="26" fillId="14" borderId="26" applyNumberFormat="0" applyProtection="0">
      <alignment horizontal="right" vertical="center"/>
    </xf>
    <xf numFmtId="4" fontId="26" fillId="13" borderId="25" applyNumberFormat="0" applyProtection="0">
      <alignment horizontal="right" vertical="center"/>
    </xf>
    <xf numFmtId="4" fontId="26" fillId="16" borderId="26" applyNumberFormat="0" applyProtection="0">
      <alignment horizontal="right" vertical="center"/>
    </xf>
    <xf numFmtId="4" fontId="26" fillId="16" borderId="26" applyNumberFormat="0" applyProtection="0">
      <alignment horizontal="right" vertical="center"/>
    </xf>
    <xf numFmtId="4" fontId="26" fillId="16" borderId="26" applyNumberFormat="0" applyProtection="0">
      <alignment horizontal="right" vertical="center"/>
    </xf>
    <xf numFmtId="4" fontId="19" fillId="15" borderId="32" applyNumberFormat="0" applyProtection="0">
      <alignment horizontal="right" vertical="center"/>
    </xf>
    <xf numFmtId="4" fontId="19" fillId="15" borderId="32" applyNumberFormat="0" applyProtection="0">
      <alignment horizontal="right" vertical="center"/>
    </xf>
    <xf numFmtId="4" fontId="19" fillId="15" borderId="32" applyNumberFormat="0" applyProtection="0">
      <alignment horizontal="right" vertical="center"/>
    </xf>
    <xf numFmtId="4" fontId="26" fillId="16" borderId="26" applyNumberFormat="0" applyProtection="0">
      <alignment horizontal="right" vertical="center"/>
    </xf>
    <xf numFmtId="4" fontId="26" fillId="15" borderId="25" applyNumberFormat="0" applyProtection="0">
      <alignment horizontal="right" vertical="center"/>
    </xf>
    <xf numFmtId="4" fontId="26" fillId="18" borderId="26" applyNumberFormat="0" applyProtection="0">
      <alignment horizontal="right" vertical="center"/>
    </xf>
    <xf numFmtId="4" fontId="26" fillId="18" borderId="26" applyNumberFormat="0" applyProtection="0">
      <alignment horizontal="right" vertical="center"/>
    </xf>
    <xf numFmtId="4" fontId="26" fillId="18" borderId="26" applyNumberFormat="0" applyProtection="0">
      <alignment horizontal="right" vertical="center"/>
    </xf>
    <xf numFmtId="4" fontId="19" fillId="17" borderId="32" applyNumberFormat="0" applyProtection="0">
      <alignment horizontal="right" vertical="center"/>
    </xf>
    <xf numFmtId="4" fontId="19" fillId="17" borderId="32" applyNumberFormat="0" applyProtection="0">
      <alignment horizontal="right" vertical="center"/>
    </xf>
    <xf numFmtId="4" fontId="19" fillId="17" borderId="32" applyNumberFormat="0" applyProtection="0">
      <alignment horizontal="right" vertical="center"/>
    </xf>
    <xf numFmtId="4" fontId="26" fillId="18" borderId="26" applyNumberFormat="0" applyProtection="0">
      <alignment horizontal="right" vertical="center"/>
    </xf>
    <xf numFmtId="4" fontId="26" fillId="17" borderId="25" applyNumberFormat="0" applyProtection="0">
      <alignment horizontal="right" vertical="center"/>
    </xf>
    <xf numFmtId="4" fontId="26" fillId="20" borderId="26" applyNumberFormat="0" applyProtection="0">
      <alignment horizontal="right" vertical="center"/>
    </xf>
    <xf numFmtId="4" fontId="26" fillId="20" borderId="26" applyNumberFormat="0" applyProtection="0">
      <alignment horizontal="right" vertical="center"/>
    </xf>
    <xf numFmtId="4" fontId="26" fillId="20" borderId="26" applyNumberFormat="0" applyProtection="0">
      <alignment horizontal="right" vertical="center"/>
    </xf>
    <xf numFmtId="4" fontId="19" fillId="19" borderId="32" applyNumberFormat="0" applyProtection="0">
      <alignment horizontal="right" vertical="center"/>
    </xf>
    <xf numFmtId="4" fontId="19" fillId="19" borderId="32" applyNumberFormat="0" applyProtection="0">
      <alignment horizontal="right" vertical="center"/>
    </xf>
    <xf numFmtId="4" fontId="19" fillId="19" borderId="32" applyNumberFormat="0" applyProtection="0">
      <alignment horizontal="right" vertical="center"/>
    </xf>
    <xf numFmtId="4" fontId="26" fillId="20" borderId="26" applyNumberFormat="0" applyProtection="0">
      <alignment horizontal="right" vertical="center"/>
    </xf>
    <xf numFmtId="4" fontId="26" fillId="19" borderId="25" applyNumberFormat="0" applyProtection="0">
      <alignment horizontal="right" vertical="center"/>
    </xf>
    <xf numFmtId="4" fontId="26" fillId="22" borderId="26" applyNumberFormat="0" applyProtection="0">
      <alignment horizontal="right" vertical="center"/>
    </xf>
    <xf numFmtId="4" fontId="26" fillId="22" borderId="26" applyNumberFormat="0" applyProtection="0">
      <alignment horizontal="right" vertical="center"/>
    </xf>
    <xf numFmtId="4" fontId="26" fillId="22" borderId="26" applyNumberFormat="0" applyProtection="0">
      <alignment horizontal="right" vertical="center"/>
    </xf>
    <xf numFmtId="4" fontId="19" fillId="21" borderId="32" applyNumberFormat="0" applyProtection="0">
      <alignment horizontal="right" vertical="center"/>
    </xf>
    <xf numFmtId="4" fontId="19" fillId="21" borderId="32" applyNumberFormat="0" applyProtection="0">
      <alignment horizontal="right" vertical="center"/>
    </xf>
    <xf numFmtId="4" fontId="19" fillId="21" borderId="32" applyNumberFormat="0" applyProtection="0">
      <alignment horizontal="right" vertical="center"/>
    </xf>
    <xf numFmtId="4" fontId="26" fillId="22" borderId="26" applyNumberFormat="0" applyProtection="0">
      <alignment horizontal="right" vertical="center"/>
    </xf>
    <xf numFmtId="4" fontId="26" fillId="21" borderId="25" applyNumberFormat="0" applyProtection="0">
      <alignment horizontal="right" vertical="center"/>
    </xf>
    <xf numFmtId="4" fontId="26" fillId="24" borderId="26" applyNumberFormat="0" applyProtection="0">
      <alignment horizontal="right" vertical="center"/>
    </xf>
    <xf numFmtId="4" fontId="26" fillId="24" borderId="26" applyNumberFormat="0" applyProtection="0">
      <alignment horizontal="right" vertical="center"/>
    </xf>
    <xf numFmtId="4" fontId="26" fillId="24" borderId="26" applyNumberFormat="0" applyProtection="0">
      <alignment horizontal="right" vertical="center"/>
    </xf>
    <xf numFmtId="4" fontId="19" fillId="23" borderId="32" applyNumberFormat="0" applyProtection="0">
      <alignment horizontal="right" vertical="center"/>
    </xf>
    <xf numFmtId="4" fontId="19" fillId="23" borderId="32" applyNumberFormat="0" applyProtection="0">
      <alignment horizontal="right" vertical="center"/>
    </xf>
    <xf numFmtId="4" fontId="19" fillId="23" borderId="32" applyNumberFormat="0" applyProtection="0">
      <alignment horizontal="right" vertical="center"/>
    </xf>
    <xf numFmtId="4" fontId="26" fillId="24" borderId="26" applyNumberFormat="0" applyProtection="0">
      <alignment horizontal="right" vertical="center"/>
    </xf>
    <xf numFmtId="4" fontId="26" fillId="23" borderId="25" applyNumberFormat="0" applyProtection="0">
      <alignment horizontal="right" vertical="center"/>
    </xf>
    <xf numFmtId="4" fontId="26" fillId="26" borderId="26" applyNumberFormat="0" applyProtection="0">
      <alignment horizontal="right" vertical="center"/>
    </xf>
    <xf numFmtId="4" fontId="26" fillId="26" borderId="26" applyNumberFormat="0" applyProtection="0">
      <alignment horizontal="right" vertical="center"/>
    </xf>
    <xf numFmtId="4" fontId="26" fillId="26" borderId="26" applyNumberFormat="0" applyProtection="0">
      <alignment horizontal="right" vertical="center"/>
    </xf>
    <xf numFmtId="4" fontId="19" fillId="25" borderId="32" applyNumberFormat="0" applyProtection="0">
      <alignment horizontal="right" vertical="center"/>
    </xf>
    <xf numFmtId="4" fontId="19" fillId="25" borderId="32" applyNumberFormat="0" applyProtection="0">
      <alignment horizontal="right" vertical="center"/>
    </xf>
    <xf numFmtId="4" fontId="19" fillId="25" borderId="32" applyNumberFormat="0" applyProtection="0">
      <alignment horizontal="right" vertical="center"/>
    </xf>
    <xf numFmtId="4" fontId="26" fillId="26" borderId="26" applyNumberFormat="0" applyProtection="0">
      <alignment horizontal="right" vertical="center"/>
    </xf>
    <xf numFmtId="4" fontId="26" fillId="25" borderId="25" applyNumberFormat="0" applyProtection="0">
      <alignment horizontal="right" vertical="center"/>
    </xf>
    <xf numFmtId="4" fontId="27" fillId="66" borderId="27" applyNumberFormat="0" applyProtection="0">
      <alignment horizontal="left" vertical="center" indent="1"/>
    </xf>
    <xf numFmtId="4" fontId="27" fillId="66" borderId="27" applyNumberFormat="0" applyProtection="0">
      <alignment horizontal="left" vertical="center" indent="1"/>
    </xf>
    <xf numFmtId="4" fontId="27" fillId="66" borderId="27" applyNumberFormat="0" applyProtection="0">
      <alignment horizontal="left" vertical="center" indent="1"/>
    </xf>
    <xf numFmtId="4" fontId="27" fillId="66" borderId="27" applyNumberFormat="0" applyProtection="0">
      <alignment horizontal="left" vertical="center" indent="1"/>
    </xf>
    <xf numFmtId="4" fontId="19" fillId="27" borderId="38" applyNumberFormat="0" applyProtection="0">
      <alignment horizontal="left" vertical="center" indent="1"/>
    </xf>
    <xf numFmtId="4" fontId="19" fillId="27" borderId="38" applyNumberFormat="0" applyProtection="0">
      <alignment horizontal="left" vertical="center" indent="1"/>
    </xf>
    <xf numFmtId="4" fontId="19" fillId="27" borderId="38" applyNumberFormat="0" applyProtection="0">
      <alignment horizontal="left" vertical="center" indent="1"/>
    </xf>
    <xf numFmtId="4" fontId="21" fillId="28" borderId="26" applyNumberFormat="0" applyProtection="0">
      <alignment horizontal="left" vertical="center" indent="1"/>
    </xf>
    <xf numFmtId="4" fontId="21" fillId="27" borderId="27" applyNumberFormat="0" applyProtection="0">
      <alignment horizontal="left" vertical="center" indent="1"/>
    </xf>
    <xf numFmtId="4" fontId="21" fillId="28" borderId="26" applyNumberFormat="0" applyProtection="0">
      <alignment horizontal="left" vertical="center" indent="1"/>
    </xf>
    <xf numFmtId="4" fontId="21" fillId="28" borderId="26" applyNumberFormat="0" applyProtection="0">
      <alignment horizontal="left" vertical="center" indent="1"/>
    </xf>
    <xf numFmtId="4" fontId="21" fillId="28" borderId="26" applyNumberFormat="0" applyProtection="0">
      <alignment horizontal="left" vertical="center" indent="1"/>
    </xf>
    <xf numFmtId="4" fontId="27" fillId="66" borderId="27" applyNumberFormat="0" applyProtection="0">
      <alignment horizontal="left" vertical="center" indent="1"/>
    </xf>
    <xf numFmtId="4" fontId="27" fillId="66" borderId="27" applyNumberFormat="0" applyProtection="0">
      <alignment horizontal="left" vertical="center" indent="1"/>
    </xf>
    <xf numFmtId="4" fontId="27" fillId="66" borderId="27" applyNumberFormat="0" applyProtection="0">
      <alignment horizontal="left" vertical="center" indent="1"/>
    </xf>
    <xf numFmtId="4" fontId="27" fillId="66" borderId="27" applyNumberFormat="0" applyProtection="0">
      <alignment horizontal="left" vertical="center" indent="1"/>
    </xf>
    <xf numFmtId="4" fontId="27" fillId="66" borderId="27" applyNumberFormat="0" applyProtection="0">
      <alignment horizontal="left" vertical="center" indent="1"/>
    </xf>
    <xf numFmtId="4" fontId="26" fillId="30" borderId="28" applyNumberFormat="0" applyProtection="0">
      <alignment horizontal="left" vertical="center" indent="1"/>
    </xf>
    <xf numFmtId="4" fontId="26" fillId="30" borderId="28" applyNumberFormat="0" applyProtection="0">
      <alignment horizontal="left" vertical="center" indent="1"/>
    </xf>
    <xf numFmtId="4" fontId="26" fillId="30" borderId="28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26" fillId="30" borderId="28" applyNumberFormat="0" applyProtection="0">
      <alignment horizontal="left" vertical="center" indent="1"/>
    </xf>
    <xf numFmtId="4" fontId="26" fillId="29" borderId="0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27" fillId="31" borderId="0" applyNumberFormat="0" applyProtection="0">
      <alignment horizontal="left" vertical="center" indent="1"/>
    </xf>
    <xf numFmtId="4" fontId="27" fillId="31" borderId="0" applyNumberFormat="0" applyProtection="0">
      <alignment horizontal="left" vertical="center" indent="1"/>
    </xf>
    <xf numFmtId="4" fontId="27" fillId="31" borderId="0" applyNumberFormat="0" applyProtection="0">
      <alignment horizontal="left" vertical="center" indent="1"/>
    </xf>
    <xf numFmtId="4" fontId="27" fillId="31" borderId="0" applyNumberFormat="0" applyProtection="0">
      <alignment horizontal="left" vertical="center" indent="1"/>
    </xf>
    <xf numFmtId="4" fontId="27" fillId="31" borderId="0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4" fontId="19" fillId="32" borderId="32" applyNumberFormat="0" applyProtection="0">
      <alignment horizontal="right" vertical="center"/>
    </xf>
    <xf numFmtId="4" fontId="19" fillId="32" borderId="32" applyNumberFormat="0" applyProtection="0">
      <alignment horizontal="right" vertical="center"/>
    </xf>
    <xf numFmtId="4" fontId="19" fillId="32" borderId="32" applyNumberFormat="0" applyProtection="0">
      <alignment horizontal="right" vertical="center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6" fillId="32" borderId="25" applyNumberFormat="0" applyProtection="0">
      <alignment horizontal="right" vertical="center"/>
    </xf>
    <xf numFmtId="4" fontId="26" fillId="30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46" fillId="36" borderId="0" applyNumberFormat="0" applyProtection="0">
      <alignment horizontal="left" vertical="center" indent="1"/>
    </xf>
    <xf numFmtId="4" fontId="19" fillId="29" borderId="38" applyNumberFormat="0" applyProtection="0">
      <alignment horizontal="left" vertical="center" indent="1"/>
    </xf>
    <xf numFmtId="4" fontId="19" fillId="29" borderId="38" applyNumberFormat="0" applyProtection="0">
      <alignment horizontal="left" vertical="center" indent="1"/>
    </xf>
    <xf numFmtId="4" fontId="19" fillId="29" borderId="38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26" fillId="33" borderId="0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4" fontId="26" fillId="31" borderId="0" applyNumberFormat="0" applyProtection="0">
      <alignment horizontal="left" vertical="center" indent="1"/>
    </xf>
    <xf numFmtId="4" fontId="19" fillId="32" borderId="38" applyNumberFormat="0" applyProtection="0">
      <alignment horizontal="left" vertical="center" indent="1"/>
    </xf>
    <xf numFmtId="4" fontId="19" fillId="32" borderId="38" applyNumberFormat="0" applyProtection="0">
      <alignment horizontal="left" vertical="center" indent="1"/>
    </xf>
    <xf numFmtId="4" fontId="19" fillId="32" borderId="38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4" fontId="26" fillId="33" borderId="0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9" fillId="68" borderId="32" applyNumberFormat="0" applyProtection="0">
      <alignment horizontal="left" vertical="center" indent="1"/>
    </xf>
    <xf numFmtId="0" fontId="19" fillId="68" borderId="32" applyNumberFormat="0" applyProtection="0">
      <alignment horizontal="left" vertical="center" indent="1"/>
    </xf>
    <xf numFmtId="0" fontId="19" fillId="68" borderId="32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1" borderId="25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0" borderId="0"/>
    <xf numFmtId="0" fontId="19" fillId="67" borderId="25" applyNumberFormat="0" applyProtection="0">
      <alignment horizontal="left" vertical="top" indent="1"/>
    </xf>
    <xf numFmtId="0" fontId="19" fillId="67" borderId="25" applyNumberFormat="0" applyProtection="0">
      <alignment horizontal="left" vertical="top" indent="1"/>
    </xf>
    <xf numFmtId="0" fontId="19" fillId="67" borderId="25" applyNumberFormat="0" applyProtection="0">
      <alignment horizontal="left" vertical="top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1" borderId="25" applyNumberFormat="0" applyProtection="0">
      <alignment horizontal="left" vertical="top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9" fillId="69" borderId="32" applyNumberFormat="0" applyProtection="0">
      <alignment horizontal="left" vertical="center" indent="1"/>
    </xf>
    <xf numFmtId="0" fontId="19" fillId="69" borderId="32" applyNumberFormat="0" applyProtection="0">
      <alignment horizontal="left" vertical="center" indent="1"/>
    </xf>
    <xf numFmtId="0" fontId="19" fillId="69" borderId="32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7" borderId="25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0" borderId="0"/>
    <xf numFmtId="0" fontId="19" fillId="32" borderId="25" applyNumberFormat="0" applyProtection="0">
      <alignment horizontal="left" vertical="top" indent="1"/>
    </xf>
    <xf numFmtId="0" fontId="19" fillId="32" borderId="25" applyNumberFormat="0" applyProtection="0">
      <alignment horizontal="left" vertical="top" indent="1"/>
    </xf>
    <xf numFmtId="0" fontId="19" fillId="32" borderId="25" applyNumberFormat="0" applyProtection="0">
      <alignment horizontal="left" vertical="top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7" borderId="25" applyNumberFormat="0" applyProtection="0">
      <alignment horizontal="left" vertical="top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9" fillId="70" borderId="32" applyNumberFormat="0" applyProtection="0">
      <alignment horizontal="left" vertical="center" indent="1"/>
    </xf>
    <xf numFmtId="0" fontId="19" fillId="70" borderId="32" applyNumberFormat="0" applyProtection="0">
      <alignment horizontal="left" vertical="center" indent="1"/>
    </xf>
    <xf numFmtId="0" fontId="19" fillId="70" borderId="32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6" borderId="25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0" borderId="0"/>
    <xf numFmtId="0" fontId="19" fillId="70" borderId="25" applyNumberFormat="0" applyProtection="0">
      <alignment horizontal="left" vertical="top" indent="1"/>
    </xf>
    <xf numFmtId="0" fontId="19" fillId="70" borderId="25" applyNumberFormat="0" applyProtection="0">
      <alignment horizontal="left" vertical="top" indent="1"/>
    </xf>
    <xf numFmtId="0" fontId="19" fillId="70" borderId="25" applyNumberFormat="0" applyProtection="0">
      <alignment horizontal="left" vertical="top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6" borderId="25" applyNumberFormat="0" applyProtection="0">
      <alignment horizontal="left" vertical="top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0" borderId="0"/>
    <xf numFmtId="0" fontId="19" fillId="29" borderId="32" applyNumberFormat="0" applyProtection="0">
      <alignment horizontal="left" vertical="center" indent="1"/>
    </xf>
    <xf numFmtId="0" fontId="19" fillId="29" borderId="32" applyNumberFormat="0" applyProtection="0">
      <alignment horizontal="left" vertical="center" indent="1"/>
    </xf>
    <xf numFmtId="0" fontId="19" fillId="29" borderId="32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37" borderId="25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0" borderId="0"/>
    <xf numFmtId="0" fontId="19" fillId="29" borderId="25" applyNumberFormat="0" applyProtection="0">
      <alignment horizontal="left" vertical="top" indent="1"/>
    </xf>
    <xf numFmtId="0" fontId="19" fillId="29" borderId="25" applyNumberFormat="0" applyProtection="0">
      <alignment horizontal="left" vertical="top" indent="1"/>
    </xf>
    <xf numFmtId="0" fontId="19" fillId="29" borderId="25" applyNumberFormat="0" applyProtection="0">
      <alignment horizontal="left" vertical="top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37" borderId="25" applyNumberFormat="0" applyProtection="0">
      <alignment horizontal="left" vertical="top" inden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71" borderId="39" applyNumberFormat="0">
      <protection locked="0"/>
    </xf>
    <xf numFmtId="0" fontId="19" fillId="71" borderId="39" applyNumberFormat="0">
      <protection locked="0"/>
    </xf>
    <xf numFmtId="0" fontId="19" fillId="71" borderId="39" applyNumberFormat="0">
      <protection locked="0"/>
    </xf>
    <xf numFmtId="0" fontId="19" fillId="71" borderId="39" applyNumberFormat="0">
      <protection locked="0"/>
    </xf>
    <xf numFmtId="0" fontId="19" fillId="71" borderId="39" applyNumberFormat="0">
      <protection locked="0"/>
    </xf>
    <xf numFmtId="0" fontId="17" fillId="0" borderId="0"/>
    <xf numFmtId="0" fontId="17" fillId="0" borderId="0"/>
    <xf numFmtId="0" fontId="18" fillId="67" borderId="40" applyBorder="0"/>
    <xf numFmtId="0" fontId="18" fillId="67" borderId="40" applyBorder="0"/>
    <xf numFmtId="0" fontId="18" fillId="67" borderId="40" applyBorder="0"/>
    <xf numFmtId="4" fontId="26" fillId="38" borderId="26" applyNumberFormat="0" applyProtection="0">
      <alignment vertical="center"/>
    </xf>
    <xf numFmtId="4" fontId="26" fillId="38" borderId="26" applyNumberFormat="0" applyProtection="0">
      <alignment vertical="center"/>
    </xf>
    <xf numFmtId="4" fontId="26" fillId="38" borderId="26" applyNumberFormat="0" applyProtection="0">
      <alignment vertical="center"/>
    </xf>
    <xf numFmtId="4" fontId="47" fillId="72" borderId="25" applyNumberFormat="0" applyProtection="0">
      <alignment vertical="center"/>
    </xf>
    <xf numFmtId="4" fontId="47" fillId="72" borderId="25" applyNumberFormat="0" applyProtection="0">
      <alignment vertical="center"/>
    </xf>
    <xf numFmtId="4" fontId="47" fillId="72" borderId="25" applyNumberFormat="0" applyProtection="0">
      <alignment vertical="center"/>
    </xf>
    <xf numFmtId="4" fontId="26" fillId="38" borderId="26" applyNumberFormat="0" applyProtection="0">
      <alignment vertical="center"/>
    </xf>
    <xf numFmtId="4" fontId="26" fillId="38" borderId="25" applyNumberFormat="0" applyProtection="0">
      <alignment vertical="center"/>
    </xf>
    <xf numFmtId="4" fontId="25" fillId="38" borderId="26" applyNumberFormat="0" applyProtection="0">
      <alignment vertical="center"/>
    </xf>
    <xf numFmtId="4" fontId="25" fillId="38" borderId="26" applyNumberFormat="0" applyProtection="0">
      <alignment vertical="center"/>
    </xf>
    <xf numFmtId="4" fontId="25" fillId="38" borderId="26" applyNumberFormat="0" applyProtection="0">
      <alignment vertical="center"/>
    </xf>
    <xf numFmtId="4" fontId="45" fillId="38" borderId="30" applyNumberFormat="0" applyProtection="0">
      <alignment vertical="center"/>
    </xf>
    <xf numFmtId="4" fontId="45" fillId="38" borderId="30" applyNumberFormat="0" applyProtection="0">
      <alignment vertical="center"/>
    </xf>
    <xf numFmtId="4" fontId="45" fillId="38" borderId="30" applyNumberFormat="0" applyProtection="0">
      <alignment vertical="center"/>
    </xf>
    <xf numFmtId="4" fontId="25" fillId="38" borderId="26" applyNumberFormat="0" applyProtection="0">
      <alignment vertical="center"/>
    </xf>
    <xf numFmtId="4" fontId="25" fillId="38" borderId="25" applyNumberFormat="0" applyProtection="0">
      <alignment vertical="center"/>
    </xf>
    <xf numFmtId="4" fontId="26" fillId="38" borderId="26" applyNumberFormat="0" applyProtection="0">
      <alignment horizontal="left" vertical="center" indent="1"/>
    </xf>
    <xf numFmtId="4" fontId="26" fillId="38" borderId="26" applyNumberFormat="0" applyProtection="0">
      <alignment horizontal="left" vertical="center" indent="1"/>
    </xf>
    <xf numFmtId="4" fontId="26" fillId="38" borderId="26" applyNumberFormat="0" applyProtection="0">
      <alignment horizontal="left" vertical="center" indent="1"/>
    </xf>
    <xf numFmtId="4" fontId="47" fillId="68" borderId="25" applyNumberFormat="0" applyProtection="0">
      <alignment horizontal="left" vertical="center" indent="1"/>
    </xf>
    <xf numFmtId="4" fontId="47" fillId="68" borderId="25" applyNumberFormat="0" applyProtection="0">
      <alignment horizontal="left" vertical="center" indent="1"/>
    </xf>
    <xf numFmtId="4" fontId="47" fillId="68" borderId="25" applyNumberFormat="0" applyProtection="0">
      <alignment horizontal="left" vertical="center" indent="1"/>
    </xf>
    <xf numFmtId="4" fontId="26" fillId="38" borderId="26" applyNumberFormat="0" applyProtection="0">
      <alignment horizontal="left" vertical="center" indent="1"/>
    </xf>
    <xf numFmtId="4" fontId="26" fillId="38" borderId="25" applyNumberFormat="0" applyProtection="0">
      <alignment horizontal="left" vertical="center" indent="1"/>
    </xf>
    <xf numFmtId="4" fontId="26" fillId="38" borderId="26" applyNumberFormat="0" applyProtection="0">
      <alignment horizontal="left" vertical="center" indent="1"/>
    </xf>
    <xf numFmtId="4" fontId="26" fillId="38" borderId="26" applyNumberFormat="0" applyProtection="0">
      <alignment horizontal="left" vertical="center" indent="1"/>
    </xf>
    <xf numFmtId="4" fontId="26" fillId="38" borderId="26" applyNumberFormat="0" applyProtection="0">
      <alignment horizontal="left" vertical="center" indent="1"/>
    </xf>
    <xf numFmtId="0" fontId="47" fillId="72" borderId="25" applyNumberFormat="0" applyProtection="0">
      <alignment horizontal="left" vertical="top" indent="1"/>
    </xf>
    <xf numFmtId="0" fontId="47" fillId="72" borderId="25" applyNumberFormat="0" applyProtection="0">
      <alignment horizontal="left" vertical="top" indent="1"/>
    </xf>
    <xf numFmtId="0" fontId="47" fillId="72" borderId="25" applyNumberFormat="0" applyProtection="0">
      <alignment horizontal="left" vertical="top" indent="1"/>
    </xf>
    <xf numFmtId="4" fontId="26" fillId="38" borderId="26" applyNumberFormat="0" applyProtection="0">
      <alignment horizontal="left" vertical="center" indent="1"/>
    </xf>
    <xf numFmtId="0" fontId="26" fillId="38" borderId="25" applyNumberFormat="0" applyProtection="0">
      <alignment horizontal="left" vertical="top" indent="1"/>
    </xf>
    <xf numFmtId="4" fontId="26" fillId="30" borderId="26" applyNumberFormat="0" applyProtection="0">
      <alignment horizontal="right" vertical="center"/>
    </xf>
    <xf numFmtId="4" fontId="26" fillId="30" borderId="26" applyNumberFormat="0" applyProtection="0">
      <alignment horizontal="right" vertical="center"/>
    </xf>
    <xf numFmtId="4" fontId="26" fillId="30" borderId="26" applyNumberFormat="0" applyProtection="0">
      <alignment horizontal="right" vertical="center"/>
    </xf>
    <xf numFmtId="4" fontId="26" fillId="30" borderId="26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4" fontId="19" fillId="0" borderId="32" applyNumberFormat="0" applyProtection="0">
      <alignment horizontal="right" vertical="center"/>
    </xf>
    <xf numFmtId="4" fontId="19" fillId="0" borderId="32" applyNumberFormat="0" applyProtection="0">
      <alignment horizontal="right" vertical="center"/>
    </xf>
    <xf numFmtId="4" fontId="19" fillId="0" borderId="32" applyNumberFormat="0" applyProtection="0">
      <alignment horizontal="right" vertical="center"/>
    </xf>
    <xf numFmtId="4" fontId="26" fillId="0" borderId="0" applyNumberFormat="0" applyProtection="0">
      <alignment horizontal="center" vertical="center"/>
    </xf>
    <xf numFmtId="4" fontId="28" fillId="29" borderId="25" applyNumberFormat="0" applyProtection="0">
      <alignment horizontal="right" vertical="center"/>
    </xf>
    <xf numFmtId="4" fontId="26" fillId="0" borderId="29" applyNumberFormat="0" applyProtection="0">
      <alignment horizontal="center" vertical="center"/>
    </xf>
    <xf numFmtId="4" fontId="25" fillId="30" borderId="26" applyNumberFormat="0" applyProtection="0">
      <alignment horizontal="right" vertical="center"/>
    </xf>
    <xf numFmtId="4" fontId="25" fillId="30" borderId="26" applyNumberFormat="0" applyProtection="0">
      <alignment horizontal="right" vertical="center"/>
    </xf>
    <xf numFmtId="4" fontId="25" fillId="30" borderId="26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45" fillId="73" borderId="32" applyNumberFormat="0" applyProtection="0">
      <alignment horizontal="right" vertical="center"/>
    </xf>
    <xf numFmtId="4" fontId="45" fillId="73" borderId="32" applyNumberFormat="0" applyProtection="0">
      <alignment horizontal="right" vertical="center"/>
    </xf>
    <xf numFmtId="4" fontId="45" fillId="73" borderId="32" applyNumberFormat="0" applyProtection="0">
      <alignment horizontal="right" vertical="center"/>
    </xf>
    <xf numFmtId="4" fontId="17" fillId="0" borderId="0" applyNumberFormat="0" applyProtection="0">
      <alignment horizontal="center" vertical="center"/>
    </xf>
    <xf numFmtId="4" fontId="25" fillId="29" borderId="25" applyNumberFormat="0" applyProtection="0">
      <alignment horizontal="right" vertical="center"/>
    </xf>
    <xf numFmtId="4" fontId="17" fillId="0" borderId="41" applyNumberFormat="0" applyProtection="0">
      <alignment horizontal="center" vertical="center"/>
    </xf>
    <xf numFmtId="4" fontId="26" fillId="32" borderId="25" applyNumberFormat="0" applyProtection="0">
      <alignment horizontal="left" vertical="center" indent="1"/>
    </xf>
    <xf numFmtId="0" fontId="17" fillId="0" borderId="26" applyNumberFormat="0" applyProtection="0">
      <alignment horizontal="left" vertical="center" indent="1"/>
    </xf>
    <xf numFmtId="0" fontId="17" fillId="0" borderId="26" applyNumberFormat="0" applyProtection="0">
      <alignment horizontal="left" vertical="center" indent="1"/>
    </xf>
    <xf numFmtId="0" fontId="17" fillId="0" borderId="26" applyNumberFormat="0" applyProtection="0">
      <alignment horizontal="left" vertical="center" indent="1"/>
    </xf>
    <xf numFmtId="0" fontId="17" fillId="0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4" fontId="19" fillId="64" borderId="32" applyNumberFormat="0" applyProtection="0">
      <alignment horizontal="left" vertical="center" indent="1"/>
    </xf>
    <xf numFmtId="4" fontId="19" fillId="64" borderId="32" applyNumberFormat="0" applyProtection="0">
      <alignment horizontal="left" vertical="center" indent="1"/>
    </xf>
    <xf numFmtId="4" fontId="19" fillId="64" borderId="32" applyNumberFormat="0" applyProtection="0">
      <alignment horizontal="left" vertical="center" indent="1"/>
    </xf>
    <xf numFmtId="0" fontId="17" fillId="0" borderId="0" applyNumberFormat="0" applyProtection="0">
      <alignment horizontal="left" vertical="center" indent="1"/>
    </xf>
    <xf numFmtId="0" fontId="17" fillId="0" borderId="26" applyNumberFormat="0" applyProtection="0">
      <alignment horizontal="left" vertical="center" indent="1"/>
    </xf>
    <xf numFmtId="0" fontId="17" fillId="0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0" fontId="47" fillId="32" borderId="25" applyNumberFormat="0" applyProtection="0">
      <alignment horizontal="left" vertical="top" indent="1"/>
    </xf>
    <xf numFmtId="0" fontId="47" fillId="32" borderId="25" applyNumberFormat="0" applyProtection="0">
      <alignment horizontal="left" vertical="top" indent="1"/>
    </xf>
    <xf numFmtId="0" fontId="47" fillId="32" borderId="25" applyNumberFormat="0" applyProtection="0">
      <alignment horizontal="left" vertical="top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26" fillId="7" borderId="25" applyNumberFormat="0" applyProtection="0">
      <alignment horizontal="left" vertical="top" indent="1"/>
    </xf>
    <xf numFmtId="0" fontId="17" fillId="0" borderId="24" applyNumberFormat="0" applyProtection="0">
      <alignment horizontal="left" vertical="center" indent="1"/>
    </xf>
    <xf numFmtId="0" fontId="30" fillId="0" borderId="0"/>
    <xf numFmtId="4" fontId="49" fillId="33" borderId="38" applyNumberFormat="0" applyProtection="0">
      <alignment horizontal="left" vertical="center" indent="1"/>
    </xf>
    <xf numFmtId="4" fontId="49" fillId="33" borderId="38" applyNumberFormat="0" applyProtection="0">
      <alignment horizontal="left" vertical="center" indent="1"/>
    </xf>
    <xf numFmtId="4" fontId="49" fillId="33" borderId="38" applyNumberFormat="0" applyProtection="0">
      <alignment horizontal="left" vertical="center" indent="1"/>
    </xf>
    <xf numFmtId="0" fontId="30" fillId="0" borderId="0"/>
    <xf numFmtId="0" fontId="30" fillId="0" borderId="0"/>
    <xf numFmtId="0" fontId="30" fillId="0" borderId="0"/>
    <xf numFmtId="4" fontId="29" fillId="33" borderId="0" applyNumberFormat="0" applyProtection="0">
      <alignment horizontal="left" vertical="center" indent="1"/>
    </xf>
    <xf numFmtId="0" fontId="30" fillId="0" borderId="0"/>
    <xf numFmtId="0" fontId="30" fillId="0" borderId="0"/>
    <xf numFmtId="0" fontId="19" fillId="75" borderId="30"/>
    <xf numFmtId="0" fontId="19" fillId="75" borderId="30"/>
    <xf numFmtId="0" fontId="19" fillId="75" borderId="30"/>
    <xf numFmtId="4" fontId="31" fillId="30" borderId="26" applyNumberFormat="0" applyProtection="0">
      <alignment horizontal="right" vertical="center"/>
    </xf>
    <xf numFmtId="4" fontId="31" fillId="30" borderId="26" applyNumberFormat="0" applyProtection="0">
      <alignment horizontal="right" vertical="center"/>
    </xf>
    <xf numFmtId="4" fontId="31" fillId="30" borderId="26" applyNumberFormat="0" applyProtection="0">
      <alignment horizontal="right" vertical="center"/>
    </xf>
    <xf numFmtId="4" fontId="50" fillId="37" borderId="25" applyNumberFormat="0" applyProtection="0">
      <alignment horizontal="right" vertical="center"/>
    </xf>
    <xf numFmtId="4" fontId="51" fillId="71" borderId="32" applyNumberFormat="0" applyProtection="0">
      <alignment horizontal="right" vertical="center"/>
    </xf>
    <xf numFmtId="4" fontId="51" fillId="71" borderId="32" applyNumberFormat="0" applyProtection="0">
      <alignment horizontal="right" vertical="center"/>
    </xf>
    <xf numFmtId="4" fontId="51" fillId="71" borderId="32" applyNumberFormat="0" applyProtection="0">
      <alignment horizontal="right" vertical="center"/>
    </xf>
    <xf numFmtId="4" fontId="31" fillId="30" borderId="26" applyNumberFormat="0" applyProtection="0">
      <alignment horizontal="right" vertical="center"/>
    </xf>
    <xf numFmtId="4" fontId="31" fillId="29" borderId="25" applyNumberFormat="0" applyProtection="0">
      <alignment horizontal="right" vertical="center"/>
    </xf>
    <xf numFmtId="0" fontId="52" fillId="0" borderId="0" applyNumberFormat="0" applyFill="0" applyBorder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53" fillId="0" borderId="0" applyNumberFormat="0" applyFill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63" fillId="45" borderId="0" applyNumberFormat="0" applyBorder="0" applyAlignment="0" applyProtection="0"/>
    <xf numFmtId="0" fontId="34" fillId="55" borderId="0" applyNumberFormat="0" applyBorder="0" applyAlignment="0" applyProtection="0"/>
    <xf numFmtId="0" fontId="64" fillId="81" borderId="44" applyNumberFormat="0" applyAlignment="0" applyProtection="0"/>
    <xf numFmtId="0" fontId="35" fillId="59" borderId="32" applyNumberFormat="0" applyAlignment="0" applyProtection="0"/>
    <xf numFmtId="0" fontId="36" fillId="51" borderId="33" applyNumberFormat="0" applyAlignment="0" applyProtection="0"/>
    <xf numFmtId="0" fontId="36" fillId="52" borderId="33" applyNumberFormat="0" applyAlignment="0" applyProtection="0"/>
    <xf numFmtId="17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43" fillId="82" borderId="0" applyNumberFormat="0" applyBorder="0" applyAlignment="0" applyProtection="0"/>
    <xf numFmtId="0" fontId="32" fillId="48" borderId="0" applyNumberFormat="0" applyBorder="0" applyAlignment="0" applyProtection="0"/>
    <xf numFmtId="0" fontId="38" fillId="0" borderId="34" applyNumberFormat="0" applyFill="0" applyAlignment="0" applyProtection="0"/>
    <xf numFmtId="0" fontId="39" fillId="0" borderId="45" applyNumberFormat="0" applyFill="0" applyAlignment="0" applyProtection="0"/>
    <xf numFmtId="0" fontId="39" fillId="0" borderId="35" applyNumberFormat="0" applyFill="0" applyAlignment="0" applyProtection="0"/>
    <xf numFmtId="0" fontId="40" fillId="0" borderId="46" applyNumberFormat="0" applyFill="0" applyAlignment="0" applyProtection="0"/>
    <xf numFmtId="0" fontId="40" fillId="0" borderId="36" applyNumberFormat="0" applyFill="0" applyAlignment="0" applyProtection="0"/>
    <xf numFmtId="0" fontId="40" fillId="0" borderId="0" applyNumberFormat="0" applyFill="0" applyBorder="0" applyAlignment="0" applyProtection="0"/>
    <xf numFmtId="0" fontId="42" fillId="56" borderId="44" applyNumberFormat="0" applyAlignment="0" applyProtection="0"/>
    <xf numFmtId="0" fontId="42" fillId="56" borderId="32" applyNumberFormat="0" applyAlignment="0" applyProtection="0"/>
    <xf numFmtId="0" fontId="66" fillId="0" borderId="47" applyNumberFormat="0" applyFill="0" applyAlignment="0" applyProtection="0"/>
    <xf numFmtId="0" fontId="43" fillId="0" borderId="37" applyNumberFormat="0" applyFill="0" applyAlignment="0" applyProtection="0"/>
    <xf numFmtId="0" fontId="67" fillId="56" borderId="0" applyNumberFormat="0" applyBorder="0" applyAlignment="0" applyProtection="0"/>
    <xf numFmtId="0" fontId="43" fillId="56" borderId="0" applyNumberFormat="0" applyBorder="0" applyAlignment="0" applyProtection="0"/>
    <xf numFmtId="37" fontId="17" fillId="0" borderId="0" applyNumberFormat="0"/>
    <xf numFmtId="0" fontId="19" fillId="63" borderId="0"/>
    <xf numFmtId="0" fontId="19" fillId="63" borderId="0"/>
    <xf numFmtId="0" fontId="15" fillId="0" borderId="0"/>
    <xf numFmtId="0" fontId="15" fillId="0" borderId="0"/>
    <xf numFmtId="0" fontId="17" fillId="55" borderId="31" applyNumberFormat="0" applyFont="0" applyAlignment="0" applyProtection="0"/>
    <xf numFmtId="0" fontId="19" fillId="55" borderId="32" applyNumberFormat="0" applyFont="0" applyAlignment="0" applyProtection="0"/>
    <xf numFmtId="0" fontId="44" fillId="81" borderId="26" applyNumberFormat="0" applyAlignment="0" applyProtection="0"/>
    <xf numFmtId="0" fontId="44" fillId="59" borderId="26" applyNumberFormat="0" applyAlignment="0" applyProtection="0"/>
    <xf numFmtId="4" fontId="21" fillId="5" borderId="25" applyNumberFormat="0" applyProtection="0">
      <alignment vertical="center"/>
    </xf>
    <xf numFmtId="4" fontId="24" fillId="6" borderId="25" applyNumberFormat="0" applyProtection="0">
      <alignment vertical="center"/>
    </xf>
    <xf numFmtId="4" fontId="24" fillId="5" borderId="25" applyNumberFormat="0" applyProtection="0">
      <alignment vertical="center"/>
    </xf>
    <xf numFmtId="4" fontId="21" fillId="5" borderId="25" applyNumberFormat="0" applyProtection="0">
      <alignment horizontal="left" vertical="center" indent="1"/>
    </xf>
    <xf numFmtId="4" fontId="21" fillId="6" borderId="25" applyNumberFormat="0" applyProtection="0">
      <alignment horizontal="left" vertical="center" indent="1"/>
    </xf>
    <xf numFmtId="0" fontId="21" fillId="6" borderId="25" applyNumberFormat="0" applyProtection="0">
      <alignment horizontal="left" vertical="top" indent="1"/>
    </xf>
    <xf numFmtId="0" fontId="21" fillId="5" borderId="25" applyNumberFormat="0" applyProtection="0">
      <alignment horizontal="left" vertical="top" indent="1"/>
    </xf>
    <xf numFmtId="4" fontId="21" fillId="7" borderId="0" applyNumberFormat="0" applyProtection="0">
      <alignment horizontal="left" vertical="center" indent="1"/>
    </xf>
    <xf numFmtId="4" fontId="21" fillId="32" borderId="0" applyNumberFormat="0" applyProtection="0">
      <alignment horizontal="left" vertical="center" indent="1"/>
    </xf>
    <xf numFmtId="4" fontId="26" fillId="9" borderId="25" applyNumberFormat="0" applyProtection="0">
      <alignment horizontal="right" vertical="center"/>
    </xf>
    <xf numFmtId="4" fontId="26" fillId="11" borderId="25" applyNumberFormat="0" applyProtection="0">
      <alignment horizontal="right" vertical="center"/>
    </xf>
    <xf numFmtId="4" fontId="26" fillId="13" borderId="25" applyNumberFormat="0" applyProtection="0">
      <alignment horizontal="right" vertical="center"/>
    </xf>
    <xf numFmtId="4" fontId="26" fillId="15" borderId="25" applyNumberFormat="0" applyProtection="0">
      <alignment horizontal="right" vertical="center"/>
    </xf>
    <xf numFmtId="4" fontId="26" fillId="17" borderId="25" applyNumberFormat="0" applyProtection="0">
      <alignment horizontal="right" vertical="center"/>
    </xf>
    <xf numFmtId="4" fontId="26" fillId="19" borderId="25" applyNumberFormat="0" applyProtection="0">
      <alignment horizontal="right" vertical="center"/>
    </xf>
    <xf numFmtId="4" fontId="26" fillId="21" borderId="25" applyNumberFormat="0" applyProtection="0">
      <alignment horizontal="right" vertical="center"/>
    </xf>
    <xf numFmtId="4" fontId="26" fillId="23" borderId="25" applyNumberFormat="0" applyProtection="0">
      <alignment horizontal="right" vertical="center"/>
    </xf>
    <xf numFmtId="4" fontId="26" fillId="25" borderId="25" applyNumberFormat="0" applyProtection="0">
      <alignment horizontal="right" vertical="center"/>
    </xf>
    <xf numFmtId="4" fontId="21" fillId="27" borderId="27" applyNumberFormat="0" applyProtection="0">
      <alignment horizontal="left" vertical="center" indent="1"/>
    </xf>
    <xf numFmtId="4" fontId="26" fillId="29" borderId="0" applyNumberFormat="0" applyProtection="0">
      <alignment horizontal="left" vertical="center" indent="1"/>
    </xf>
    <xf numFmtId="4" fontId="27" fillId="67" borderId="0" applyNumberFormat="0" applyProtection="0">
      <alignment horizontal="left" vertical="center" indent="1"/>
    </xf>
    <xf numFmtId="4" fontId="27" fillId="31" borderId="0" applyNumberFormat="0" applyProtection="0">
      <alignment horizontal="left" vertical="center" indent="1"/>
    </xf>
    <xf numFmtId="4" fontId="26" fillId="32" borderId="25" applyNumberFormat="0" applyProtection="0">
      <alignment horizontal="right" vertical="center"/>
    </xf>
    <xf numFmtId="4" fontId="26" fillId="33" borderId="0" applyNumberFormat="0" applyProtection="0">
      <alignment horizontal="left" vertical="center" indent="1"/>
    </xf>
    <xf numFmtId="4" fontId="26" fillId="29" borderId="0" applyNumberFormat="0" applyProtection="0">
      <alignment horizontal="left" vertical="center" indent="1"/>
    </xf>
    <xf numFmtId="4" fontId="26" fillId="33" borderId="0" applyNumberFormat="0" applyProtection="0">
      <alignment horizontal="left" vertical="center" indent="1"/>
    </xf>
    <xf numFmtId="4" fontId="26" fillId="32" borderId="0" applyNumberFormat="0" applyProtection="0">
      <alignment horizontal="left" vertical="center" indent="1"/>
    </xf>
    <xf numFmtId="0" fontId="17" fillId="31" borderId="25" applyNumberFormat="0" applyProtection="0">
      <alignment horizontal="left" vertical="center" indent="1"/>
    </xf>
    <xf numFmtId="0" fontId="17" fillId="67" borderId="25" applyNumberFormat="0" applyProtection="0">
      <alignment horizontal="left" vertical="center" indent="1"/>
    </xf>
    <xf numFmtId="0" fontId="17" fillId="31" borderId="25" applyNumberFormat="0" applyProtection="0">
      <alignment horizontal="left" vertical="top" indent="1"/>
    </xf>
    <xf numFmtId="0" fontId="17" fillId="67" borderId="25" applyNumberFormat="0" applyProtection="0">
      <alignment horizontal="left" vertical="top" indent="1"/>
    </xf>
    <xf numFmtId="0" fontId="17" fillId="7" borderId="25" applyNumberFormat="0" applyProtection="0">
      <alignment horizontal="left" vertical="center" indent="1"/>
    </xf>
    <xf numFmtId="0" fontId="17" fillId="32" borderId="25" applyNumberFormat="0" applyProtection="0">
      <alignment horizontal="left" vertical="center" indent="1"/>
    </xf>
    <xf numFmtId="0" fontId="17" fillId="7" borderId="25" applyNumberFormat="0" applyProtection="0">
      <alignment horizontal="left" vertical="top" indent="1"/>
    </xf>
    <xf numFmtId="0" fontId="17" fillId="32" borderId="25" applyNumberFormat="0" applyProtection="0">
      <alignment horizontal="left" vertical="top" indent="1"/>
    </xf>
    <xf numFmtId="0" fontId="17" fillId="36" borderId="25" applyNumberFormat="0" applyProtection="0">
      <alignment horizontal="left" vertical="center" indent="1"/>
    </xf>
    <xf numFmtId="0" fontId="17" fillId="70" borderId="25" applyNumberFormat="0" applyProtection="0">
      <alignment horizontal="left" vertical="center" indent="1"/>
    </xf>
    <xf numFmtId="0" fontId="17" fillId="36" borderId="25" applyNumberFormat="0" applyProtection="0">
      <alignment horizontal="left" vertical="top" indent="1"/>
    </xf>
    <xf numFmtId="0" fontId="17" fillId="70" borderId="25" applyNumberFormat="0" applyProtection="0">
      <alignment horizontal="left" vertical="top" indent="1"/>
    </xf>
    <xf numFmtId="0" fontId="17" fillId="37" borderId="25" applyNumberFormat="0" applyProtection="0">
      <alignment horizontal="left" vertical="center" indent="1"/>
    </xf>
    <xf numFmtId="0" fontId="17" fillId="29" borderId="25" applyNumberFormat="0" applyProtection="0">
      <alignment horizontal="left" vertical="center" indent="1"/>
    </xf>
    <xf numFmtId="0" fontId="17" fillId="37" borderId="25" applyNumberFormat="0" applyProtection="0">
      <alignment horizontal="left" vertical="top" indent="1"/>
    </xf>
    <xf numFmtId="0" fontId="17" fillId="29" borderId="25" applyNumberFormat="0" applyProtection="0">
      <alignment horizontal="left" vertical="top" indent="1"/>
    </xf>
    <xf numFmtId="0" fontId="17" fillId="0" borderId="0"/>
    <xf numFmtId="0" fontId="17" fillId="71" borderId="30" applyNumberFormat="0">
      <protection locked="0"/>
    </xf>
    <xf numFmtId="4" fontId="26" fillId="38" borderId="25" applyNumberFormat="0" applyProtection="0">
      <alignment vertical="center"/>
    </xf>
    <xf numFmtId="4" fontId="26" fillId="72" borderId="25" applyNumberFormat="0" applyProtection="0">
      <alignment vertical="center"/>
    </xf>
    <xf numFmtId="4" fontId="25" fillId="38" borderId="25" applyNumberFormat="0" applyProtection="0">
      <alignment vertical="center"/>
    </xf>
    <xf numFmtId="4" fontId="25" fillId="72" borderId="25" applyNumberFormat="0" applyProtection="0">
      <alignment vertical="center"/>
    </xf>
    <xf numFmtId="4" fontId="26" fillId="38" borderId="25" applyNumberFormat="0" applyProtection="0">
      <alignment horizontal="left" vertical="center" indent="1"/>
    </xf>
    <xf numFmtId="4" fontId="26" fillId="72" borderId="25" applyNumberFormat="0" applyProtection="0">
      <alignment horizontal="left" vertical="center" indent="1"/>
    </xf>
    <xf numFmtId="0" fontId="26" fillId="38" borderId="25" applyNumberFormat="0" applyProtection="0">
      <alignment horizontal="left" vertical="top" indent="1"/>
    </xf>
    <xf numFmtId="0" fontId="26" fillId="72" borderId="25" applyNumberFormat="0" applyProtection="0">
      <alignment horizontal="left" vertical="top" indent="1"/>
    </xf>
    <xf numFmtId="4" fontId="28" fillId="29" borderId="25" applyNumberFormat="0" applyProtection="0">
      <alignment horizontal="right" vertical="center"/>
    </xf>
    <xf numFmtId="4" fontId="26" fillId="29" borderId="25" applyNumberFormat="0" applyProtection="0">
      <alignment horizontal="right" vertical="center"/>
    </xf>
    <xf numFmtId="4" fontId="25" fillId="29" borderId="25" applyNumberFormat="0" applyProtection="0">
      <alignment horizontal="right" vertical="center"/>
    </xf>
    <xf numFmtId="4" fontId="26" fillId="32" borderId="25" applyNumberFormat="0" applyProtection="0">
      <alignment horizontal="left" vertical="center" indent="1"/>
    </xf>
    <xf numFmtId="0" fontId="26" fillId="7" borderId="25" applyNumberFormat="0" applyProtection="0">
      <alignment horizontal="left" vertical="top" indent="1"/>
    </xf>
    <xf numFmtId="0" fontId="26" fillId="32" borderId="25" applyNumberFormat="0" applyProtection="0">
      <alignment horizontal="left" vertical="top" indent="1"/>
    </xf>
    <xf numFmtId="4" fontId="29" fillId="33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0" fontId="19" fillId="75" borderId="30"/>
    <xf numFmtId="4" fontId="31" fillId="29" borderId="25" applyNumberFormat="0" applyProtection="0">
      <alignment horizontal="right" vertical="center"/>
    </xf>
    <xf numFmtId="0" fontId="37" fillId="0" borderId="42" applyNumberFormat="0" applyFill="0" applyAlignment="0" applyProtection="0"/>
    <xf numFmtId="0" fontId="69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72" fillId="0" borderId="0"/>
    <xf numFmtId="43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4" fontId="26" fillId="74" borderId="26" applyNumberFormat="0" applyProtection="0">
      <alignment vertical="center"/>
    </xf>
    <xf numFmtId="4" fontId="26" fillId="74" borderId="26" applyNumberFormat="0" applyProtection="0">
      <alignment horizontal="left" vertical="center" indent="1"/>
    </xf>
    <xf numFmtId="0" fontId="72" fillId="74" borderId="26" applyNumberFormat="0" applyProtection="0">
      <alignment horizontal="left" vertical="center" indent="1"/>
    </xf>
    <xf numFmtId="0" fontId="72" fillId="8" borderId="26" applyNumberFormat="0" applyProtection="0">
      <alignment horizontal="left" vertical="center" indent="1"/>
    </xf>
    <xf numFmtId="0" fontId="72" fillId="34" borderId="26" applyNumberFormat="0" applyProtection="0">
      <alignment horizontal="left" vertical="center" indent="1"/>
    </xf>
    <xf numFmtId="0" fontId="72" fillId="34" borderId="26" applyNumberFormat="0" applyProtection="0">
      <alignment horizontal="left" vertical="center" indent="1"/>
    </xf>
    <xf numFmtId="0" fontId="72" fillId="35" borderId="26" applyNumberFormat="0" applyProtection="0">
      <alignment horizontal="left" vertical="center" indent="1"/>
    </xf>
    <xf numFmtId="0" fontId="72" fillId="35" borderId="26" applyNumberFormat="0" applyProtection="0">
      <alignment horizontal="left" vertical="center" indent="1"/>
    </xf>
    <xf numFmtId="0" fontId="72" fillId="3" borderId="26" applyNumberFormat="0" applyProtection="0">
      <alignment horizontal="left" vertical="center" indent="1"/>
    </xf>
    <xf numFmtId="0" fontId="72" fillId="3" borderId="26" applyNumberFormat="0" applyProtection="0">
      <alignment horizontal="left" vertical="center" indent="1"/>
    </xf>
    <xf numFmtId="0" fontId="72" fillId="8" borderId="26" applyNumberFormat="0" applyProtection="0">
      <alignment horizontal="left" vertical="center" indent="1"/>
    </xf>
    <xf numFmtId="0" fontId="72" fillId="8" borderId="26" applyNumberFormat="0" applyProtection="0">
      <alignment horizontal="left" vertical="center" indent="1"/>
    </xf>
    <xf numFmtId="0" fontId="72" fillId="0" borderId="0"/>
    <xf numFmtId="0" fontId="72" fillId="0" borderId="26" applyNumberFormat="0" applyProtection="0">
      <alignment horizontal="left" vertical="center" indent="1"/>
    </xf>
    <xf numFmtId="0" fontId="72" fillId="8" borderId="26" applyNumberFormat="0" applyProtection="0">
      <alignment horizontal="left" vertical="center" indent="1"/>
    </xf>
    <xf numFmtId="0" fontId="73" fillId="0" borderId="0"/>
    <xf numFmtId="43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73" fillId="74" borderId="26" applyNumberFormat="0" applyProtection="0">
      <alignment horizontal="left" vertical="center" indent="1"/>
    </xf>
    <xf numFmtId="0" fontId="73" fillId="8" borderId="26" applyNumberFormat="0" applyProtection="0">
      <alignment horizontal="left" vertical="center" indent="1"/>
    </xf>
    <xf numFmtId="0" fontId="73" fillId="34" borderId="26" applyNumberFormat="0" applyProtection="0">
      <alignment horizontal="left" vertical="center" indent="1"/>
    </xf>
    <xf numFmtId="0" fontId="73" fillId="34" borderId="26" applyNumberFormat="0" applyProtection="0">
      <alignment horizontal="left" vertical="center" indent="1"/>
    </xf>
    <xf numFmtId="0" fontId="73" fillId="35" borderId="26" applyNumberFormat="0" applyProtection="0">
      <alignment horizontal="left" vertical="center" indent="1"/>
    </xf>
    <xf numFmtId="0" fontId="73" fillId="35" borderId="26" applyNumberFormat="0" applyProtection="0">
      <alignment horizontal="left" vertical="center" indent="1"/>
    </xf>
    <xf numFmtId="0" fontId="73" fillId="3" borderId="26" applyNumberFormat="0" applyProtection="0">
      <alignment horizontal="left" vertical="center" indent="1"/>
    </xf>
    <xf numFmtId="0" fontId="73" fillId="3" borderId="26" applyNumberFormat="0" applyProtection="0">
      <alignment horizontal="left" vertical="center" indent="1"/>
    </xf>
    <xf numFmtId="0" fontId="73" fillId="8" borderId="26" applyNumberFormat="0" applyProtection="0">
      <alignment horizontal="left" vertical="center" indent="1"/>
    </xf>
    <xf numFmtId="0" fontId="73" fillId="8" borderId="26" applyNumberFormat="0" applyProtection="0">
      <alignment horizontal="left" vertical="center" indent="1"/>
    </xf>
    <xf numFmtId="0" fontId="73" fillId="0" borderId="0"/>
    <xf numFmtId="0" fontId="73" fillId="0" borderId="26" applyNumberFormat="0" applyProtection="0">
      <alignment horizontal="left" vertical="center" indent="1"/>
    </xf>
    <xf numFmtId="0" fontId="73" fillId="8" borderId="26" applyNumberFormat="0" applyProtection="0">
      <alignment horizontal="left" vertical="center" indent="1"/>
    </xf>
    <xf numFmtId="0" fontId="17" fillId="0" borderId="0"/>
    <xf numFmtId="0" fontId="17" fillId="74" borderId="26" applyNumberFormat="0" applyProtection="0">
      <alignment horizontal="left" vertical="center" inden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74" fillId="0" borderId="0"/>
    <xf numFmtId="43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74" fillId="74" borderId="26" applyNumberFormat="0" applyProtection="0">
      <alignment horizontal="left" vertical="center" indent="1"/>
    </xf>
    <xf numFmtId="0" fontId="74" fillId="8" borderId="26" applyNumberFormat="0" applyProtection="0">
      <alignment horizontal="left" vertical="center" indent="1"/>
    </xf>
    <xf numFmtId="0" fontId="74" fillId="34" borderId="26" applyNumberFormat="0" applyProtection="0">
      <alignment horizontal="left" vertical="center" indent="1"/>
    </xf>
    <xf numFmtId="0" fontId="74" fillId="34" borderId="26" applyNumberFormat="0" applyProtection="0">
      <alignment horizontal="left" vertical="center" indent="1"/>
    </xf>
    <xf numFmtId="0" fontId="74" fillId="35" borderId="26" applyNumberFormat="0" applyProtection="0">
      <alignment horizontal="left" vertical="center" indent="1"/>
    </xf>
    <xf numFmtId="0" fontId="74" fillId="35" borderId="26" applyNumberFormat="0" applyProtection="0">
      <alignment horizontal="left" vertical="center" indent="1"/>
    </xf>
    <xf numFmtId="0" fontId="74" fillId="3" borderId="26" applyNumberFormat="0" applyProtection="0">
      <alignment horizontal="left" vertical="center" indent="1"/>
    </xf>
    <xf numFmtId="0" fontId="74" fillId="3" borderId="26" applyNumberFormat="0" applyProtection="0">
      <alignment horizontal="left" vertical="center" indent="1"/>
    </xf>
    <xf numFmtId="0" fontId="74" fillId="8" borderId="26" applyNumberFormat="0" applyProtection="0">
      <alignment horizontal="left" vertical="center" indent="1"/>
    </xf>
    <xf numFmtId="0" fontId="74" fillId="8" borderId="26" applyNumberFormat="0" applyProtection="0">
      <alignment horizontal="left" vertical="center" indent="1"/>
    </xf>
    <xf numFmtId="0" fontId="74" fillId="0" borderId="0"/>
    <xf numFmtId="0" fontId="74" fillId="0" borderId="26" applyNumberFormat="0" applyProtection="0">
      <alignment horizontal="left" vertical="center" indent="1"/>
    </xf>
    <xf numFmtId="0" fontId="74" fillId="8" borderId="26" applyNumberFormat="0" applyProtection="0">
      <alignment horizontal="left" vertical="center" indent="1"/>
    </xf>
    <xf numFmtId="43" fontId="74" fillId="0" borderId="0" applyFont="0" applyFill="0" applyBorder="0" applyAlignment="0" applyProtection="0"/>
    <xf numFmtId="0" fontId="74" fillId="0" borderId="0"/>
    <xf numFmtId="43" fontId="74" fillId="0" borderId="0" applyFont="0" applyFill="0" applyBorder="0" applyAlignment="0" applyProtection="0"/>
    <xf numFmtId="0" fontId="74" fillId="0" borderId="0"/>
    <xf numFmtId="43" fontId="74" fillId="0" borderId="0" applyFont="0" applyFill="0" applyBorder="0" applyAlignment="0" applyProtection="0"/>
    <xf numFmtId="0" fontId="74" fillId="0" borderId="0"/>
    <xf numFmtId="0" fontId="74" fillId="0" borderId="0"/>
    <xf numFmtId="43" fontId="74" fillId="0" borderId="0" applyFont="0" applyFill="0" applyBorder="0" applyAlignment="0" applyProtection="0"/>
    <xf numFmtId="0" fontId="74" fillId="0" borderId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0" fontId="74" fillId="0" borderId="0"/>
    <xf numFmtId="43" fontId="74" fillId="0" borderId="0" applyFont="0" applyFill="0" applyBorder="0" applyAlignment="0" applyProtection="0"/>
    <xf numFmtId="0" fontId="74" fillId="0" borderId="0"/>
    <xf numFmtId="0" fontId="74" fillId="0" borderId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0" fontId="74" fillId="0" borderId="0"/>
    <xf numFmtId="37" fontId="17" fillId="0" borderId="0" applyNumberFormat="0"/>
    <xf numFmtId="43" fontId="17" fillId="0" borderId="0" applyFont="0" applyFill="0" applyBorder="0" applyAlignment="0" applyProtection="0"/>
    <xf numFmtId="4" fontId="21" fillId="5" borderId="25" applyNumberFormat="0" applyProtection="0">
      <alignment vertical="center"/>
    </xf>
    <xf numFmtId="4" fontId="24" fillId="6" borderId="25" applyNumberFormat="0" applyProtection="0">
      <alignment vertical="center"/>
    </xf>
    <xf numFmtId="4" fontId="21" fillId="6" borderId="25" applyNumberFormat="0" applyProtection="0">
      <alignment horizontal="left" vertical="center" indent="1"/>
    </xf>
    <xf numFmtId="0" fontId="21" fillId="6" borderId="25" applyNumberFormat="0" applyProtection="0">
      <alignment horizontal="left" vertical="top" indent="1"/>
    </xf>
    <xf numFmtId="4" fontId="21" fillId="7" borderId="0" applyNumberFormat="0" applyProtection="0">
      <alignment horizontal="left" vertical="center" indent="1"/>
    </xf>
    <xf numFmtId="4" fontId="26" fillId="9" borderId="25" applyNumberFormat="0" applyProtection="0">
      <alignment horizontal="right" vertical="center"/>
    </xf>
    <xf numFmtId="4" fontId="26" fillId="11" borderId="25" applyNumberFormat="0" applyProtection="0">
      <alignment horizontal="right" vertical="center"/>
    </xf>
    <xf numFmtId="4" fontId="26" fillId="13" borderId="25" applyNumberFormat="0" applyProtection="0">
      <alignment horizontal="right" vertical="center"/>
    </xf>
    <xf numFmtId="4" fontId="26" fillId="15" borderId="25" applyNumberFormat="0" applyProtection="0">
      <alignment horizontal="right" vertical="center"/>
    </xf>
    <xf numFmtId="4" fontId="26" fillId="17" borderId="25" applyNumberFormat="0" applyProtection="0">
      <alignment horizontal="right" vertical="center"/>
    </xf>
    <xf numFmtId="4" fontId="26" fillId="19" borderId="25" applyNumberFormat="0" applyProtection="0">
      <alignment horizontal="right" vertical="center"/>
    </xf>
    <xf numFmtId="4" fontId="26" fillId="21" borderId="25" applyNumberFormat="0" applyProtection="0">
      <alignment horizontal="right" vertical="center"/>
    </xf>
    <xf numFmtId="4" fontId="26" fillId="23" borderId="25" applyNumberFormat="0" applyProtection="0">
      <alignment horizontal="right" vertical="center"/>
    </xf>
    <xf numFmtId="4" fontId="26" fillId="25" borderId="25" applyNumberFormat="0" applyProtection="0">
      <alignment horizontal="right" vertical="center"/>
    </xf>
    <xf numFmtId="4" fontId="21" fillId="27" borderId="27" applyNumberFormat="0" applyProtection="0">
      <alignment horizontal="left" vertical="center" indent="1"/>
    </xf>
    <xf numFmtId="4" fontId="26" fillId="29" borderId="0" applyNumberFormat="0" applyProtection="0">
      <alignment horizontal="left" vertical="center" indent="1"/>
    </xf>
    <xf numFmtId="4" fontId="26" fillId="32" borderId="25" applyNumberFormat="0" applyProtection="0">
      <alignment horizontal="right" vertical="center"/>
    </xf>
    <xf numFmtId="4" fontId="26" fillId="33" borderId="0" applyNumberFormat="0" applyProtection="0">
      <alignment horizontal="left" vertical="center" indent="1"/>
    </xf>
    <xf numFmtId="4" fontId="26" fillId="33" borderId="0" applyNumberFormat="0" applyProtection="0">
      <alignment horizontal="left" vertical="center" indent="1"/>
    </xf>
    <xf numFmtId="0" fontId="17" fillId="31" borderId="25" applyNumberFormat="0" applyProtection="0">
      <alignment horizontal="left" vertical="center" indent="1"/>
    </xf>
    <xf numFmtId="0" fontId="17" fillId="31" borderId="25" applyNumberFormat="0" applyProtection="0">
      <alignment horizontal="left" vertical="top" indent="1"/>
    </xf>
    <xf numFmtId="0" fontId="17" fillId="7" borderId="25" applyNumberFormat="0" applyProtection="0">
      <alignment horizontal="left" vertical="center" indent="1"/>
    </xf>
    <xf numFmtId="0" fontId="17" fillId="7" borderId="25" applyNumberFormat="0" applyProtection="0">
      <alignment horizontal="left" vertical="top" indent="1"/>
    </xf>
    <xf numFmtId="0" fontId="17" fillId="36" borderId="25" applyNumberFormat="0" applyProtection="0">
      <alignment horizontal="left" vertical="center" indent="1"/>
    </xf>
    <xf numFmtId="0" fontId="17" fillId="36" borderId="25" applyNumberFormat="0" applyProtection="0">
      <alignment horizontal="left" vertical="top" indent="1"/>
    </xf>
    <xf numFmtId="0" fontId="17" fillId="37" borderId="25" applyNumberFormat="0" applyProtection="0">
      <alignment horizontal="left" vertical="center" indent="1"/>
    </xf>
    <xf numFmtId="0" fontId="17" fillId="37" borderId="25" applyNumberFormat="0" applyProtection="0">
      <alignment horizontal="left" vertical="top" indent="1"/>
    </xf>
    <xf numFmtId="0" fontId="17" fillId="0" borderId="0"/>
    <xf numFmtId="4" fontId="26" fillId="38" borderId="25" applyNumberFormat="0" applyProtection="0">
      <alignment vertical="center"/>
    </xf>
    <xf numFmtId="4" fontId="25" fillId="38" borderId="25" applyNumberFormat="0" applyProtection="0">
      <alignment vertical="center"/>
    </xf>
    <xf numFmtId="4" fontId="26" fillId="38" borderId="25" applyNumberFormat="0" applyProtection="0">
      <alignment horizontal="left" vertical="center" indent="1"/>
    </xf>
    <xf numFmtId="0" fontId="26" fillId="38" borderId="25" applyNumberFormat="0" applyProtection="0">
      <alignment horizontal="left" vertical="top" indent="1"/>
    </xf>
    <xf numFmtId="4" fontId="28" fillId="29" borderId="25" applyNumberFormat="0" applyProtection="0">
      <alignment horizontal="right" vertical="center"/>
    </xf>
    <xf numFmtId="4" fontId="25" fillId="29" borderId="25" applyNumberFormat="0" applyProtection="0">
      <alignment horizontal="right" vertical="center"/>
    </xf>
    <xf numFmtId="4" fontId="26" fillId="32" borderId="25" applyNumberFormat="0" applyProtection="0">
      <alignment horizontal="left" vertical="center" indent="1"/>
    </xf>
    <xf numFmtId="0" fontId="26" fillId="7" borderId="25" applyNumberFormat="0" applyProtection="0">
      <alignment horizontal="left" vertical="top" indent="1"/>
    </xf>
    <xf numFmtId="4" fontId="29" fillId="33" borderId="0" applyNumberFormat="0" applyProtection="0">
      <alignment horizontal="left" vertical="center" indent="1"/>
    </xf>
    <xf numFmtId="4" fontId="31" fillId="29" borderId="25" applyNumberFormat="0" applyProtection="0">
      <alignment horizontal="right" vertical="center"/>
    </xf>
    <xf numFmtId="9" fontId="1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74" fillId="0" borderId="0"/>
    <xf numFmtId="0" fontId="13" fillId="0" borderId="0"/>
    <xf numFmtId="0" fontId="13" fillId="0" borderId="0"/>
    <xf numFmtId="0" fontId="74" fillId="0" borderId="0"/>
    <xf numFmtId="43" fontId="74" fillId="0" borderId="0" applyFont="0" applyFill="0" applyBorder="0" applyAlignment="0" applyProtection="0"/>
    <xf numFmtId="0" fontId="74" fillId="0" borderId="0"/>
    <xf numFmtId="0" fontId="17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74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0" borderId="0"/>
    <xf numFmtId="0" fontId="17" fillId="0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74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0" borderId="0"/>
    <xf numFmtId="0" fontId="17" fillId="0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74" fillId="0" borderId="0" applyFont="0" applyFill="0" applyBorder="0" applyAlignment="0" applyProtection="0"/>
    <xf numFmtId="0" fontId="74" fillId="0" borderId="0"/>
    <xf numFmtId="43" fontId="74" fillId="0" borderId="0" applyFont="0" applyFill="0" applyBorder="0" applyAlignment="0" applyProtection="0"/>
    <xf numFmtId="0" fontId="74" fillId="0" borderId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0" fontId="74" fillId="0" borderId="0"/>
    <xf numFmtId="43" fontId="74" fillId="0" borderId="0" applyFont="0" applyFill="0" applyBorder="0" applyAlignment="0" applyProtection="0"/>
    <xf numFmtId="0" fontId="74" fillId="0" borderId="0"/>
    <xf numFmtId="0" fontId="74" fillId="0" borderId="0"/>
    <xf numFmtId="0" fontId="74" fillId="0" borderId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74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0" borderId="0"/>
    <xf numFmtId="0" fontId="17" fillId="0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74" fillId="0" borderId="0"/>
    <xf numFmtId="43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74" fillId="74" borderId="26" applyNumberFormat="0" applyProtection="0">
      <alignment horizontal="left" vertical="center" indent="1"/>
    </xf>
    <xf numFmtId="0" fontId="74" fillId="8" borderId="26" applyNumberFormat="0" applyProtection="0">
      <alignment horizontal="left" vertical="center" indent="1"/>
    </xf>
    <xf numFmtId="0" fontId="74" fillId="34" borderId="26" applyNumberFormat="0" applyProtection="0">
      <alignment horizontal="left" vertical="center" indent="1"/>
    </xf>
    <xf numFmtId="0" fontId="74" fillId="34" borderId="26" applyNumberFormat="0" applyProtection="0">
      <alignment horizontal="left" vertical="center" indent="1"/>
    </xf>
    <xf numFmtId="0" fontId="74" fillId="35" borderId="26" applyNumberFormat="0" applyProtection="0">
      <alignment horizontal="left" vertical="center" indent="1"/>
    </xf>
    <xf numFmtId="0" fontId="74" fillId="35" borderId="26" applyNumberFormat="0" applyProtection="0">
      <alignment horizontal="left" vertical="center" indent="1"/>
    </xf>
    <xf numFmtId="0" fontId="74" fillId="3" borderId="26" applyNumberFormat="0" applyProtection="0">
      <alignment horizontal="left" vertical="center" indent="1"/>
    </xf>
    <xf numFmtId="0" fontId="74" fillId="3" borderId="26" applyNumberFormat="0" applyProtection="0">
      <alignment horizontal="left" vertical="center" indent="1"/>
    </xf>
    <xf numFmtId="0" fontId="74" fillId="8" borderId="26" applyNumberFormat="0" applyProtection="0">
      <alignment horizontal="left" vertical="center" indent="1"/>
    </xf>
    <xf numFmtId="0" fontId="74" fillId="8" borderId="26" applyNumberFormat="0" applyProtection="0">
      <alignment horizontal="left" vertical="center" indent="1"/>
    </xf>
    <xf numFmtId="0" fontId="74" fillId="0" borderId="0"/>
    <xf numFmtId="0" fontId="74" fillId="0" borderId="26" applyNumberFormat="0" applyProtection="0">
      <alignment horizontal="left" vertical="center" indent="1"/>
    </xf>
    <xf numFmtId="0" fontId="74" fillId="8" borderId="26" applyNumberFormat="0" applyProtection="0">
      <alignment horizontal="left" vertical="center" indent="1"/>
    </xf>
    <xf numFmtId="43" fontId="74" fillId="0" borderId="0" applyFont="0" applyFill="0" applyBorder="0" applyAlignment="0" applyProtection="0"/>
    <xf numFmtId="0" fontId="74" fillId="0" borderId="0"/>
    <xf numFmtId="43" fontId="74" fillId="0" borderId="0" applyFont="0" applyFill="0" applyBorder="0" applyAlignment="0" applyProtection="0"/>
    <xf numFmtId="0" fontId="74" fillId="0" borderId="0"/>
    <xf numFmtId="43" fontId="74" fillId="0" borderId="0" applyFont="0" applyFill="0" applyBorder="0" applyAlignment="0" applyProtection="0"/>
    <xf numFmtId="0" fontId="7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74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5" fillId="0" borderId="0" applyFont="0" applyFill="0" applyBorder="0" applyAlignment="0" applyProtection="0"/>
    <xf numFmtId="0" fontId="75" fillId="74" borderId="26" applyNumberFormat="0" applyProtection="0">
      <alignment horizontal="left" vertical="center" indent="1"/>
    </xf>
    <xf numFmtId="0" fontId="75" fillId="8" borderId="26" applyNumberFormat="0" applyProtection="0">
      <alignment horizontal="left" vertical="center" indent="1"/>
    </xf>
    <xf numFmtId="0" fontId="75" fillId="34" borderId="26" applyNumberFormat="0" applyProtection="0">
      <alignment horizontal="left" vertical="center" indent="1"/>
    </xf>
    <xf numFmtId="0" fontId="75" fillId="34" borderId="26" applyNumberFormat="0" applyProtection="0">
      <alignment horizontal="left" vertical="center" indent="1"/>
    </xf>
    <xf numFmtId="0" fontId="75" fillId="35" borderId="26" applyNumberFormat="0" applyProtection="0">
      <alignment horizontal="left" vertical="center" indent="1"/>
    </xf>
    <xf numFmtId="0" fontId="75" fillId="35" borderId="26" applyNumberFormat="0" applyProtection="0">
      <alignment horizontal="left" vertical="center" indent="1"/>
    </xf>
    <xf numFmtId="0" fontId="75" fillId="3" borderId="26" applyNumberFormat="0" applyProtection="0">
      <alignment horizontal="left" vertical="center" indent="1"/>
    </xf>
    <xf numFmtId="0" fontId="75" fillId="3" borderId="26" applyNumberFormat="0" applyProtection="0">
      <alignment horizontal="left" vertical="center" indent="1"/>
    </xf>
    <xf numFmtId="0" fontId="75" fillId="8" borderId="26" applyNumberFormat="0" applyProtection="0">
      <alignment horizontal="left" vertical="center" indent="1"/>
    </xf>
    <xf numFmtId="0" fontId="75" fillId="8" borderId="26" applyNumberFormat="0" applyProtection="0">
      <alignment horizontal="left" vertical="center" indent="1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76" fillId="0" borderId="0" applyFont="0" applyFill="0" applyBorder="0" applyAlignment="0" applyProtection="0"/>
    <xf numFmtId="0" fontId="76" fillId="74" borderId="26" applyNumberFormat="0" applyProtection="0">
      <alignment horizontal="left" vertical="center" indent="1"/>
    </xf>
    <xf numFmtId="0" fontId="76" fillId="8" borderId="26" applyNumberFormat="0" applyProtection="0">
      <alignment horizontal="left" vertical="center" indent="1"/>
    </xf>
    <xf numFmtId="0" fontId="76" fillId="34" borderId="26" applyNumberFormat="0" applyProtection="0">
      <alignment horizontal="left" vertical="center" indent="1"/>
    </xf>
    <xf numFmtId="0" fontId="76" fillId="34" borderId="26" applyNumberFormat="0" applyProtection="0">
      <alignment horizontal="left" vertical="center" indent="1"/>
    </xf>
    <xf numFmtId="0" fontId="76" fillId="35" borderId="26" applyNumberFormat="0" applyProtection="0">
      <alignment horizontal="left" vertical="center" indent="1"/>
    </xf>
    <xf numFmtId="0" fontId="76" fillId="35" borderId="26" applyNumberFormat="0" applyProtection="0">
      <alignment horizontal="left" vertical="center" indent="1"/>
    </xf>
    <xf numFmtId="0" fontId="76" fillId="3" borderId="26" applyNumberFormat="0" applyProtection="0">
      <alignment horizontal="left" vertical="center" indent="1"/>
    </xf>
    <xf numFmtId="0" fontId="76" fillId="3" borderId="26" applyNumberFormat="0" applyProtection="0">
      <alignment horizontal="left" vertical="center" indent="1"/>
    </xf>
    <xf numFmtId="0" fontId="76" fillId="8" borderId="26" applyNumberFormat="0" applyProtection="0">
      <alignment horizontal="left" vertical="center" indent="1"/>
    </xf>
    <xf numFmtId="0" fontId="76" fillId="8" borderId="26" applyNumberFormat="0" applyProtection="0">
      <alignment horizontal="left" vertical="center" indent="1"/>
    </xf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81" fillId="0" borderId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81" fillId="0" borderId="0" applyFont="0" applyFill="0" applyBorder="0" applyAlignment="0" applyProtection="0"/>
    <xf numFmtId="0" fontId="81" fillId="0" borderId="0"/>
    <xf numFmtId="0" fontId="81" fillId="74" borderId="26" applyNumberFormat="0" applyProtection="0">
      <alignment horizontal="left" vertical="center" indent="1"/>
    </xf>
    <xf numFmtId="0" fontId="81" fillId="8" borderId="26" applyNumberFormat="0" applyProtection="0">
      <alignment horizontal="left" vertical="center" indent="1"/>
    </xf>
    <xf numFmtId="0" fontId="81" fillId="34" borderId="26" applyNumberFormat="0" applyProtection="0">
      <alignment horizontal="left" vertical="center" indent="1"/>
    </xf>
    <xf numFmtId="0" fontId="81" fillId="34" borderId="26" applyNumberFormat="0" applyProtection="0">
      <alignment horizontal="left" vertical="center" indent="1"/>
    </xf>
    <xf numFmtId="0" fontId="81" fillId="35" borderId="26" applyNumberFormat="0" applyProtection="0">
      <alignment horizontal="left" vertical="center" indent="1"/>
    </xf>
    <xf numFmtId="0" fontId="81" fillId="35" borderId="26" applyNumberFormat="0" applyProtection="0">
      <alignment horizontal="left" vertical="center" indent="1"/>
    </xf>
    <xf numFmtId="0" fontId="81" fillId="3" borderId="26" applyNumberFormat="0" applyProtection="0">
      <alignment horizontal="left" vertical="center" indent="1"/>
    </xf>
    <xf numFmtId="0" fontId="81" fillId="3" borderId="26" applyNumberFormat="0" applyProtection="0">
      <alignment horizontal="left" vertical="center" indent="1"/>
    </xf>
    <xf numFmtId="0" fontId="81" fillId="8" borderId="26" applyNumberFormat="0" applyProtection="0">
      <alignment horizontal="left" vertical="center" indent="1"/>
    </xf>
    <xf numFmtId="0" fontId="81" fillId="8" borderId="26" applyNumberFormat="0" applyProtection="0">
      <alignment horizontal="left" vertical="center" indent="1"/>
    </xf>
    <xf numFmtId="0" fontId="19" fillId="29" borderId="25" applyNumberFormat="0" applyProtection="0">
      <alignment horizontal="left" vertical="top" indent="1"/>
    </xf>
    <xf numFmtId="4" fontId="45" fillId="38" borderId="30" applyNumberFormat="0" applyProtection="0">
      <alignment vertical="center"/>
    </xf>
    <xf numFmtId="4" fontId="47" fillId="68" borderId="25" applyNumberFormat="0" applyProtection="0">
      <alignment horizontal="left" vertical="center" indent="1"/>
    </xf>
    <xf numFmtId="0" fontId="42" fillId="56" borderId="32" applyNumberFormat="0" applyAlignment="0" applyProtection="0"/>
    <xf numFmtId="4" fontId="68" fillId="7" borderId="50" applyNumberFormat="0" applyProtection="0">
      <alignment horizontal="left" vertical="center" indent="1"/>
    </xf>
    <xf numFmtId="4" fontId="46" fillId="90" borderId="25" applyNumberFormat="0" applyProtection="0">
      <alignment horizontal="right" vertical="center"/>
    </xf>
    <xf numFmtId="0" fontId="17" fillId="35" borderId="26" applyNumberFormat="0" applyProtection="0">
      <alignment horizontal="left" vertical="center" indent="1"/>
    </xf>
    <xf numFmtId="4" fontId="27" fillId="36" borderId="50" applyNumberFormat="0" applyProtection="0">
      <alignment horizontal="left" vertical="center" indent="1"/>
    </xf>
    <xf numFmtId="4" fontId="45" fillId="38" borderId="30" applyNumberFormat="0" applyProtection="0">
      <alignment vertical="center"/>
    </xf>
    <xf numFmtId="0" fontId="109" fillId="0" borderId="57" applyNumberFormat="0" applyAlignment="0"/>
    <xf numFmtId="0" fontId="22" fillId="0" borderId="60" applyBorder="0"/>
    <xf numFmtId="0" fontId="19" fillId="55" borderId="32" applyNumberFormat="0" applyFont="0" applyAlignment="0" applyProtection="0"/>
    <xf numFmtId="0" fontId="17" fillId="8" borderId="26" applyNumberFormat="0" applyProtection="0">
      <alignment horizontal="left" vertical="center" indent="1"/>
    </xf>
    <xf numFmtId="4" fontId="46" fillId="4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4" fontId="46" fillId="16" borderId="25" applyNumberFormat="0" applyProtection="0">
      <alignment horizontal="right" vertical="center"/>
    </xf>
    <xf numFmtId="0" fontId="17" fillId="35" borderId="26" applyNumberFormat="0" applyProtection="0">
      <alignment horizontal="left" vertical="center" indent="1"/>
    </xf>
    <xf numFmtId="4" fontId="19" fillId="23" borderId="32" applyNumberFormat="0" applyProtection="0">
      <alignment horizontal="right" vertical="center"/>
    </xf>
    <xf numFmtId="4" fontId="25" fillId="30" borderId="26" applyNumberFormat="0" applyProtection="0">
      <alignment horizontal="right" vertical="center"/>
    </xf>
    <xf numFmtId="4" fontId="19" fillId="21" borderId="32" applyNumberFormat="0" applyProtection="0">
      <alignment horizontal="right" vertical="center"/>
    </xf>
    <xf numFmtId="4" fontId="46" fillId="22" borderId="25" applyNumberFormat="0" applyProtection="0">
      <alignment horizontal="right" vertical="center"/>
    </xf>
    <xf numFmtId="4" fontId="19" fillId="0" borderId="32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4" fontId="19" fillId="5" borderId="32" applyNumberFormat="0" applyProtection="0">
      <alignment vertical="center"/>
    </xf>
    <xf numFmtId="4" fontId="46" fillId="16" borderId="25" applyNumberFormat="0" applyProtection="0">
      <alignment horizontal="right" vertical="center"/>
    </xf>
    <xf numFmtId="4" fontId="46" fillId="6" borderId="25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46" fillId="12" borderId="25" applyNumberFormat="0" applyProtection="0">
      <alignment horizontal="right" vertical="center"/>
    </xf>
    <xf numFmtId="0" fontId="17" fillId="3" borderId="26" applyNumberFormat="0" applyProtection="0">
      <alignment horizontal="left" vertical="center" indent="1"/>
    </xf>
    <xf numFmtId="0" fontId="42" fillId="56" borderId="32" applyNumberFormat="0" applyAlignment="0" applyProtection="0"/>
    <xf numFmtId="4" fontId="26" fillId="6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4" fontId="46" fillId="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0" fontId="17" fillId="35" borderId="26" applyNumberFormat="0" applyProtection="0">
      <alignment horizontal="left" vertical="center" indent="1"/>
    </xf>
    <xf numFmtId="4" fontId="46" fillId="89" borderId="25" applyNumberFormat="0" applyProtection="0">
      <alignment horizontal="right" vertical="center"/>
    </xf>
    <xf numFmtId="0" fontId="97" fillId="0" borderId="59">
      <alignment horizontal="left" vertical="center"/>
    </xf>
    <xf numFmtId="0" fontId="17" fillId="74" borderId="26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4" fontId="46" fillId="26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50" fillId="37" borderId="25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0" fontId="44" fillId="59" borderId="26" applyNumberFormat="0" applyAlignment="0" applyProtection="0"/>
    <xf numFmtId="4" fontId="46" fillId="26" borderId="25" applyNumberFormat="0" applyProtection="0">
      <alignment horizontal="right" vertical="center"/>
    </xf>
    <xf numFmtId="0" fontId="20" fillId="5" borderId="25" applyNumberFormat="0" applyProtection="0">
      <alignment horizontal="left" vertical="top" indent="1"/>
    </xf>
    <xf numFmtId="4" fontId="46" fillId="37" borderId="25" applyNumberFormat="0" applyProtection="0">
      <alignment vertical="center"/>
    </xf>
    <xf numFmtId="4" fontId="48" fillId="37" borderId="25" applyNumberFormat="0" applyProtection="0">
      <alignment horizontal="right" vertical="center"/>
    </xf>
    <xf numFmtId="4" fontId="45" fillId="6" borderId="32" applyNumberFormat="0" applyProtection="0">
      <alignment vertical="center"/>
    </xf>
    <xf numFmtId="4" fontId="17" fillId="67" borderId="38" applyNumberFormat="0" applyProtection="0">
      <alignment horizontal="left" vertical="center" indent="1"/>
    </xf>
    <xf numFmtId="4" fontId="46" fillId="6" borderId="25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4" fontId="19" fillId="32" borderId="32" applyNumberFormat="0" applyProtection="0">
      <alignment horizontal="right" vertical="center"/>
    </xf>
    <xf numFmtId="4" fontId="19" fillId="13" borderId="38" applyNumberFormat="0" applyProtection="0">
      <alignment horizontal="right" vertical="center"/>
    </xf>
    <xf numFmtId="4" fontId="19" fillId="23" borderId="32" applyNumberFormat="0" applyProtection="0">
      <alignment horizontal="right" vertical="center"/>
    </xf>
    <xf numFmtId="0" fontId="17" fillId="72" borderId="31" applyNumberFormat="0" applyFont="0" applyAlignment="0" applyProtection="0"/>
    <xf numFmtId="4" fontId="46" fillId="37" borderId="25" applyNumberFormat="0" applyProtection="0">
      <alignment vertical="center"/>
    </xf>
    <xf numFmtId="4" fontId="46" fillId="12" borderId="25" applyNumberFormat="0" applyProtection="0">
      <alignment horizontal="right" vertical="center"/>
    </xf>
    <xf numFmtId="0" fontId="47" fillId="72" borderId="25" applyNumberFormat="0" applyProtection="0">
      <alignment horizontal="left" vertical="top" indent="1"/>
    </xf>
    <xf numFmtId="0" fontId="17" fillId="72" borderId="31" applyNumberFormat="0" applyFont="0" applyAlignment="0" applyProtection="0"/>
    <xf numFmtId="0" fontId="17" fillId="35" borderId="26" applyNumberFormat="0" applyProtection="0">
      <alignment horizontal="left" vertical="center" indent="1"/>
    </xf>
    <xf numFmtId="4" fontId="27" fillId="6" borderId="25" applyNumberFormat="0" applyProtection="0">
      <alignment vertical="center"/>
    </xf>
    <xf numFmtId="0" fontId="44" fillId="68" borderId="26" applyNumberFormat="0" applyAlignment="0" applyProtection="0"/>
    <xf numFmtId="0" fontId="17" fillId="3" borderId="26" applyNumberFormat="0" applyProtection="0">
      <alignment horizontal="left" vertical="center" indent="1"/>
    </xf>
    <xf numFmtId="4" fontId="89" fillId="7" borderId="50" applyNumberFormat="0" applyProtection="0">
      <alignment horizontal="left" vertical="center" indent="1"/>
    </xf>
    <xf numFmtId="4" fontId="46" fillId="22" borderId="25" applyNumberFormat="0" applyProtection="0">
      <alignment horizontal="right" vertical="center"/>
    </xf>
    <xf numFmtId="0" fontId="17" fillId="35" borderId="26" applyNumberFormat="0" applyProtection="0">
      <alignment horizontal="left" vertical="center" indent="1"/>
    </xf>
    <xf numFmtId="0" fontId="19" fillId="67" borderId="25" applyNumberFormat="0" applyProtection="0">
      <alignment horizontal="left" vertical="top" indent="1"/>
    </xf>
    <xf numFmtId="0" fontId="37" fillId="0" borderId="42" applyNumberFormat="0" applyFill="0" applyAlignment="0" applyProtection="0"/>
    <xf numFmtId="4" fontId="89" fillId="7" borderId="50" applyNumberFormat="0" applyProtection="0">
      <alignment horizontal="left" vertical="center" indent="1"/>
    </xf>
    <xf numFmtId="0" fontId="19" fillId="70" borderId="25" applyNumberFormat="0" applyProtection="0">
      <alignment horizontal="left" vertical="top" indent="1"/>
    </xf>
    <xf numFmtId="0" fontId="19" fillId="69" borderId="32" applyNumberFormat="0" applyProtection="0">
      <alignment horizontal="left" vertical="center" indent="1"/>
    </xf>
    <xf numFmtId="0" fontId="80" fillId="0" borderId="0"/>
    <xf numFmtId="4" fontId="19" fillId="32" borderId="38" applyNumberFormat="0" applyProtection="0">
      <alignment horizontal="left" vertical="center" indent="1"/>
    </xf>
    <xf numFmtId="0" fontId="20" fillId="5" borderId="25" applyNumberFormat="0" applyProtection="0">
      <alignment horizontal="left" vertical="top" indent="1"/>
    </xf>
    <xf numFmtId="0" fontId="19" fillId="70" borderId="25" applyNumberFormat="0" applyProtection="0">
      <alignment horizontal="left" vertical="top" indent="1"/>
    </xf>
    <xf numFmtId="4" fontId="27" fillId="36" borderId="50" applyNumberFormat="0" applyProtection="0">
      <alignment horizontal="left" vertical="center" indent="1"/>
    </xf>
    <xf numFmtId="4" fontId="19" fillId="6" borderId="32" applyNumberFormat="0" applyProtection="0">
      <alignment horizontal="left" vertical="center" indent="1"/>
    </xf>
    <xf numFmtId="0" fontId="17" fillId="72" borderId="31" applyNumberFormat="0" applyFont="0" applyAlignment="0" applyProtection="0"/>
    <xf numFmtId="4" fontId="27" fillId="36" borderId="25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0" fontId="19" fillId="32" borderId="25" applyNumberFormat="0" applyProtection="0">
      <alignment horizontal="left" vertical="top" indent="1"/>
    </xf>
    <xf numFmtId="0" fontId="17" fillId="7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37" fillId="0" borderId="56" applyNumberFormat="0" applyFill="0" applyAlignment="0" applyProtection="0"/>
    <xf numFmtId="4" fontId="46" fillId="36" borderId="25" applyNumberFormat="0" applyProtection="0">
      <alignment horizontal="right" vertical="center"/>
    </xf>
    <xf numFmtId="4" fontId="50" fillId="37" borderId="25" applyNumberFormat="0" applyProtection="0">
      <alignment horizontal="right" vertical="center"/>
    </xf>
    <xf numFmtId="4" fontId="48" fillId="37" borderId="25" applyNumberFormat="0" applyProtection="0">
      <alignment vertical="center"/>
    </xf>
    <xf numFmtId="4" fontId="46" fillId="26" borderId="25" applyNumberFormat="0" applyProtection="0">
      <alignment horizontal="right" vertical="center"/>
    </xf>
    <xf numFmtId="4" fontId="68" fillId="7" borderId="50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19" fillId="64" borderId="32" applyNumberFormat="0" applyProtection="0">
      <alignment horizontal="left" vertical="center" indent="1"/>
    </xf>
    <xf numFmtId="4" fontId="26" fillId="30" borderId="28" applyNumberFormat="0" applyProtection="0">
      <alignment horizontal="left" vertical="center" indent="1"/>
    </xf>
    <xf numFmtId="4" fontId="46" fillId="24" borderId="25" applyNumberFormat="0" applyProtection="0">
      <alignment horizontal="right" vertical="center"/>
    </xf>
    <xf numFmtId="9" fontId="80" fillId="0" borderId="0" applyFont="0" applyFill="0" applyBorder="0" applyAlignment="0" applyProtection="0"/>
    <xf numFmtId="0" fontId="17" fillId="74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19" fillId="65" borderId="32" applyNumberFormat="0" applyProtection="0">
      <alignment horizontal="right" vertical="center"/>
    </xf>
    <xf numFmtId="4" fontId="87" fillId="6" borderId="25" applyNumberFormat="0" applyProtection="0">
      <alignment vertical="center"/>
    </xf>
    <xf numFmtId="0" fontId="17" fillId="74" borderId="26" applyNumberFormat="0" applyProtection="0">
      <alignment horizontal="left" vertical="center" indent="1"/>
    </xf>
    <xf numFmtId="4" fontId="45" fillId="73" borderId="32" applyNumberFormat="0" applyProtection="0">
      <alignment horizontal="right" vertical="center"/>
    </xf>
    <xf numFmtId="4" fontId="47" fillId="72" borderId="25" applyNumberFormat="0" applyProtection="0">
      <alignment vertical="center"/>
    </xf>
    <xf numFmtId="4" fontId="46" fillId="89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46" fillId="6" borderId="25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4" fontId="19" fillId="13" borderId="38" applyNumberFormat="0" applyProtection="0">
      <alignment horizontal="right" vertical="center"/>
    </xf>
    <xf numFmtId="4" fontId="46" fillId="37" borderId="25" applyNumberFormat="0" applyProtection="0">
      <alignment vertical="center"/>
    </xf>
    <xf numFmtId="4" fontId="17" fillId="67" borderId="38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4" fontId="19" fillId="32" borderId="38" applyNumberFormat="0" applyProtection="0">
      <alignment horizontal="left" vertical="center" indent="1"/>
    </xf>
    <xf numFmtId="4" fontId="27" fillId="6" borderId="25" applyNumberFormat="0" applyProtection="0">
      <alignment vertical="center"/>
    </xf>
    <xf numFmtId="4" fontId="47" fillId="68" borderId="25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9" fillId="67" borderId="25" applyNumberFormat="0" applyProtection="0">
      <alignment horizontal="left" vertical="top" indent="1"/>
    </xf>
    <xf numFmtId="4" fontId="19" fillId="13" borderId="38" applyNumberFormat="0" applyProtection="0">
      <alignment horizontal="right" vertical="center"/>
    </xf>
    <xf numFmtId="4" fontId="27" fillId="36" borderId="50" applyNumberFormat="0" applyProtection="0">
      <alignment horizontal="left" vertical="center" indent="1"/>
    </xf>
    <xf numFmtId="4" fontId="46" fillId="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19" fillId="32" borderId="32" applyNumberFormat="0" applyProtection="0">
      <alignment horizontal="right" vertical="center"/>
    </xf>
    <xf numFmtId="0" fontId="19" fillId="70" borderId="25" applyNumberFormat="0" applyProtection="0">
      <alignment horizontal="left" vertical="top" indent="1"/>
    </xf>
    <xf numFmtId="4" fontId="27" fillId="6" borderId="25" applyNumberFormat="0" applyProtection="0">
      <alignment vertical="center"/>
    </xf>
    <xf numFmtId="4" fontId="46" fillId="4" borderId="25" applyNumberFormat="0" applyProtection="0">
      <alignment horizontal="right" vertical="center"/>
    </xf>
    <xf numFmtId="0" fontId="17" fillId="0" borderId="26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0" fontId="19" fillId="68" borderId="32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19" fillId="64" borderId="32" applyNumberFormat="0" applyProtection="0">
      <alignment horizontal="left" vertical="center" indent="1"/>
    </xf>
    <xf numFmtId="0" fontId="37" fillId="0" borderId="56" applyNumberFormat="0" applyFill="0" applyAlignment="0" applyProtection="0"/>
    <xf numFmtId="0" fontId="17" fillId="35" borderId="26" applyNumberFormat="0" applyProtection="0">
      <alignment horizontal="left" vertical="center" indent="1"/>
    </xf>
    <xf numFmtId="4" fontId="19" fillId="19" borderId="32" applyNumberFormat="0" applyProtection="0">
      <alignment horizontal="right" vertical="center"/>
    </xf>
    <xf numFmtId="4" fontId="26" fillId="30" borderId="26" applyNumberFormat="0" applyProtection="0">
      <alignment horizontal="right" vertical="center"/>
    </xf>
    <xf numFmtId="0" fontId="18" fillId="67" borderId="40" applyBorder="0"/>
    <xf numFmtId="0" fontId="35" fillId="59" borderId="32" applyNumberFormat="0" applyAlignment="0" applyProtection="0"/>
    <xf numFmtId="0" fontId="17" fillId="8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4" fontId="48" fillId="37" borderId="25" applyNumberFormat="0" applyProtection="0">
      <alignment vertical="center"/>
    </xf>
    <xf numFmtId="4" fontId="49" fillId="33" borderId="38" applyNumberFormat="0" applyProtection="0">
      <alignment horizontal="left" vertical="center" indent="1"/>
    </xf>
    <xf numFmtId="4" fontId="19" fillId="0" borderId="32" applyNumberFormat="0" applyProtection="0">
      <alignment horizontal="right" vertical="center"/>
    </xf>
    <xf numFmtId="0" fontId="17" fillId="72" borderId="31" applyNumberFormat="0" applyFont="0" applyAlignment="0" applyProtection="0"/>
    <xf numFmtId="0" fontId="35" fillId="59" borderId="32" applyNumberFormat="0" applyAlignment="0" applyProtection="0"/>
    <xf numFmtId="4" fontId="47" fillId="72" borderId="25" applyNumberFormat="0" applyProtection="0">
      <alignment vertical="center"/>
    </xf>
    <xf numFmtId="4" fontId="46" fillId="24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0" fontId="80" fillId="0" borderId="0"/>
    <xf numFmtId="0" fontId="81" fillId="0" borderId="0"/>
    <xf numFmtId="0" fontId="80" fillId="0" borderId="0"/>
    <xf numFmtId="4" fontId="46" fillId="36" borderId="25" applyNumberFormat="0" applyProtection="0">
      <alignment horizontal="right" vertical="center"/>
    </xf>
    <xf numFmtId="4" fontId="46" fillId="6" borderId="25" applyNumberFormat="0" applyProtection="0">
      <alignment horizontal="left" vertical="center" indent="1"/>
    </xf>
    <xf numFmtId="9" fontId="17" fillId="0" borderId="0" applyFont="0" applyFill="0" applyBorder="0" applyAlignment="0" applyProtection="0"/>
    <xf numFmtId="4" fontId="46" fillId="37" borderId="25" applyNumberFormat="0" applyProtection="0">
      <alignment horizontal="right" vertical="center"/>
    </xf>
    <xf numFmtId="0" fontId="19" fillId="69" borderId="32" applyNumberFormat="0" applyProtection="0">
      <alignment horizontal="left" vertical="center" indent="1"/>
    </xf>
    <xf numFmtId="0" fontId="30" fillId="0" borderId="0"/>
    <xf numFmtId="0" fontId="17" fillId="34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19" fillId="6" borderId="32" applyNumberFormat="0" applyProtection="0">
      <alignment horizontal="left" vertical="center" indent="1"/>
    </xf>
    <xf numFmtId="4" fontId="25" fillId="30" borderId="26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26" fillId="30" borderId="26" applyNumberFormat="0" applyProtection="0">
      <alignment horizontal="right" vertical="center"/>
    </xf>
    <xf numFmtId="0" fontId="44" fillId="68" borderId="26" applyNumberFormat="0" applyAlignment="0" applyProtection="0"/>
    <xf numFmtId="4" fontId="47" fillId="72" borderId="25" applyNumberFormat="0" applyProtection="0">
      <alignment vertical="center"/>
    </xf>
    <xf numFmtId="0" fontId="44" fillId="68" borderId="26" applyNumberFormat="0" applyAlignment="0" applyProtection="0"/>
    <xf numFmtId="0" fontId="17" fillId="34" borderId="26" applyNumberFormat="0" applyProtection="0">
      <alignment horizontal="left" vertical="center" indent="1"/>
    </xf>
    <xf numFmtId="0" fontId="19" fillId="67" borderId="25" applyNumberFormat="0" applyProtection="0">
      <alignment horizontal="left" vertical="top" indent="1"/>
    </xf>
    <xf numFmtId="4" fontId="19" fillId="9" borderId="32" applyNumberFormat="0" applyProtection="0">
      <alignment horizontal="right" vertical="center"/>
    </xf>
    <xf numFmtId="4" fontId="46" fillId="36" borderId="25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4" fontId="19" fillId="13" borderId="38" applyNumberFormat="0" applyProtection="0">
      <alignment horizontal="right" vertical="center"/>
    </xf>
    <xf numFmtId="4" fontId="27" fillId="36" borderId="50" applyNumberFormat="0" applyProtection="0">
      <alignment horizontal="left" vertical="center" indent="1"/>
    </xf>
    <xf numFmtId="4" fontId="19" fillId="6" borderId="32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6" fillId="6" borderId="26" applyNumberFormat="0" applyProtection="0">
      <alignment vertical="center"/>
    </xf>
    <xf numFmtId="4" fontId="17" fillId="67" borderId="38" applyNumberFormat="0" applyProtection="0">
      <alignment horizontal="left" vertical="center" indent="1"/>
    </xf>
    <xf numFmtId="9" fontId="80" fillId="0" borderId="0" applyFont="0" applyFill="0" applyBorder="0" applyAlignment="0" applyProtection="0"/>
    <xf numFmtId="4" fontId="19" fillId="32" borderId="32" applyNumberFormat="0" applyProtection="0">
      <alignment horizontal="right" vertical="center"/>
    </xf>
    <xf numFmtId="4" fontId="26" fillId="38" borderId="26" applyNumberFormat="0" applyProtection="0">
      <alignment vertical="center"/>
    </xf>
    <xf numFmtId="4" fontId="25" fillId="38" borderId="26" applyNumberFormat="0" applyProtection="0">
      <alignment vertical="center"/>
    </xf>
    <xf numFmtId="4" fontId="26" fillId="38" borderId="26" applyNumberFormat="0" applyProtection="0">
      <alignment horizontal="left" vertical="center" indent="1"/>
    </xf>
    <xf numFmtId="4" fontId="26" fillId="38" borderId="26" applyNumberFormat="0" applyProtection="0">
      <alignment horizontal="left" vertical="center" indent="1"/>
    </xf>
    <xf numFmtId="4" fontId="31" fillId="30" borderId="26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9" fillId="67" borderId="25" applyNumberFormat="0" applyProtection="0">
      <alignment horizontal="left" vertical="top" indent="1"/>
    </xf>
    <xf numFmtId="0" fontId="19" fillId="68" borderId="32" applyNumberFormat="0" applyProtection="0">
      <alignment horizontal="left" vertical="center" indent="1"/>
    </xf>
    <xf numFmtId="168" fontId="85" fillId="0" borderId="0"/>
    <xf numFmtId="168" fontId="85" fillId="0" borderId="0"/>
    <xf numFmtId="168" fontId="85" fillId="0" borderId="0"/>
    <xf numFmtId="168" fontId="85" fillId="0" borderId="0"/>
    <xf numFmtId="168" fontId="85" fillId="0" borderId="0"/>
    <xf numFmtId="168" fontId="85" fillId="0" borderId="0"/>
    <xf numFmtId="168" fontId="85" fillId="0" borderId="0"/>
    <xf numFmtId="168" fontId="85" fillId="0" borderId="0"/>
    <xf numFmtId="4" fontId="19" fillId="5" borderId="32" applyNumberFormat="0" applyProtection="0">
      <alignment vertical="center"/>
    </xf>
    <xf numFmtId="0" fontId="97" fillId="0" borderId="51">
      <alignment horizontal="left" vertical="center"/>
    </xf>
    <xf numFmtId="4" fontId="68" fillId="7" borderId="50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0" fontId="17" fillId="0" borderId="0"/>
    <xf numFmtId="0" fontId="19" fillId="70" borderId="25" applyNumberFormat="0" applyProtection="0">
      <alignment horizontal="left" vertical="top" indent="1"/>
    </xf>
    <xf numFmtId="0" fontId="19" fillId="70" borderId="32" applyNumberFormat="0" applyProtection="0">
      <alignment horizontal="left" vertical="center" indent="1"/>
    </xf>
    <xf numFmtId="0" fontId="19" fillId="32" borderId="25" applyNumberFormat="0" applyProtection="0">
      <alignment horizontal="left" vertical="top" indent="1"/>
    </xf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" fontId="27" fillId="6" borderId="25" applyNumberFormat="0" applyProtection="0">
      <alignment vertical="center"/>
    </xf>
    <xf numFmtId="4" fontId="87" fillId="6" borderId="25" applyNumberFormat="0" applyProtection="0">
      <alignment vertical="center"/>
    </xf>
    <xf numFmtId="4" fontId="46" fillId="6" borderId="25" applyNumberFormat="0" applyProtection="0">
      <alignment horizontal="left" vertical="center" indent="1"/>
    </xf>
    <xf numFmtId="4" fontId="46" fillId="31" borderId="0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4" fontId="27" fillId="66" borderId="27" applyNumberFormat="0" applyProtection="0">
      <alignment horizontal="left" vertical="center" indent="1"/>
    </xf>
    <xf numFmtId="4" fontId="27" fillId="36" borderId="0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4" fontId="26" fillId="31" borderId="0" applyNumberFormat="0" applyProtection="0">
      <alignment horizontal="left" vertical="center" indent="1"/>
    </xf>
    <xf numFmtId="9" fontId="80" fillId="0" borderId="0" applyFont="0" applyFill="0" applyBorder="0" applyAlignment="0" applyProtection="0"/>
    <xf numFmtId="4" fontId="46" fillId="12" borderId="25" applyNumberFormat="0" applyProtection="0">
      <alignment horizontal="right" vertical="center"/>
    </xf>
    <xf numFmtId="4" fontId="19" fillId="27" borderId="38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4" fontId="48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88" fillId="7" borderId="0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9" fontId="17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4" fontId="46" fillId="36" borderId="0" applyNumberFormat="0" applyProtection="0">
      <alignment horizontal="left" vertical="center" indent="1"/>
    </xf>
    <xf numFmtId="165" fontId="17" fillId="0" borderId="0" applyFont="0" applyFill="0" applyBorder="0" applyAlignment="0" applyProtection="0"/>
    <xf numFmtId="0" fontId="8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" fontId="46" fillId="22" borderId="25" applyNumberFormat="0" applyProtection="0">
      <alignment horizontal="right" vertical="center"/>
    </xf>
    <xf numFmtId="4" fontId="26" fillId="36" borderId="0" applyNumberFormat="0" applyProtection="0">
      <alignment horizontal="left" vertical="center" indent="1"/>
    </xf>
    <xf numFmtId="4" fontId="89" fillId="7" borderId="50" applyNumberFormat="0" applyProtection="0">
      <alignment horizontal="left" vertical="center" indent="1"/>
    </xf>
    <xf numFmtId="0" fontId="90" fillId="0" borderId="0"/>
    <xf numFmtId="0" fontId="17" fillId="0" borderId="0"/>
    <xf numFmtId="0" fontId="17" fillId="0" borderId="0"/>
    <xf numFmtId="0" fontId="17" fillId="0" borderId="0"/>
    <xf numFmtId="0" fontId="17" fillId="74" borderId="26" applyNumberFormat="0" applyProtection="0">
      <alignment horizontal="left" vertical="center" indent="1"/>
    </xf>
    <xf numFmtId="43" fontId="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7" fillId="8" borderId="26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27" fillId="31" borderId="0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4" fontId="19" fillId="19" borderId="32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4" fontId="19" fillId="15" borderId="32" applyNumberFormat="0" applyProtection="0">
      <alignment horizontal="right" vertical="center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19" fillId="29" borderId="38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46" fillId="12" borderId="25" applyNumberFormat="0" applyProtection="0">
      <alignment horizontal="right" vertical="center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0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30" fillId="0" borderId="0"/>
    <xf numFmtId="0" fontId="19" fillId="68" borderId="32" applyNumberFormat="0" applyProtection="0">
      <alignment horizontal="left" vertical="center" indent="1"/>
    </xf>
    <xf numFmtId="0" fontId="22" fillId="0" borderId="24" applyBorder="0"/>
    <xf numFmtId="4" fontId="27" fillId="66" borderId="27" applyNumberFormat="0" applyProtection="0">
      <alignment horizontal="left" vertical="center" indent="1"/>
    </xf>
    <xf numFmtId="0" fontId="4" fillId="0" borderId="0"/>
    <xf numFmtId="43" fontId="4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2" fillId="74" borderId="0" applyNumberFormat="0" applyBorder="0" applyAlignment="0" applyProtection="0"/>
    <xf numFmtId="0" fontId="32" fillId="9" borderId="0" applyNumberFormat="0" applyBorder="0" applyAlignment="0" applyProtection="0"/>
    <xf numFmtId="0" fontId="32" fillId="92" borderId="0" applyNumberFormat="0" applyBorder="0" applyAlignment="0" applyProtection="0"/>
    <xf numFmtId="0" fontId="32" fillId="88" borderId="0" applyNumberFormat="0" applyBorder="0" applyAlignment="0" applyProtection="0"/>
    <xf numFmtId="0" fontId="32" fillId="93" borderId="0" applyNumberFormat="0" applyBorder="0" applyAlignment="0" applyProtection="0"/>
    <xf numFmtId="0" fontId="32" fillId="87" borderId="0" applyNumberFormat="0" applyBorder="0" applyAlignment="0" applyProtection="0"/>
    <xf numFmtId="0" fontId="32" fillId="70" borderId="0" applyNumberFormat="0" applyBorder="0" applyAlignment="0" applyProtection="0"/>
    <xf numFmtId="0" fontId="32" fillId="11" borderId="0" applyNumberFormat="0" applyBorder="0" applyAlignment="0" applyProtection="0"/>
    <xf numFmtId="0" fontId="32" fillId="25" borderId="0" applyNumberFormat="0" applyBorder="0" applyAlignment="0" applyProtection="0"/>
    <xf numFmtId="0" fontId="32" fillId="88" borderId="0" applyNumberFormat="0" applyBorder="0" applyAlignment="0" applyProtection="0"/>
    <xf numFmtId="0" fontId="32" fillId="70" borderId="0" applyNumberFormat="0" applyBorder="0" applyAlignment="0" applyProtection="0"/>
    <xf numFmtId="0" fontId="32" fillId="15" borderId="0" applyNumberFormat="0" applyBorder="0" applyAlignment="0" applyProtection="0"/>
    <xf numFmtId="0" fontId="33" fillId="94" borderId="0" applyNumberFormat="0" applyBorder="0" applyAlignment="0" applyProtection="0"/>
    <xf numFmtId="0" fontId="33" fillId="11" borderId="0" applyNumberFormat="0" applyBorder="0" applyAlignment="0" applyProtection="0"/>
    <xf numFmtId="0" fontId="33" fillId="25" borderId="0" applyNumberFormat="0" applyBorder="0" applyAlignment="0" applyProtection="0"/>
    <xf numFmtId="0" fontId="33" fillId="95" borderId="0" applyNumberFormat="0" applyBorder="0" applyAlignment="0" applyProtection="0"/>
    <xf numFmtId="0" fontId="33" fillId="64" borderId="0" applyNumberFormat="0" applyBorder="0" applyAlignment="0" applyProtection="0"/>
    <xf numFmtId="0" fontId="33" fillId="17" borderId="0" applyNumberFormat="0" applyBorder="0" applyAlignment="0" applyProtection="0"/>
    <xf numFmtId="0" fontId="33" fillId="96" borderId="0" applyNumberFormat="0" applyBorder="0" applyAlignment="0" applyProtection="0"/>
    <xf numFmtId="0" fontId="33" fillId="13" borderId="0" applyNumberFormat="0" applyBorder="0" applyAlignment="0" applyProtection="0"/>
    <xf numFmtId="0" fontId="33" fillId="21" borderId="0" applyNumberFormat="0" applyBorder="0" applyAlignment="0" applyProtection="0"/>
    <xf numFmtId="0" fontId="33" fillId="95" borderId="0" applyNumberFormat="0" applyBorder="0" applyAlignment="0" applyProtection="0"/>
    <xf numFmtId="0" fontId="33" fillId="64" borderId="0" applyNumberFormat="0" applyBorder="0" applyAlignment="0" applyProtection="0"/>
    <xf numFmtId="0" fontId="33" fillId="19" borderId="0" applyNumberFormat="0" applyBorder="0" applyAlignment="0" applyProtection="0"/>
    <xf numFmtId="0" fontId="95" fillId="0" borderId="0"/>
    <xf numFmtId="0" fontId="82" fillId="9" borderId="0" applyNumberFormat="0" applyBorder="0" applyAlignment="0" applyProtection="0"/>
    <xf numFmtId="0" fontId="17" fillId="0" borderId="0" applyNumberFormat="0" applyFill="0" applyBorder="0" applyAlignment="0"/>
    <xf numFmtId="0" fontId="96" fillId="68" borderId="44" applyNumberFormat="0" applyAlignment="0" applyProtection="0"/>
    <xf numFmtId="0" fontId="36" fillId="86" borderId="33" applyNumberFormat="0" applyAlignment="0" applyProtection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0" fontId="83" fillId="0" borderId="0" applyNumberFormat="0" applyFill="0" applyBorder="0" applyAlignment="0" applyProtection="0"/>
    <xf numFmtId="0" fontId="43" fillId="92" borderId="0" applyNumberFormat="0" applyBorder="0" applyAlignment="0" applyProtection="0"/>
    <xf numFmtId="0" fontId="97" fillId="0" borderId="2" applyNumberFormat="0" applyAlignment="0" applyProtection="0">
      <alignment horizontal="left" vertical="center"/>
    </xf>
    <xf numFmtId="0" fontId="97" fillId="0" borderId="51">
      <alignment horizontal="left" vertical="center"/>
    </xf>
    <xf numFmtId="14" fontId="92" fillId="97" borderId="52">
      <alignment horizontal="center" vertical="center" wrapText="1"/>
    </xf>
    <xf numFmtId="0" fontId="98" fillId="0" borderId="53" applyNumberFormat="0" applyFill="0" applyAlignment="0" applyProtection="0"/>
    <xf numFmtId="0" fontId="99" fillId="0" borderId="45" applyNumberFormat="0" applyFill="0" applyAlignment="0" applyProtection="0"/>
    <xf numFmtId="0" fontId="100" fillId="0" borderId="54" applyNumberFormat="0" applyFill="0" applyAlignment="0" applyProtection="0"/>
    <xf numFmtId="0" fontId="100" fillId="0" borderId="0" applyNumberFormat="0" applyFill="0" applyBorder="0" applyAlignment="0" applyProtection="0"/>
    <xf numFmtId="0" fontId="84" fillId="87" borderId="44" applyNumberFormat="0" applyAlignment="0" applyProtection="0"/>
    <xf numFmtId="0" fontId="94" fillId="91" borderId="0" applyNumberFormat="0" applyBorder="0" applyAlignment="0"/>
    <xf numFmtId="0" fontId="101" fillId="0" borderId="55" applyNumberFormat="0" applyFill="0" applyAlignment="0" applyProtection="0"/>
    <xf numFmtId="0" fontId="67" fillId="5" borderId="0" applyNumberFormat="0" applyBorder="0" applyAlignment="0" applyProtection="0"/>
    <xf numFmtId="176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46" fillId="37" borderId="25" applyNumberFormat="0" applyProtection="0">
      <alignment horizontal="right" vertical="center"/>
    </xf>
    <xf numFmtId="0" fontId="17" fillId="72" borderId="31" applyNumberFormat="0" applyFont="0" applyAlignment="0" applyProtection="0"/>
    <xf numFmtId="0" fontId="4" fillId="0" borderId="0"/>
    <xf numFmtId="0" fontId="4" fillId="0" borderId="0"/>
    <xf numFmtId="0" fontId="4" fillId="0" borderId="0"/>
    <xf numFmtId="4" fontId="46" fillId="36" borderId="25" applyNumberFormat="0" applyProtection="0">
      <alignment horizontal="right" vertical="center"/>
    </xf>
    <xf numFmtId="0" fontId="4" fillId="0" borderId="0"/>
    <xf numFmtId="0" fontId="32" fillId="72" borderId="31" applyNumberFormat="0" applyFont="0" applyAlignment="0" applyProtection="0"/>
    <xf numFmtId="0" fontId="17" fillId="72" borderId="31" applyNumberFormat="0" applyFont="0" applyAlignment="0" applyProtection="0"/>
    <xf numFmtId="0" fontId="44" fillId="68" borderId="26" applyNumberFormat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2" fillId="0" borderId="0" applyNumberFormat="0" applyFill="0" applyBorder="0" applyAlignment="0" applyProtection="0"/>
    <xf numFmtId="4" fontId="26" fillId="14" borderId="26" applyNumberFormat="0" applyProtection="0">
      <alignment horizontal="right" vertical="center"/>
    </xf>
    <xf numFmtId="4" fontId="46" fillId="22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27" fillId="66" borderId="27" applyNumberFormat="0" applyProtection="0">
      <alignment horizontal="left" vertical="center" indent="1"/>
    </xf>
    <xf numFmtId="4" fontId="27" fillId="66" borderId="27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4" fontId="26" fillId="36" borderId="0" applyNumberFormat="0" applyProtection="0">
      <alignment horizontal="left" vertical="center" inden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" fontId="46" fillId="37" borderId="25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0" fontId="93" fillId="2" borderId="0" applyNumberFormat="0" applyBorder="0">
      <alignment horizontal="left"/>
    </xf>
    <xf numFmtId="37" fontId="19" fillId="0" borderId="0" applyBorder="0"/>
    <xf numFmtId="178" fontId="19" fillId="0" borderId="0" applyBorder="0"/>
    <xf numFmtId="178" fontId="17" fillId="0" borderId="0" applyBorder="0"/>
    <xf numFmtId="178" fontId="17" fillId="0" borderId="0" applyBorder="0"/>
    <xf numFmtId="0" fontId="103" fillId="0" borderId="0" applyNumberFormat="0" applyBorder="0"/>
    <xf numFmtId="179" fontId="19" fillId="97" borderId="0" applyBorder="0"/>
    <xf numFmtId="179" fontId="19" fillId="97" borderId="0" applyBorder="0"/>
    <xf numFmtId="0" fontId="104" fillId="2" borderId="0" applyNumberFormat="0" applyBorder="0"/>
    <xf numFmtId="180" fontId="19" fillId="0" borderId="0" applyBorder="0"/>
    <xf numFmtId="179" fontId="19" fillId="97" borderId="0" applyBorder="0"/>
    <xf numFmtId="0" fontId="105" fillId="0" borderId="0" applyNumberFormat="0" applyBorder="0">
      <alignment horizontal="left" wrapText="1"/>
    </xf>
    <xf numFmtId="0" fontId="106" fillId="0" borderId="0" applyNumberFormat="0" applyBorder="0">
      <alignment horizontal="left" wrapText="1"/>
    </xf>
    <xf numFmtId="0" fontId="105" fillId="0" borderId="0" applyNumberFormat="0" applyBorder="0">
      <alignment horizontal="right" wrapText="1"/>
    </xf>
    <xf numFmtId="0" fontId="105" fillId="0" borderId="0" applyNumberFormat="0" applyBorder="0">
      <alignment horizontal="left" wrapText="1"/>
    </xf>
    <xf numFmtId="0" fontId="106" fillId="0" borderId="0" applyNumberFormat="0" applyBorder="0">
      <alignment horizontal="center" wrapText="1"/>
    </xf>
    <xf numFmtId="0" fontId="105" fillId="0" borderId="0" applyNumberFormat="0" applyBorder="0">
      <alignment horizontal="left" wrapText="1"/>
    </xf>
    <xf numFmtId="0" fontId="106" fillId="0" borderId="0" applyNumberFormat="0" applyBorder="0">
      <alignment horizontal="left" wrapText="1"/>
    </xf>
    <xf numFmtId="0" fontId="107" fillId="14" borderId="0" applyNumberFormat="0" applyBorder="0" applyAlignment="0"/>
    <xf numFmtId="0" fontId="91" fillId="0" borderId="0" applyFill="0" applyBorder="0" applyProtection="0">
      <alignment horizontal="left" vertical="top"/>
    </xf>
    <xf numFmtId="0" fontId="108" fillId="0" borderId="0" applyNumberFormat="0" applyFill="0" applyBorder="0" applyAlignment="0" applyProtection="0"/>
    <xf numFmtId="0" fontId="37" fillId="0" borderId="56" applyNumberFormat="0" applyFill="0" applyAlignment="0" applyProtection="0"/>
    <xf numFmtId="0" fontId="109" fillId="0" borderId="57" applyNumberFormat="0" applyAlignment="0"/>
    <xf numFmtId="0" fontId="69" fillId="0" borderId="0" applyNumberFormat="0" applyFill="0" applyBorder="0" applyAlignment="0" applyProtection="0"/>
    <xf numFmtId="0" fontId="17" fillId="35" borderId="26" applyNumberFormat="0" applyProtection="0">
      <alignment horizontal="left" vertical="center" indent="1"/>
    </xf>
    <xf numFmtId="43" fontId="17" fillId="0" borderId="0" applyFont="0" applyFill="0" applyBorder="0" applyAlignment="0" applyProtection="0"/>
    <xf numFmtId="4" fontId="46" fillId="22" borderId="25" applyNumberFormat="0" applyProtection="0">
      <alignment horizontal="right" vertical="center"/>
    </xf>
    <xf numFmtId="0" fontId="17" fillId="8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4" fontId="25" fillId="30" borderId="26" applyNumberFormat="0" applyProtection="0">
      <alignment horizontal="right" vertical="center"/>
    </xf>
    <xf numFmtId="0" fontId="17" fillId="8" borderId="26" applyNumberFormat="0" applyProtection="0">
      <alignment horizontal="left" vertical="center" indent="1"/>
    </xf>
    <xf numFmtId="44" fontId="80" fillId="0" borderId="0" applyFont="0" applyFill="0" applyBorder="0" applyAlignment="0" applyProtection="0"/>
    <xf numFmtId="9" fontId="80" fillId="0" borderId="0" applyFont="0" applyFill="0" applyBorder="0" applyAlignment="0" applyProtection="0"/>
    <xf numFmtId="0" fontId="19" fillId="63" borderId="0"/>
    <xf numFmtId="4" fontId="19" fillId="25" borderId="32" applyNumberFormat="0" applyProtection="0">
      <alignment horizontal="right" vertical="center"/>
    </xf>
    <xf numFmtId="4" fontId="19" fillId="32" borderId="38" applyNumberFormat="0" applyProtection="0">
      <alignment horizontal="left" vertical="center" indent="1"/>
    </xf>
    <xf numFmtId="4" fontId="19" fillId="29" borderId="38" applyNumberFormat="0" applyProtection="0">
      <alignment horizontal="left" vertical="center" indent="1"/>
    </xf>
    <xf numFmtId="4" fontId="19" fillId="32" borderId="32" applyNumberFormat="0" applyProtection="0">
      <alignment horizontal="right" vertical="center"/>
    </xf>
    <xf numFmtId="4" fontId="19" fillId="5" borderId="32" applyNumberFormat="0" applyProtection="0">
      <alignment vertical="center"/>
    </xf>
    <xf numFmtId="4" fontId="19" fillId="65" borderId="32" applyNumberFormat="0" applyProtection="0">
      <alignment horizontal="right" vertical="center"/>
    </xf>
    <xf numFmtId="4" fontId="19" fillId="9" borderId="32" applyNumberFormat="0" applyProtection="0">
      <alignment horizontal="right" vertical="center"/>
    </xf>
    <xf numFmtId="4" fontId="19" fillId="64" borderId="32" applyNumberFormat="0" applyProtection="0">
      <alignment horizontal="left" vertical="center" indent="1"/>
    </xf>
    <xf numFmtId="4" fontId="46" fillId="16" borderId="25" applyNumberFormat="0" applyProtection="0">
      <alignment horizontal="right" vertical="center"/>
    </xf>
    <xf numFmtId="4" fontId="47" fillId="72" borderId="25" applyNumberFormat="0" applyProtection="0">
      <alignment vertical="center"/>
    </xf>
    <xf numFmtId="4" fontId="46" fillId="37" borderId="25" applyNumberFormat="0" applyProtection="0">
      <alignment horizontal="right" vertical="center"/>
    </xf>
    <xf numFmtId="4" fontId="26" fillId="6" borderId="26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0" fontId="20" fillId="5" borderId="25" applyNumberFormat="0" applyProtection="0">
      <alignment horizontal="left" vertical="top" indent="1"/>
    </xf>
    <xf numFmtId="4" fontId="19" fillId="29" borderId="38" applyNumberFormat="0" applyProtection="0">
      <alignment horizontal="left" vertical="center" indent="1"/>
    </xf>
    <xf numFmtId="4" fontId="46" fillId="22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4" fontId="26" fillId="34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0" fontId="35" fillId="59" borderId="32" applyNumberFormat="0" applyAlignment="0" applyProtection="0"/>
    <xf numFmtId="4" fontId="46" fillId="16" borderId="25" applyNumberFormat="0" applyProtection="0">
      <alignment horizontal="right" vertical="center"/>
    </xf>
    <xf numFmtId="0" fontId="17" fillId="35" borderId="26" applyNumberFormat="0" applyProtection="0">
      <alignment horizontal="left" vertical="center" indent="1"/>
    </xf>
    <xf numFmtId="0" fontId="19" fillId="75" borderId="58"/>
    <xf numFmtId="0" fontId="17" fillId="3" borderId="26" applyNumberFormat="0" applyProtection="0">
      <alignment horizontal="left" vertical="center" indent="1"/>
    </xf>
    <xf numFmtId="4" fontId="48" fillId="37" borderId="25" applyNumberFormat="0" applyProtection="0">
      <alignment vertical="center"/>
    </xf>
    <xf numFmtId="4" fontId="45" fillId="38" borderId="30" applyNumberFormat="0" applyProtection="0">
      <alignment vertical="center"/>
    </xf>
    <xf numFmtId="0" fontId="42" fillId="56" borderId="32" applyNumberFormat="0" applyAlignment="0" applyProtection="0"/>
    <xf numFmtId="4" fontId="46" fillId="22" borderId="25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0" fontId="19" fillId="55" borderId="32" applyNumberFormat="0" applyFont="0" applyAlignment="0" applyProtection="0"/>
    <xf numFmtId="0" fontId="44" fillId="59" borderId="26" applyNumberFormat="0" applyAlignment="0" applyProtection="0"/>
    <xf numFmtId="4" fontId="19" fillId="5" borderId="32" applyNumberFormat="0" applyProtection="0">
      <alignment vertical="center"/>
    </xf>
    <xf numFmtId="4" fontId="45" fillId="6" borderId="32" applyNumberFormat="0" applyProtection="0">
      <alignment vertical="center"/>
    </xf>
    <xf numFmtId="4" fontId="19" fillId="6" borderId="32" applyNumberFormat="0" applyProtection="0">
      <alignment horizontal="left" vertical="center" indent="1"/>
    </xf>
    <xf numFmtId="0" fontId="20" fillId="5" borderId="25" applyNumberFormat="0" applyProtection="0">
      <alignment horizontal="left" vertical="top" indent="1"/>
    </xf>
    <xf numFmtId="4" fontId="19" fillId="64" borderId="32" applyNumberFormat="0" applyProtection="0">
      <alignment horizontal="left" vertical="center" indent="1"/>
    </xf>
    <xf numFmtId="4" fontId="19" fillId="9" borderId="32" applyNumberFormat="0" applyProtection="0">
      <alignment horizontal="right" vertical="center"/>
    </xf>
    <xf numFmtId="4" fontId="19" fillId="65" borderId="32" applyNumberFormat="0" applyProtection="0">
      <alignment horizontal="right" vertical="center"/>
    </xf>
    <xf numFmtId="4" fontId="19" fillId="13" borderId="38" applyNumberFormat="0" applyProtection="0">
      <alignment horizontal="right" vertical="center"/>
    </xf>
    <xf numFmtId="4" fontId="19" fillId="15" borderId="32" applyNumberFormat="0" applyProtection="0">
      <alignment horizontal="right" vertical="center"/>
    </xf>
    <xf numFmtId="4" fontId="19" fillId="17" borderId="32" applyNumberFormat="0" applyProtection="0">
      <alignment horizontal="right" vertical="center"/>
    </xf>
    <xf numFmtId="4" fontId="19" fillId="19" borderId="32" applyNumberFormat="0" applyProtection="0">
      <alignment horizontal="right" vertical="center"/>
    </xf>
    <xf numFmtId="4" fontId="19" fillId="21" borderId="32" applyNumberFormat="0" applyProtection="0">
      <alignment horizontal="right" vertical="center"/>
    </xf>
    <xf numFmtId="4" fontId="19" fillId="23" borderId="32" applyNumberFormat="0" applyProtection="0">
      <alignment horizontal="right" vertical="center"/>
    </xf>
    <xf numFmtId="4" fontId="19" fillId="25" borderId="32" applyNumberFormat="0" applyProtection="0">
      <alignment horizontal="right" vertical="center"/>
    </xf>
    <xf numFmtId="4" fontId="19" fillId="27" borderId="38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19" fillId="32" borderId="32" applyNumberFormat="0" applyProtection="0">
      <alignment horizontal="right" vertical="center"/>
    </xf>
    <xf numFmtId="4" fontId="19" fillId="29" borderId="38" applyNumberFormat="0" applyProtection="0">
      <alignment horizontal="left" vertical="center" indent="1"/>
    </xf>
    <xf numFmtId="4" fontId="19" fillId="32" borderId="38" applyNumberFormat="0" applyProtection="0">
      <alignment horizontal="left" vertical="center" indent="1"/>
    </xf>
    <xf numFmtId="0" fontId="19" fillId="68" borderId="32" applyNumberFormat="0" applyProtection="0">
      <alignment horizontal="left" vertical="center" indent="1"/>
    </xf>
    <xf numFmtId="0" fontId="19" fillId="67" borderId="25" applyNumberFormat="0" applyProtection="0">
      <alignment horizontal="left" vertical="top" indent="1"/>
    </xf>
    <xf numFmtId="0" fontId="19" fillId="69" borderId="32" applyNumberFormat="0" applyProtection="0">
      <alignment horizontal="left" vertical="center" indent="1"/>
    </xf>
    <xf numFmtId="0" fontId="19" fillId="32" borderId="25" applyNumberFormat="0" applyProtection="0">
      <alignment horizontal="left" vertical="top" indent="1"/>
    </xf>
    <xf numFmtId="0" fontId="19" fillId="70" borderId="32" applyNumberFormat="0" applyProtection="0">
      <alignment horizontal="left" vertical="center" indent="1"/>
    </xf>
    <xf numFmtId="0" fontId="19" fillId="70" borderId="25" applyNumberFormat="0" applyProtection="0">
      <alignment horizontal="left" vertical="top" indent="1"/>
    </xf>
    <xf numFmtId="0" fontId="19" fillId="29" borderId="32" applyNumberFormat="0" applyProtection="0">
      <alignment horizontal="left" vertical="center" indent="1"/>
    </xf>
    <xf numFmtId="0" fontId="19" fillId="29" borderId="25" applyNumberFormat="0" applyProtection="0">
      <alignment horizontal="left" vertical="top" indent="1"/>
    </xf>
    <xf numFmtId="0" fontId="19" fillId="71" borderId="39" applyNumberFormat="0">
      <protection locked="0"/>
    </xf>
    <xf numFmtId="0" fontId="18" fillId="67" borderId="40" applyBorder="0"/>
    <xf numFmtId="4" fontId="47" fillId="72" borderId="25" applyNumberFormat="0" applyProtection="0">
      <alignment vertical="center"/>
    </xf>
    <xf numFmtId="4" fontId="45" fillId="38" borderId="58" applyNumberFormat="0" applyProtection="0">
      <alignment vertical="center"/>
    </xf>
    <xf numFmtId="4" fontId="47" fillId="68" borderId="25" applyNumberFormat="0" applyProtection="0">
      <alignment horizontal="left" vertical="center" indent="1"/>
    </xf>
    <xf numFmtId="0" fontId="47" fillId="72" borderId="25" applyNumberFormat="0" applyProtection="0">
      <alignment horizontal="left" vertical="top" indent="1"/>
    </xf>
    <xf numFmtId="4" fontId="19" fillId="0" borderId="32" applyNumberFormat="0" applyProtection="0">
      <alignment horizontal="right" vertical="center"/>
    </xf>
    <xf numFmtId="4" fontId="45" fillId="73" borderId="32" applyNumberFormat="0" applyProtection="0">
      <alignment horizontal="right" vertical="center"/>
    </xf>
    <xf numFmtId="4" fontId="19" fillId="64" borderId="32" applyNumberFormat="0" applyProtection="0">
      <alignment horizontal="left" vertical="center" indent="1"/>
    </xf>
    <xf numFmtId="0" fontId="47" fillId="32" borderId="25" applyNumberFormat="0" applyProtection="0">
      <alignment horizontal="left" vertical="top" indent="1"/>
    </xf>
    <xf numFmtId="4" fontId="49" fillId="33" borderId="38" applyNumberFormat="0" applyProtection="0">
      <alignment horizontal="left" vertical="center" indent="1"/>
    </xf>
    <xf numFmtId="0" fontId="19" fillId="75" borderId="58"/>
    <xf numFmtId="4" fontId="51" fillId="71" borderId="32" applyNumberFormat="0" applyProtection="0">
      <alignment horizontal="right" vertical="center"/>
    </xf>
    <xf numFmtId="0" fontId="52" fillId="0" borderId="0" applyNumberFormat="0" applyFill="0" applyBorder="0" applyAlignment="0" applyProtection="0"/>
    <xf numFmtId="0" fontId="37" fillId="0" borderId="42" applyNumberFormat="0" applyFill="0" applyAlignment="0" applyProtection="0"/>
    <xf numFmtId="0" fontId="53" fillId="0" borderId="0" applyNumberFormat="0" applyFill="0" applyBorder="0" applyAlignment="0" applyProtection="0"/>
    <xf numFmtId="0" fontId="19" fillId="63" borderId="0"/>
    <xf numFmtId="4" fontId="19" fillId="23" borderId="32" applyNumberFormat="0" applyProtection="0">
      <alignment horizontal="right" vertical="center"/>
    </xf>
    <xf numFmtId="4" fontId="87" fillId="6" borderId="25" applyNumberFormat="0" applyProtection="0">
      <alignment vertical="center"/>
    </xf>
    <xf numFmtId="0" fontId="44" fillId="59" borderId="26" applyNumberFormat="0" applyAlignment="0" applyProtection="0"/>
    <xf numFmtId="9" fontId="80" fillId="0" borderId="0" applyFont="0" applyFill="0" applyBorder="0" applyAlignment="0" applyProtection="0"/>
    <xf numFmtId="4" fontId="48" fillId="37" borderId="25" applyNumberFormat="0" applyProtection="0">
      <alignment horizontal="right" vertical="center"/>
    </xf>
    <xf numFmtId="0" fontId="18" fillId="67" borderId="40" applyBorder="0"/>
    <xf numFmtId="4" fontId="26" fillId="38" borderId="26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0" fontId="44" fillId="59" borderId="26" applyNumberFormat="0" applyAlignment="0" applyProtection="0"/>
    <xf numFmtId="4" fontId="87" fillId="6" borderId="25" applyNumberFormat="0" applyProtection="0">
      <alignment vertical="center"/>
    </xf>
    <xf numFmtId="4" fontId="46" fillId="90" borderId="25" applyNumberFormat="0" applyProtection="0">
      <alignment horizontal="right" vertical="center"/>
    </xf>
    <xf numFmtId="4" fontId="45" fillId="38" borderId="58" applyNumberFormat="0" applyProtection="0">
      <alignment vertical="center"/>
    </xf>
    <xf numFmtId="0" fontId="35" fillId="59" borderId="32" applyNumberFormat="0" applyAlignment="0" applyProtection="0"/>
    <xf numFmtId="0" fontId="19" fillId="55" borderId="32" applyNumberFormat="0" applyFont="0" applyAlignment="0" applyProtection="0"/>
    <xf numFmtId="0" fontId="19" fillId="75" borderId="58"/>
    <xf numFmtId="4" fontId="19" fillId="21" borderId="32" applyNumberFormat="0" applyProtection="0">
      <alignment horizontal="right" vertical="center"/>
    </xf>
    <xf numFmtId="0" fontId="37" fillId="0" borderId="42" applyNumberFormat="0" applyFill="0" applyAlignment="0" applyProtection="0"/>
    <xf numFmtId="0" fontId="19" fillId="63" borderId="0"/>
    <xf numFmtId="4" fontId="26" fillId="6" borderId="26" applyNumberFormat="0" applyProtection="0">
      <alignment horizontal="left" vertical="center" indent="1"/>
    </xf>
    <xf numFmtId="4" fontId="46" fillId="16" borderId="25" applyNumberFormat="0" applyProtection="0">
      <alignment horizontal="right" vertical="center"/>
    </xf>
    <xf numFmtId="4" fontId="19" fillId="19" borderId="32" applyNumberFormat="0" applyProtection="0">
      <alignment horizontal="right" vertical="center"/>
    </xf>
    <xf numFmtId="0" fontId="19" fillId="63" borderId="0"/>
    <xf numFmtId="4" fontId="46" fillId="24" borderId="25" applyNumberFormat="0" applyProtection="0">
      <alignment horizontal="right" vertical="center"/>
    </xf>
    <xf numFmtId="9" fontId="4" fillId="0" borderId="0" applyFont="0" applyFill="0" applyBorder="0" applyAlignment="0" applyProtection="0"/>
    <xf numFmtId="0" fontId="19" fillId="32" borderId="25" applyNumberFormat="0" applyProtection="0">
      <alignment horizontal="left" vertical="top" indent="1"/>
    </xf>
    <xf numFmtId="4" fontId="19" fillId="21" borderId="32" applyNumberFormat="0" applyProtection="0">
      <alignment horizontal="right" vertical="center"/>
    </xf>
    <xf numFmtId="0" fontId="47" fillId="72" borderId="25" applyNumberFormat="0" applyProtection="0">
      <alignment horizontal="left" vertical="top" indent="1"/>
    </xf>
    <xf numFmtId="4" fontId="45" fillId="38" borderId="58" applyNumberFormat="0" applyProtection="0">
      <alignment vertical="center"/>
    </xf>
    <xf numFmtId="4" fontId="19" fillId="19" borderId="32" applyNumberFormat="0" applyProtection="0">
      <alignment horizontal="right" vertical="center"/>
    </xf>
    <xf numFmtId="4" fontId="45" fillId="6" borderId="32" applyNumberFormat="0" applyProtection="0">
      <alignment vertical="center"/>
    </xf>
    <xf numFmtId="4" fontId="27" fillId="6" borderId="25" applyNumberFormat="0" applyProtection="0">
      <alignment vertical="center"/>
    </xf>
    <xf numFmtId="4" fontId="87" fillId="6" borderId="25" applyNumberFormat="0" applyProtection="0">
      <alignment vertical="center"/>
    </xf>
    <xf numFmtId="4" fontId="46" fillId="6" borderId="25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0" fontId="42" fillId="56" borderId="32" applyNumberFormat="0" applyAlignment="0" applyProtection="0"/>
    <xf numFmtId="4" fontId="46" fillId="36" borderId="25" applyNumberFormat="0" applyProtection="0">
      <alignment horizontal="right" vertical="center"/>
    </xf>
    <xf numFmtId="0" fontId="40" fillId="0" borderId="36" applyNumberFormat="0" applyFill="0" applyAlignment="0" applyProtection="0"/>
    <xf numFmtId="0" fontId="17" fillId="34" borderId="26" applyNumberFormat="0" applyProtection="0">
      <alignment horizontal="left" vertical="center" indent="1"/>
    </xf>
    <xf numFmtId="4" fontId="27" fillId="36" borderId="50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4" fontId="46" fillId="26" borderId="25" applyNumberFormat="0" applyProtection="0">
      <alignment horizontal="right" vertical="center"/>
    </xf>
    <xf numFmtId="0" fontId="17" fillId="3" borderId="26" applyNumberFormat="0" applyProtection="0">
      <alignment horizontal="left" vertical="center" indent="1"/>
    </xf>
    <xf numFmtId="4" fontId="46" fillId="4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0" fontId="35" fillId="59" borderId="32" applyNumberFormat="0" applyAlignment="0" applyProtection="0"/>
    <xf numFmtId="4" fontId="46" fillId="10" borderId="25" applyNumberFormat="0" applyProtection="0">
      <alignment horizontal="right" vertical="center"/>
    </xf>
    <xf numFmtId="4" fontId="46" fillId="37" borderId="25" applyNumberFormat="0" applyProtection="0">
      <alignment vertical="center"/>
    </xf>
    <xf numFmtId="4" fontId="48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4" fontId="46" fillId="6" borderId="25" applyNumberFormat="0" applyProtection="0">
      <alignment horizontal="left" vertical="center" indent="1"/>
    </xf>
    <xf numFmtId="43" fontId="4" fillId="0" borderId="0" applyFont="0" applyFill="0" applyBorder="0" applyAlignment="0" applyProtection="0"/>
    <xf numFmtId="0" fontId="77" fillId="83" borderId="0" applyNumberFormat="0" applyBorder="0" applyAlignment="0" applyProtection="0"/>
    <xf numFmtId="0" fontId="78" fillId="84" borderId="0" applyNumberFormat="0" applyBorder="0" applyAlignment="0" applyProtection="0"/>
    <xf numFmtId="0" fontId="79" fillId="85" borderId="0" applyNumberFormat="0" applyBorder="0" applyAlignment="0" applyProtection="0"/>
    <xf numFmtId="4" fontId="47" fillId="68" borderId="25" applyNumberFormat="0" applyProtection="0">
      <alignment horizontal="left" vertical="center" indent="1"/>
    </xf>
    <xf numFmtId="9" fontId="4" fillId="0" borderId="0" applyFont="0" applyFill="0" applyBorder="0" applyAlignment="0" applyProtection="0"/>
    <xf numFmtId="4" fontId="27" fillId="6" borderId="25" applyNumberFormat="0" applyProtection="0">
      <alignment vertical="center"/>
    </xf>
    <xf numFmtId="4" fontId="87" fillId="6" borderId="25" applyNumberFormat="0" applyProtection="0">
      <alignment vertical="center"/>
    </xf>
    <xf numFmtId="4" fontId="46" fillId="6" borderId="25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4" fontId="27" fillId="66" borderId="27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4" fontId="48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43" fontId="4" fillId="0" borderId="0" applyFont="0" applyFill="0" applyBorder="0" applyAlignment="0" applyProtection="0"/>
    <xf numFmtId="4" fontId="87" fillId="6" borderId="25" applyNumberFormat="0" applyProtection="0">
      <alignment vertical="center"/>
    </xf>
    <xf numFmtId="0" fontId="4" fillId="0" borderId="0"/>
    <xf numFmtId="0" fontId="96" fillId="68" borderId="44" applyNumberFormat="0" applyAlignment="0" applyProtection="0"/>
    <xf numFmtId="0" fontId="37" fillId="0" borderId="42" applyNumberFormat="0" applyFill="0" applyAlignment="0" applyProtection="0"/>
    <xf numFmtId="4" fontId="46" fillId="37" borderId="25" applyNumberFormat="0" applyProtection="0">
      <alignment horizontal="right" vertical="center"/>
    </xf>
    <xf numFmtId="4" fontId="51" fillId="71" borderId="32" applyNumberFormat="0" applyProtection="0">
      <alignment horizontal="right" vertical="center"/>
    </xf>
    <xf numFmtId="0" fontId="19" fillId="75" borderId="58"/>
    <xf numFmtId="4" fontId="49" fillId="33" borderId="38" applyNumberFormat="0" applyProtection="0">
      <alignment horizontal="left" vertical="center" indent="1"/>
    </xf>
    <xf numFmtId="0" fontId="47" fillId="32" borderId="25" applyNumberFormat="0" applyProtection="0">
      <alignment horizontal="left" vertical="top" indent="1"/>
    </xf>
    <xf numFmtId="4" fontId="19" fillId="64" borderId="32" applyNumberFormat="0" applyProtection="0">
      <alignment horizontal="left" vertical="center" indent="1"/>
    </xf>
    <xf numFmtId="4" fontId="45" fillId="73" borderId="32" applyNumberFormat="0" applyProtection="0">
      <alignment horizontal="right" vertical="center"/>
    </xf>
    <xf numFmtId="4" fontId="19" fillId="0" borderId="32" applyNumberFormat="0" applyProtection="0">
      <alignment horizontal="right" vertical="center"/>
    </xf>
    <xf numFmtId="4" fontId="47" fillId="72" borderId="25" applyNumberFormat="0" applyProtection="0">
      <alignment vertical="center"/>
    </xf>
    <xf numFmtId="0" fontId="18" fillId="67" borderId="40" applyBorder="0"/>
    <xf numFmtId="0" fontId="97" fillId="0" borderId="2" applyNumberFormat="0" applyAlignment="0" applyProtection="0">
      <alignment horizontal="left" vertical="center"/>
    </xf>
    <xf numFmtId="0" fontId="97" fillId="0" borderId="51">
      <alignment horizontal="left" vertical="center"/>
    </xf>
    <xf numFmtId="0" fontId="19" fillId="71" borderId="39" applyNumberFormat="0">
      <protection locked="0"/>
    </xf>
    <xf numFmtId="0" fontId="19" fillId="29" borderId="25" applyNumberFormat="0" applyProtection="0">
      <alignment horizontal="left" vertical="top" indent="1"/>
    </xf>
    <xf numFmtId="0" fontId="19" fillId="29" borderId="32" applyNumberFormat="0" applyProtection="0">
      <alignment horizontal="left" vertical="center" indent="1"/>
    </xf>
    <xf numFmtId="0" fontId="100" fillId="0" borderId="54" applyNumberFormat="0" applyFill="0" applyAlignment="0" applyProtection="0"/>
    <xf numFmtId="0" fontId="19" fillId="70" borderId="25" applyNumberFormat="0" applyProtection="0">
      <alignment horizontal="left" vertical="top" indent="1"/>
    </xf>
    <xf numFmtId="0" fontId="84" fillId="87" borderId="44" applyNumberFormat="0" applyAlignment="0" applyProtection="0"/>
    <xf numFmtId="0" fontId="19" fillId="70" borderId="32" applyNumberFormat="0" applyProtection="0">
      <alignment horizontal="left" vertical="center" indent="1"/>
    </xf>
    <xf numFmtId="0" fontId="19" fillId="32" borderId="25" applyNumberFormat="0" applyProtection="0">
      <alignment horizontal="left" vertical="top" indent="1"/>
    </xf>
    <xf numFmtId="0" fontId="19" fillId="69" borderId="32" applyNumberFormat="0" applyProtection="0">
      <alignment horizontal="left" vertical="center" indent="1"/>
    </xf>
    <xf numFmtId="0" fontId="19" fillId="67" borderId="25" applyNumberFormat="0" applyProtection="0">
      <alignment horizontal="left" vertical="top" indent="1"/>
    </xf>
    <xf numFmtId="0" fontId="19" fillId="68" borderId="32" applyNumberFormat="0" applyProtection="0">
      <alignment horizontal="left" vertical="center" indent="1"/>
    </xf>
    <xf numFmtId="4" fontId="19" fillId="32" borderId="38" applyNumberFormat="0" applyProtection="0">
      <alignment horizontal="left" vertical="center" indent="1"/>
    </xf>
    <xf numFmtId="4" fontId="19" fillId="29" borderId="38" applyNumberFormat="0" applyProtection="0">
      <alignment horizontal="left" vertical="center" indent="1"/>
    </xf>
    <xf numFmtId="4" fontId="19" fillId="32" borderId="32" applyNumberFormat="0" applyProtection="0">
      <alignment horizontal="right" vertical="center"/>
    </xf>
    <xf numFmtId="4" fontId="17" fillId="67" borderId="38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19" fillId="27" borderId="38" applyNumberFormat="0" applyProtection="0">
      <alignment horizontal="left" vertical="center" indent="1"/>
    </xf>
    <xf numFmtId="4" fontId="19" fillId="25" borderId="32" applyNumberFormat="0" applyProtection="0">
      <alignment horizontal="right" vertical="center"/>
    </xf>
    <xf numFmtId="4" fontId="19" fillId="23" borderId="32" applyNumberFormat="0" applyProtection="0">
      <alignment horizontal="right" vertical="center"/>
    </xf>
    <xf numFmtId="4" fontId="19" fillId="17" borderId="32" applyNumberFormat="0" applyProtection="0">
      <alignment horizontal="right" vertical="center"/>
    </xf>
    <xf numFmtId="4" fontId="19" fillId="15" borderId="32" applyNumberFormat="0" applyProtection="0">
      <alignment horizontal="right" vertical="center"/>
    </xf>
    <xf numFmtId="4" fontId="19" fillId="13" borderId="38" applyNumberFormat="0" applyProtection="0">
      <alignment horizontal="right" vertical="center"/>
    </xf>
    <xf numFmtId="4" fontId="19" fillId="65" borderId="32" applyNumberFormat="0" applyProtection="0">
      <alignment horizontal="right" vertical="center"/>
    </xf>
    <xf numFmtId="4" fontId="19" fillId="9" borderId="32" applyNumberFormat="0" applyProtection="0">
      <alignment horizontal="right" vertical="center"/>
    </xf>
    <xf numFmtId="4" fontId="19" fillId="64" borderId="32" applyNumberFormat="0" applyProtection="0">
      <alignment horizontal="left" vertical="center" indent="1"/>
    </xf>
    <xf numFmtId="0" fontId="32" fillId="72" borderId="31" applyNumberFormat="0" applyFont="0" applyAlignment="0" applyProtection="0"/>
    <xf numFmtId="0" fontId="17" fillId="72" borderId="31" applyNumberFormat="0" applyFont="0" applyAlignment="0" applyProtection="0"/>
    <xf numFmtId="0" fontId="44" fillId="68" borderId="26" applyNumberFormat="0" applyAlignment="0" applyProtection="0"/>
    <xf numFmtId="0" fontId="20" fillId="5" borderId="25" applyNumberFormat="0" applyProtection="0">
      <alignment horizontal="left" vertical="top" indent="1"/>
    </xf>
    <xf numFmtId="4" fontId="19" fillId="6" borderId="32" applyNumberFormat="0" applyProtection="0">
      <alignment horizontal="left" vertical="center" indent="1"/>
    </xf>
    <xf numFmtId="4" fontId="19" fillId="5" borderId="32" applyNumberFormat="0" applyProtection="0">
      <alignment vertical="center"/>
    </xf>
    <xf numFmtId="0" fontId="44" fillId="59" borderId="26" applyNumberFormat="0" applyAlignment="0" applyProtection="0"/>
    <xf numFmtId="0" fontId="19" fillId="55" borderId="32" applyNumberFormat="0" applyFont="0" applyAlignment="0" applyProtection="0"/>
    <xf numFmtId="4" fontId="46" fillId="22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87" fillId="6" borderId="25" applyNumberFormat="0" applyProtection="0">
      <alignment vertical="center"/>
    </xf>
    <xf numFmtId="4" fontId="27" fillId="6" borderId="25" applyNumberFormat="0" applyProtection="0">
      <alignment vertical="center"/>
    </xf>
    <xf numFmtId="9" fontId="4" fillId="0" borderId="0" applyFont="0" applyFill="0" applyBorder="0" applyAlignment="0" applyProtection="0"/>
    <xf numFmtId="4" fontId="27" fillId="36" borderId="50" applyNumberFormat="0" applyProtection="0">
      <alignment horizontal="left" vertical="center" indent="1"/>
    </xf>
    <xf numFmtId="43" fontId="4" fillId="0" borderId="0" applyFont="0" applyFill="0" applyBorder="0" applyAlignment="0" applyProtection="0"/>
    <xf numFmtId="4" fontId="87" fillId="6" borderId="25" applyNumberFormat="0" applyProtection="0">
      <alignment vertical="center"/>
    </xf>
    <xf numFmtId="0" fontId="19" fillId="68" borderId="32" applyNumberFormat="0" applyProtection="0">
      <alignment horizontal="left" vertical="center" indent="1"/>
    </xf>
    <xf numFmtId="0" fontId="37" fillId="0" borderId="42" applyNumberFormat="0" applyFill="0" applyAlignment="0" applyProtection="0"/>
    <xf numFmtId="4" fontId="19" fillId="17" borderId="32" applyNumberFormat="0" applyProtection="0">
      <alignment horizontal="right" vertical="center"/>
    </xf>
    <xf numFmtId="0" fontId="37" fillId="0" borderId="56" applyNumberFormat="0" applyFill="0" applyAlignment="0" applyProtection="0"/>
    <xf numFmtId="0" fontId="109" fillId="0" borderId="57" applyNumberFormat="0" applyAlignment="0"/>
    <xf numFmtId="0" fontId="19" fillId="63" borderId="0"/>
    <xf numFmtId="9" fontId="4" fillId="0" borderId="0" applyFont="0" applyFill="0" applyBorder="0" applyAlignment="0" applyProtection="0"/>
    <xf numFmtId="4" fontId="27" fillId="6" borderId="25" applyNumberFormat="0" applyProtection="0">
      <alignment vertical="center"/>
    </xf>
    <xf numFmtId="4" fontId="87" fillId="6" borderId="25" applyNumberFormat="0" applyProtection="0">
      <alignment vertical="center"/>
    </xf>
    <xf numFmtId="4" fontId="46" fillId="6" borderId="25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4" fontId="27" fillId="66" borderId="27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4" fontId="48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0" fontId="84" fillId="87" borderId="44" applyNumberFormat="0" applyAlignment="0" applyProtection="0"/>
    <xf numFmtId="0" fontId="97" fillId="0" borderId="59">
      <alignment horizontal="left" vertical="center"/>
    </xf>
    <xf numFmtId="0" fontId="97" fillId="0" borderId="2" applyNumberFormat="0" applyAlignment="0" applyProtection="0">
      <alignment horizontal="left" vertical="center"/>
    </xf>
    <xf numFmtId="0" fontId="96" fillId="68" borderId="44" applyNumberFormat="0" applyAlignment="0" applyProtection="0"/>
    <xf numFmtId="0" fontId="22" fillId="0" borderId="24" applyBorder="0"/>
    <xf numFmtId="0" fontId="96" fillId="68" borderId="44" applyNumberFormat="0" applyAlignment="0" applyProtection="0"/>
    <xf numFmtId="0" fontId="97" fillId="0" borderId="2" applyNumberFormat="0" applyAlignment="0" applyProtection="0">
      <alignment horizontal="left" vertical="center"/>
    </xf>
    <xf numFmtId="0" fontId="97" fillId="0" borderId="51">
      <alignment horizontal="left" vertical="center"/>
    </xf>
    <xf numFmtId="0" fontId="100" fillId="0" borderId="54" applyNumberFormat="0" applyFill="0" applyAlignment="0" applyProtection="0"/>
    <xf numFmtId="0" fontId="84" fillId="87" borderId="44" applyNumberFormat="0" applyAlignment="0" applyProtection="0"/>
    <xf numFmtId="4" fontId="50" fillId="37" borderId="25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4" fontId="48" fillId="37" borderId="25" applyNumberFormat="0" applyProtection="0">
      <alignment vertical="center"/>
    </xf>
    <xf numFmtId="4" fontId="46" fillId="37" borderId="25" applyNumberFormat="0" applyProtection="0">
      <alignment vertical="center"/>
    </xf>
    <xf numFmtId="0" fontId="17" fillId="3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0" fontId="32" fillId="72" borderId="31" applyNumberFormat="0" applyFont="0" applyAlignment="0" applyProtection="0"/>
    <xf numFmtId="0" fontId="17" fillId="72" borderId="31" applyNumberFormat="0" applyFont="0" applyAlignment="0" applyProtection="0"/>
    <xf numFmtId="0" fontId="44" fillId="68" borderId="26" applyNumberFormat="0" applyAlignment="0" applyProtection="0"/>
    <xf numFmtId="4" fontId="27" fillId="66" borderId="27" applyNumberFormat="0" applyProtection="0">
      <alignment horizontal="left" vertical="center" indent="1"/>
    </xf>
    <xf numFmtId="4" fontId="46" fillId="90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22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0" fontId="37" fillId="0" borderId="56" applyNumberFormat="0" applyFill="0" applyAlignment="0" applyProtection="0"/>
    <xf numFmtId="0" fontId="4" fillId="0" borderId="0"/>
    <xf numFmtId="0" fontId="32" fillId="72" borderId="31" applyNumberFormat="0" applyFont="0" applyAlignment="0" applyProtection="0"/>
    <xf numFmtId="0" fontId="17" fillId="72" borderId="31" applyNumberFormat="0" applyFont="0" applyAlignment="0" applyProtection="0"/>
    <xf numFmtId="0" fontId="44" fillId="68" borderId="26" applyNumberFormat="0" applyAlignment="0" applyProtection="0"/>
    <xf numFmtId="4" fontId="46" fillId="22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0" fontId="37" fillId="0" borderId="56" applyNumberFormat="0" applyFill="0" applyAlignment="0" applyProtection="0"/>
    <xf numFmtId="0" fontId="109" fillId="0" borderId="57" applyNumberFormat="0" applyAlignment="0"/>
    <xf numFmtId="0" fontId="19" fillId="63" borderId="0"/>
    <xf numFmtId="4" fontId="19" fillId="15" borderId="32" applyNumberFormat="0" applyProtection="0">
      <alignment horizontal="right" vertical="center"/>
    </xf>
    <xf numFmtId="0" fontId="42" fillId="56" borderId="32" applyNumberFormat="0" applyAlignment="0" applyProtection="0"/>
    <xf numFmtId="4" fontId="19" fillId="23" borderId="32" applyNumberFormat="0" applyProtection="0">
      <alignment horizontal="right" vertical="center"/>
    </xf>
    <xf numFmtId="4" fontId="48" fillId="37" borderId="25" applyNumberFormat="0" applyProtection="0">
      <alignment vertical="center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0" fontId="44" fillId="59" borderId="26" applyNumberFormat="0" applyAlignment="0" applyProtection="0"/>
    <xf numFmtId="0" fontId="20" fillId="5" borderId="25" applyNumberFormat="0" applyProtection="0">
      <alignment horizontal="left" vertical="top" indent="1"/>
    </xf>
    <xf numFmtId="4" fontId="25" fillId="30" borderId="26" applyNumberFormat="0" applyProtection="0">
      <alignment horizontal="right" vertical="center"/>
    </xf>
    <xf numFmtId="0" fontId="17" fillId="3" borderId="26" applyNumberFormat="0" applyProtection="0">
      <alignment horizontal="left" vertical="center" indent="1"/>
    </xf>
    <xf numFmtId="0" fontId="19" fillId="67" borderId="25" applyNumberFormat="0" applyProtection="0">
      <alignment horizontal="left" vertical="top" indent="1"/>
    </xf>
    <xf numFmtId="0" fontId="19" fillId="32" borderId="25" applyNumberFormat="0" applyProtection="0">
      <alignment horizontal="left" vertical="top" indent="1"/>
    </xf>
    <xf numFmtId="0" fontId="19" fillId="70" borderId="25" applyNumberFormat="0" applyProtection="0">
      <alignment horizontal="left" vertical="top" indent="1"/>
    </xf>
    <xf numFmtId="0" fontId="19" fillId="29" borderId="25" applyNumberFormat="0" applyProtection="0">
      <alignment horizontal="left" vertical="top" indent="1"/>
    </xf>
    <xf numFmtId="4" fontId="47" fillId="72" borderId="25" applyNumberFormat="0" applyProtection="0">
      <alignment vertical="center"/>
    </xf>
    <xf numFmtId="4" fontId="47" fillId="68" borderId="25" applyNumberFormat="0" applyProtection="0">
      <alignment horizontal="left" vertical="center" indent="1"/>
    </xf>
    <xf numFmtId="0" fontId="47" fillId="72" borderId="25" applyNumberFormat="0" applyProtection="0">
      <alignment horizontal="left" vertical="top" indent="1"/>
    </xf>
    <xf numFmtId="0" fontId="47" fillId="32" borderId="25" applyNumberFormat="0" applyProtection="0">
      <alignment horizontal="left" vertical="top" indent="1"/>
    </xf>
    <xf numFmtId="0" fontId="32" fillId="72" borderId="31" applyNumberFormat="0" applyFont="0" applyAlignment="0" applyProtection="0"/>
    <xf numFmtId="4" fontId="19" fillId="13" borderId="38" applyNumberFormat="0" applyProtection="0">
      <alignment horizontal="right" vertical="center"/>
    </xf>
    <xf numFmtId="0" fontId="19" fillId="63" borderId="0"/>
    <xf numFmtId="0" fontId="32" fillId="72" borderId="31" applyNumberFormat="0" applyFont="0" applyAlignment="0" applyProtection="0"/>
    <xf numFmtId="4" fontId="46" fillId="10" borderId="25" applyNumberFormat="0" applyProtection="0">
      <alignment horizontal="right" vertical="center"/>
    </xf>
    <xf numFmtId="0" fontId="47" fillId="72" borderId="25" applyNumberFormat="0" applyProtection="0">
      <alignment horizontal="left" vertical="top" indent="1"/>
    </xf>
    <xf numFmtId="0" fontId="80" fillId="0" borderId="0"/>
    <xf numFmtId="0" fontId="20" fillId="5" borderId="25" applyNumberFormat="0" applyProtection="0">
      <alignment horizontal="left" vertical="top" indent="1"/>
    </xf>
    <xf numFmtId="4" fontId="46" fillId="36" borderId="25" applyNumberFormat="0" applyProtection="0">
      <alignment horizontal="right" vertical="center"/>
    </xf>
    <xf numFmtId="4" fontId="17" fillId="67" borderId="38" applyNumberFormat="0" applyProtection="0">
      <alignment horizontal="left" vertical="center" indent="1"/>
    </xf>
    <xf numFmtId="0" fontId="19" fillId="63" borderId="0"/>
    <xf numFmtId="4" fontId="19" fillId="6" borderId="32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0" fontId="19" fillId="63" borderId="0"/>
    <xf numFmtId="4" fontId="45" fillId="6" borderId="32" applyNumberFormat="0" applyProtection="0">
      <alignment vertical="center"/>
    </xf>
    <xf numFmtId="4" fontId="19" fillId="27" borderId="38" applyNumberFormat="0" applyProtection="0">
      <alignment horizontal="left" vertical="center" indent="1"/>
    </xf>
    <xf numFmtId="0" fontId="19" fillId="63" borderId="0"/>
    <xf numFmtId="0" fontId="19" fillId="63" borderId="0"/>
    <xf numFmtId="0" fontId="33" fillId="42" borderId="0" applyNumberFormat="0" applyBorder="0" applyAlignment="0" applyProtection="0"/>
    <xf numFmtId="0" fontId="33" fillId="46" borderId="0" applyNumberFormat="0" applyBorder="0" applyAlignment="0" applyProtection="0"/>
    <xf numFmtId="0" fontId="33" fillId="50" borderId="0" applyNumberFormat="0" applyBorder="0" applyAlignment="0" applyProtection="0"/>
    <xf numFmtId="0" fontId="33" fillId="52" borderId="0" applyNumberFormat="0" applyBorder="0" applyAlignment="0" applyProtection="0"/>
    <xf numFmtId="0" fontId="33" fillId="41" borderId="0" applyNumberFormat="0" applyBorder="0" applyAlignment="0" applyProtection="0"/>
    <xf numFmtId="0" fontId="33" fillId="58" borderId="0" applyNumberFormat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4" fillId="0" borderId="0"/>
    <xf numFmtId="4" fontId="46" fillId="22" borderId="25" applyNumberFormat="0" applyProtection="0">
      <alignment horizontal="right" vertical="center"/>
    </xf>
    <xf numFmtId="0" fontId="96" fillId="68" borderId="44" applyNumberFormat="0" applyAlignment="0" applyProtection="0"/>
    <xf numFmtId="4" fontId="46" fillId="37" borderId="25" applyNumberFormat="0" applyProtection="0">
      <alignment vertical="center"/>
    </xf>
    <xf numFmtId="4" fontId="27" fillId="6" borderId="25" applyNumberFormat="0" applyProtection="0">
      <alignment vertical="center"/>
    </xf>
    <xf numFmtId="4" fontId="87" fillId="6" borderId="25" applyNumberFormat="0" applyProtection="0">
      <alignment vertical="center"/>
    </xf>
    <xf numFmtId="4" fontId="46" fillId="6" borderId="25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46" fillId="24" borderId="25" applyNumberFormat="0" applyProtection="0">
      <alignment horizontal="right" vertical="center"/>
    </xf>
    <xf numFmtId="4" fontId="46" fillId="14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9" fontId="4" fillId="0" borderId="0" applyFont="0" applyFill="0" applyBorder="0" applyAlignment="0" applyProtection="0"/>
    <xf numFmtId="4" fontId="46" fillId="36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0" fontId="17" fillId="35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4" fontId="48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48" fillId="37" borderId="25" applyNumberFormat="0" applyProtection="0">
      <alignment vertical="center"/>
    </xf>
    <xf numFmtId="4" fontId="46" fillId="37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4" fontId="50" fillId="37" borderId="25" applyNumberFormat="0" applyProtection="0">
      <alignment horizontal="right" vertical="center"/>
    </xf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" fontId="46" fillId="36" borderId="25" applyNumberFormat="0" applyProtection="0">
      <alignment horizontal="right" vertical="center"/>
    </xf>
    <xf numFmtId="4" fontId="27" fillId="66" borderId="27" applyNumberFormat="0" applyProtection="0">
      <alignment horizontal="left" vertical="center" indent="1"/>
    </xf>
    <xf numFmtId="4" fontId="46" fillId="90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4" borderId="25" applyNumberFormat="0" applyProtection="0">
      <alignment horizontal="right" vertical="center"/>
    </xf>
    <xf numFmtId="4" fontId="26" fillId="6" borderId="26" applyNumberFormat="0" applyProtection="0">
      <alignment horizontal="left" vertical="center" indent="1"/>
    </xf>
    <xf numFmtId="4" fontId="87" fillId="6" borderId="25" applyNumberFormat="0" applyProtection="0">
      <alignment vertical="center"/>
    </xf>
    <xf numFmtId="4" fontId="27" fillId="6" borderId="25" applyNumberFormat="0" applyProtection="0">
      <alignment vertical="center"/>
    </xf>
    <xf numFmtId="4" fontId="27" fillId="66" borderId="27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43" fontId="4" fillId="0" borderId="0" applyFont="0" applyFill="0" applyBorder="0" applyAlignment="0" applyProtection="0"/>
    <xf numFmtId="4" fontId="46" fillId="89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27" fillId="66" borderId="27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0" fontId="44" fillId="68" borderId="26" applyNumberFormat="0" applyAlignment="0" applyProtection="0"/>
    <xf numFmtId="0" fontId="17" fillId="72" borderId="31" applyNumberFormat="0" applyFont="0" applyAlignment="0" applyProtection="0"/>
    <xf numFmtId="0" fontId="32" fillId="72" borderId="31" applyNumberFormat="0" applyFont="0" applyAlignment="0" applyProtection="0"/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4" fontId="48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0" fontId="84" fillId="87" borderId="44" applyNumberFormat="0" applyAlignment="0" applyProtection="0"/>
    <xf numFmtId="0" fontId="97" fillId="0" borderId="51">
      <alignment horizontal="left" vertical="center"/>
    </xf>
    <xf numFmtId="0" fontId="96" fillId="68" borderId="44" applyNumberFormat="0" applyAlignment="0" applyProtection="0"/>
    <xf numFmtId="0" fontId="97" fillId="0" borderId="2" applyNumberFormat="0" applyAlignment="0" applyProtection="0">
      <alignment horizontal="left" vertical="center"/>
    </xf>
    <xf numFmtId="0" fontId="84" fillId="87" borderId="44" applyNumberFormat="0" applyAlignment="0" applyProtection="0"/>
    <xf numFmtId="4" fontId="50" fillId="37" borderId="25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4" fontId="27" fillId="36" borderId="50" applyNumberFormat="0" applyProtection="0">
      <alignment horizontal="left" vertical="center" indent="1"/>
    </xf>
    <xf numFmtId="4" fontId="48" fillId="37" borderId="25" applyNumberFormat="0" applyProtection="0">
      <alignment vertical="center"/>
    </xf>
    <xf numFmtId="0" fontId="17" fillId="3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4" fontId="46" fillId="6" borderId="25" applyNumberFormat="0" applyProtection="0">
      <alignment horizontal="left" vertical="center" indent="1"/>
    </xf>
    <xf numFmtId="43" fontId="4" fillId="0" borderId="0" applyFont="0" applyFill="0" applyBorder="0" applyAlignment="0" applyProtection="0"/>
    <xf numFmtId="4" fontId="46" fillId="90" borderId="25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9" fontId="4" fillId="0" borderId="0" applyFont="0" applyFill="0" applyBorder="0" applyAlignment="0" applyProtection="0"/>
    <xf numFmtId="4" fontId="27" fillId="6" borderId="25" applyNumberFormat="0" applyProtection="0">
      <alignment vertical="center"/>
    </xf>
    <xf numFmtId="4" fontId="87" fillId="6" borderId="25" applyNumberFormat="0" applyProtection="0">
      <alignment vertical="center"/>
    </xf>
    <xf numFmtId="4" fontId="46" fillId="6" borderId="25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0" fontId="97" fillId="0" borderId="59">
      <alignment horizontal="left" vertical="center"/>
    </xf>
    <xf numFmtId="4" fontId="48" fillId="37" borderId="25" applyNumberFormat="0" applyProtection="0">
      <alignment horizontal="right" vertical="center"/>
    </xf>
    <xf numFmtId="0" fontId="109" fillId="0" borderId="57" applyNumberFormat="0" applyAlignment="0"/>
    <xf numFmtId="0" fontId="4" fillId="0" borderId="0"/>
    <xf numFmtId="4" fontId="27" fillId="36" borderId="25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4" fontId="46" fillId="26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4" borderId="25" applyNumberFormat="0" applyProtection="0">
      <alignment horizontal="right" vertical="center"/>
    </xf>
    <xf numFmtId="4" fontId="26" fillId="6" borderId="26" applyNumberFormat="0" applyProtection="0">
      <alignment horizontal="left" vertical="center" indent="1"/>
    </xf>
    <xf numFmtId="4" fontId="46" fillId="6" borderId="25" applyNumberFormat="0" applyProtection="0">
      <alignment horizontal="left" vertical="center" indent="1"/>
    </xf>
    <xf numFmtId="4" fontId="87" fillId="6" borderId="25" applyNumberFormat="0" applyProtection="0">
      <alignment vertical="center"/>
    </xf>
    <xf numFmtId="4" fontId="27" fillId="6" borderId="25" applyNumberFormat="0" applyProtection="0">
      <alignment vertical="center"/>
    </xf>
    <xf numFmtId="0" fontId="37" fillId="0" borderId="56" applyNumberFormat="0" applyFill="0" applyAlignment="0" applyProtection="0"/>
    <xf numFmtId="0" fontId="4" fillId="0" borderId="0"/>
    <xf numFmtId="0" fontId="32" fillId="72" borderId="31" applyNumberFormat="0" applyFont="0" applyAlignment="0" applyProtection="0"/>
    <xf numFmtId="0" fontId="17" fillId="72" borderId="31" applyNumberFormat="0" applyFont="0" applyAlignment="0" applyProtection="0"/>
    <xf numFmtId="0" fontId="44" fillId="68" borderId="26" applyNumberFormat="0" applyAlignment="0" applyProtection="0"/>
    <xf numFmtId="4" fontId="46" fillId="22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0" fontId="37" fillId="0" borderId="56" applyNumberFormat="0" applyFill="0" applyAlignment="0" applyProtection="0"/>
    <xf numFmtId="0" fontId="109" fillId="0" borderId="57" applyNumberFormat="0" applyAlignment="0"/>
    <xf numFmtId="0" fontId="19" fillId="63" borderId="0"/>
    <xf numFmtId="0" fontId="33" fillId="42" borderId="0" applyNumberFormat="0" applyBorder="0" applyAlignment="0" applyProtection="0"/>
    <xf numFmtId="0" fontId="33" fillId="46" borderId="0" applyNumberFormat="0" applyBorder="0" applyAlignment="0" applyProtection="0"/>
    <xf numFmtId="0" fontId="33" fillId="50" borderId="0" applyNumberFormat="0" applyBorder="0" applyAlignment="0" applyProtection="0"/>
    <xf numFmtId="0" fontId="33" fillId="52" borderId="0" applyNumberFormat="0" applyBorder="0" applyAlignment="0" applyProtection="0"/>
    <xf numFmtId="0" fontId="33" fillId="41" borderId="0" applyNumberFormat="0" applyBorder="0" applyAlignment="0" applyProtection="0"/>
    <xf numFmtId="0" fontId="33" fillId="58" borderId="0" applyNumberFormat="0" applyBorder="0" applyAlignment="0" applyProtection="0"/>
    <xf numFmtId="0" fontId="44" fillId="59" borderId="26" applyNumberFormat="0" applyAlignment="0" applyProtection="0"/>
    <xf numFmtId="0" fontId="20" fillId="5" borderId="25" applyNumberFormat="0" applyProtection="0">
      <alignment horizontal="left" vertical="top" indent="1"/>
    </xf>
    <xf numFmtId="0" fontId="33" fillId="58" borderId="0" applyNumberFormat="0" applyBorder="0" applyAlignment="0" applyProtection="0"/>
    <xf numFmtId="0" fontId="33" fillId="41" borderId="0" applyNumberFormat="0" applyBorder="0" applyAlignment="0" applyProtection="0"/>
    <xf numFmtId="0" fontId="19" fillId="67" borderId="25" applyNumberFormat="0" applyProtection="0">
      <alignment horizontal="left" vertical="top" indent="1"/>
    </xf>
    <xf numFmtId="0" fontId="33" fillId="52" borderId="0" applyNumberFormat="0" applyBorder="0" applyAlignment="0" applyProtection="0"/>
    <xf numFmtId="0" fontId="19" fillId="32" borderId="25" applyNumberFormat="0" applyProtection="0">
      <alignment horizontal="left" vertical="top" indent="1"/>
    </xf>
    <xf numFmtId="0" fontId="19" fillId="70" borderId="25" applyNumberFormat="0" applyProtection="0">
      <alignment horizontal="left" vertical="top" indent="1"/>
    </xf>
    <xf numFmtId="0" fontId="19" fillId="29" borderId="25" applyNumberFormat="0" applyProtection="0">
      <alignment horizontal="left" vertical="top" indent="1"/>
    </xf>
    <xf numFmtId="0" fontId="33" fillId="50" borderId="0" applyNumberFormat="0" applyBorder="0" applyAlignment="0" applyProtection="0"/>
    <xf numFmtId="4" fontId="47" fillId="72" borderId="25" applyNumberFormat="0" applyProtection="0">
      <alignment vertical="center"/>
    </xf>
    <xf numFmtId="4" fontId="47" fillId="68" borderId="25" applyNumberFormat="0" applyProtection="0">
      <alignment horizontal="left" vertical="center" indent="1"/>
    </xf>
    <xf numFmtId="0" fontId="47" fillId="72" borderId="25" applyNumberFormat="0" applyProtection="0">
      <alignment horizontal="left" vertical="top" indent="1"/>
    </xf>
    <xf numFmtId="0" fontId="33" fillId="46" borderId="0" applyNumberFormat="0" applyBorder="0" applyAlignment="0" applyProtection="0"/>
    <xf numFmtId="0" fontId="47" fillId="32" borderId="25" applyNumberFormat="0" applyProtection="0">
      <alignment horizontal="left" vertical="top" indent="1"/>
    </xf>
    <xf numFmtId="0" fontId="33" fillId="42" borderId="0" applyNumberFormat="0" applyBorder="0" applyAlignment="0" applyProtection="0"/>
    <xf numFmtId="0" fontId="19" fillId="63" borderId="0"/>
    <xf numFmtId="0" fontId="4" fillId="0" borderId="0"/>
    <xf numFmtId="0" fontId="4" fillId="0" borderId="0"/>
    <xf numFmtId="0" fontId="19" fillId="63" borderId="0"/>
    <xf numFmtId="0" fontId="33" fillId="42" borderId="0" applyNumberFormat="0" applyBorder="0" applyAlignment="0" applyProtection="0"/>
    <xf numFmtId="0" fontId="33" fillId="50" borderId="0" applyNumberFormat="0" applyBorder="0" applyAlignment="0" applyProtection="0"/>
    <xf numFmtId="0" fontId="33" fillId="46" borderId="0" applyNumberFormat="0" applyBorder="0" applyAlignment="0" applyProtection="0"/>
    <xf numFmtId="0" fontId="33" fillId="52" borderId="0" applyNumberFormat="0" applyBorder="0" applyAlignment="0" applyProtection="0"/>
    <xf numFmtId="0" fontId="33" fillId="50" borderId="0" applyNumberFormat="0" applyBorder="0" applyAlignment="0" applyProtection="0"/>
    <xf numFmtId="0" fontId="33" fillId="5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41" borderId="0" applyNumberFormat="0" applyBorder="0" applyAlignment="0" applyProtection="0"/>
    <xf numFmtId="0" fontId="19" fillId="71" borderId="39" applyNumberFormat="0">
      <protection locked="0"/>
    </xf>
    <xf numFmtId="0" fontId="33" fillId="52" borderId="0" applyNumberFormat="0" applyBorder="0" applyAlignment="0" applyProtection="0"/>
    <xf numFmtId="0" fontId="33" fillId="50" borderId="0" applyNumberFormat="0" applyBorder="0" applyAlignment="0" applyProtection="0"/>
    <xf numFmtId="0" fontId="33" fillId="46" borderId="0" applyNumberFormat="0" applyBorder="0" applyAlignment="0" applyProtection="0"/>
    <xf numFmtId="0" fontId="33" fillId="42" borderId="0" applyNumberFormat="0" applyBorder="0" applyAlignment="0" applyProtection="0"/>
    <xf numFmtId="0" fontId="19" fillId="63" borderId="0"/>
    <xf numFmtId="0" fontId="33" fillId="46" borderId="0" applyNumberFormat="0" applyBorder="0" applyAlignment="0" applyProtection="0"/>
    <xf numFmtId="0" fontId="33" fillId="42" borderId="0" applyNumberFormat="0" applyBorder="0" applyAlignment="0" applyProtection="0"/>
    <xf numFmtId="0" fontId="19" fillId="63" borderId="0"/>
    <xf numFmtId="0" fontId="19" fillId="63" borderId="0"/>
    <xf numFmtId="0" fontId="33" fillId="42" borderId="0" applyNumberFormat="0" applyBorder="0" applyAlignment="0" applyProtection="0"/>
    <xf numFmtId="0" fontId="33" fillId="46" borderId="0" applyNumberFormat="0" applyBorder="0" applyAlignment="0" applyProtection="0"/>
    <xf numFmtId="0" fontId="33" fillId="50" borderId="0" applyNumberFormat="0" applyBorder="0" applyAlignment="0" applyProtection="0"/>
    <xf numFmtId="0" fontId="33" fillId="52" borderId="0" applyNumberFormat="0" applyBorder="0" applyAlignment="0" applyProtection="0"/>
    <xf numFmtId="0" fontId="33" fillId="41" borderId="0" applyNumberFormat="0" applyBorder="0" applyAlignment="0" applyProtection="0"/>
    <xf numFmtId="0" fontId="33" fillId="58" borderId="0" applyNumberFormat="0" applyBorder="0" applyAlignment="0" applyProtection="0"/>
    <xf numFmtId="0" fontId="19" fillId="63" borderId="0"/>
    <xf numFmtId="0" fontId="33" fillId="42" borderId="0" applyNumberFormat="0" applyBorder="0" applyAlignment="0" applyProtection="0"/>
    <xf numFmtId="0" fontId="33" fillId="46" borderId="0" applyNumberFormat="0" applyBorder="0" applyAlignment="0" applyProtection="0"/>
    <xf numFmtId="0" fontId="33" fillId="50" borderId="0" applyNumberFormat="0" applyBorder="0" applyAlignment="0" applyProtection="0"/>
    <xf numFmtId="0" fontId="33" fillId="52" borderId="0" applyNumberFormat="0" applyBorder="0" applyAlignment="0" applyProtection="0"/>
    <xf numFmtId="0" fontId="33" fillId="41" borderId="0" applyNumberFormat="0" applyBorder="0" applyAlignment="0" applyProtection="0"/>
    <xf numFmtId="0" fontId="33" fillId="58" borderId="0" applyNumberFormat="0" applyBorder="0" applyAlignment="0" applyProtection="0"/>
    <xf numFmtId="0" fontId="19" fillId="63" borderId="0"/>
    <xf numFmtId="0" fontId="33" fillId="42" borderId="0" applyNumberFormat="0" applyBorder="0" applyAlignment="0" applyProtection="0"/>
    <xf numFmtId="0" fontId="33" fillId="46" borderId="0" applyNumberFormat="0" applyBorder="0" applyAlignment="0" applyProtection="0"/>
    <xf numFmtId="0" fontId="33" fillId="50" borderId="0" applyNumberFormat="0" applyBorder="0" applyAlignment="0" applyProtection="0"/>
    <xf numFmtId="0" fontId="33" fillId="52" borderId="0" applyNumberFormat="0" applyBorder="0" applyAlignment="0" applyProtection="0"/>
    <xf numFmtId="0" fontId="33" fillId="41" borderId="0" applyNumberFormat="0" applyBorder="0" applyAlignment="0" applyProtection="0"/>
    <xf numFmtId="0" fontId="33" fillId="58" borderId="0" applyNumberFormat="0" applyBorder="0" applyAlignment="0" applyProtection="0"/>
    <xf numFmtId="43" fontId="80" fillId="0" borderId="0" applyFont="0" applyFill="0" applyBorder="0" applyAlignment="0" applyProtection="0"/>
    <xf numFmtId="0" fontId="19" fillId="63" borderId="0"/>
    <xf numFmtId="43" fontId="19" fillId="0" borderId="0" applyFont="0" applyFill="0" applyBorder="0" applyAlignment="0" applyProtection="0"/>
    <xf numFmtId="4" fontId="51" fillId="71" borderId="32" applyNumberFormat="0" applyProtection="0">
      <alignment horizontal="right" vertical="center"/>
    </xf>
    <xf numFmtId="0" fontId="19" fillId="75" borderId="30"/>
    <xf numFmtId="4" fontId="49" fillId="33" borderId="38" applyNumberFormat="0" applyProtection="0">
      <alignment horizontal="left" vertical="center" indent="1"/>
    </xf>
    <xf numFmtId="4" fontId="19" fillId="64" borderId="32" applyNumberFormat="0" applyProtection="0">
      <alignment horizontal="left" vertical="center" indent="1"/>
    </xf>
    <xf numFmtId="4" fontId="45" fillId="73" borderId="32" applyNumberFormat="0" applyProtection="0">
      <alignment horizontal="right" vertical="center"/>
    </xf>
    <xf numFmtId="4" fontId="19" fillId="0" borderId="32" applyNumberFormat="0" applyProtection="0">
      <alignment horizontal="right" vertical="center"/>
    </xf>
    <xf numFmtId="4" fontId="47" fillId="68" borderId="25" applyNumberFormat="0" applyProtection="0">
      <alignment horizontal="left" vertical="center" indent="1"/>
    </xf>
    <xf numFmtId="4" fontId="45" fillId="38" borderId="30" applyNumberFormat="0" applyProtection="0">
      <alignment vertical="center"/>
    </xf>
    <xf numFmtId="4" fontId="47" fillId="72" borderId="25" applyNumberFormat="0" applyProtection="0">
      <alignment vertical="center"/>
    </xf>
    <xf numFmtId="0" fontId="19" fillId="29" borderId="25" applyNumberFormat="0" applyProtection="0">
      <alignment horizontal="left" vertical="top" indent="1"/>
    </xf>
    <xf numFmtId="0" fontId="19" fillId="29" borderId="32" applyNumberFormat="0" applyProtection="0">
      <alignment horizontal="left" vertical="center" indent="1"/>
    </xf>
    <xf numFmtId="0" fontId="19" fillId="70" borderId="25" applyNumberFormat="0" applyProtection="0">
      <alignment horizontal="left" vertical="top" indent="1"/>
    </xf>
    <xf numFmtId="0" fontId="19" fillId="67" borderId="25" applyNumberFormat="0" applyProtection="0">
      <alignment horizontal="left" vertical="top" indent="1"/>
    </xf>
    <xf numFmtId="0" fontId="19" fillId="68" borderId="32" applyNumberFormat="0" applyProtection="0">
      <alignment horizontal="left" vertical="center" indent="1"/>
    </xf>
    <xf numFmtId="4" fontId="19" fillId="32" borderId="38" applyNumberFormat="0" applyProtection="0">
      <alignment horizontal="left" vertical="center" indent="1"/>
    </xf>
    <xf numFmtId="4" fontId="19" fillId="29" borderId="38" applyNumberFormat="0" applyProtection="0">
      <alignment horizontal="left" vertical="center" indent="1"/>
    </xf>
    <xf numFmtId="4" fontId="19" fillId="32" borderId="32" applyNumberFormat="0" applyProtection="0">
      <alignment horizontal="right" vertical="center"/>
    </xf>
    <xf numFmtId="4" fontId="17" fillId="67" borderId="38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19" fillId="27" borderId="38" applyNumberFormat="0" applyProtection="0">
      <alignment horizontal="left" vertical="center" indent="1"/>
    </xf>
    <xf numFmtId="4" fontId="19" fillId="25" borderId="32" applyNumberFormat="0" applyProtection="0">
      <alignment horizontal="right" vertical="center"/>
    </xf>
    <xf numFmtId="4" fontId="19" fillId="23" borderId="32" applyNumberFormat="0" applyProtection="0">
      <alignment horizontal="right" vertical="center"/>
    </xf>
    <xf numFmtId="4" fontId="19" fillId="21" borderId="32" applyNumberFormat="0" applyProtection="0">
      <alignment horizontal="right" vertical="center"/>
    </xf>
    <xf numFmtId="4" fontId="19" fillId="19" borderId="32" applyNumberFormat="0" applyProtection="0">
      <alignment horizontal="right" vertical="center"/>
    </xf>
    <xf numFmtId="4" fontId="19" fillId="17" borderId="32" applyNumberFormat="0" applyProtection="0">
      <alignment horizontal="right" vertical="center"/>
    </xf>
    <xf numFmtId="4" fontId="19" fillId="15" borderId="32" applyNumberFormat="0" applyProtection="0">
      <alignment horizontal="right" vertical="center"/>
    </xf>
    <xf numFmtId="4" fontId="19" fillId="13" borderId="38" applyNumberFormat="0" applyProtection="0">
      <alignment horizontal="right" vertical="center"/>
    </xf>
    <xf numFmtId="4" fontId="19" fillId="65" borderId="32" applyNumberFormat="0" applyProtection="0">
      <alignment horizontal="right" vertical="center"/>
    </xf>
    <xf numFmtId="4" fontId="19" fillId="9" borderId="32" applyNumberFormat="0" applyProtection="0">
      <alignment horizontal="right" vertical="center"/>
    </xf>
    <xf numFmtId="4" fontId="19" fillId="6" borderId="32" applyNumberFormat="0" applyProtection="0">
      <alignment horizontal="left" vertical="center" indent="1"/>
    </xf>
    <xf numFmtId="4" fontId="45" fillId="6" borderId="32" applyNumberFormat="0" applyProtection="0">
      <alignment vertical="center"/>
    </xf>
    <xf numFmtId="4" fontId="19" fillId="5" borderId="32" applyNumberFormat="0" applyProtection="0">
      <alignment vertical="center"/>
    </xf>
    <xf numFmtId="0" fontId="33" fillId="58" borderId="0" applyNumberFormat="0" applyBorder="0" applyAlignment="0" applyProtection="0"/>
    <xf numFmtId="0" fontId="19" fillId="63" borderId="0"/>
    <xf numFmtId="0" fontId="19" fillId="70" borderId="32" applyNumberFormat="0" applyProtection="0">
      <alignment horizontal="left" vertical="center" indent="1"/>
    </xf>
    <xf numFmtId="4" fontId="26" fillId="6" borderId="26" applyNumberFormat="0" applyProtection="0">
      <alignment vertical="center"/>
    </xf>
    <xf numFmtId="4" fontId="25" fillId="6" borderId="26" applyNumberFormat="0" applyProtection="0">
      <alignment vertical="center"/>
    </xf>
    <xf numFmtId="4" fontId="26" fillId="6" borderId="26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6" fillId="10" borderId="26" applyNumberFormat="0" applyProtection="0">
      <alignment horizontal="right" vertical="center"/>
    </xf>
    <xf numFmtId="4" fontId="26" fillId="12" borderId="26" applyNumberFormat="0" applyProtection="0">
      <alignment horizontal="right" vertical="center"/>
    </xf>
    <xf numFmtId="4" fontId="26" fillId="14" borderId="26" applyNumberFormat="0" applyProtection="0">
      <alignment horizontal="right" vertical="center"/>
    </xf>
    <xf numFmtId="4" fontId="26" fillId="16" borderId="26" applyNumberFormat="0" applyProtection="0">
      <alignment horizontal="right" vertical="center"/>
    </xf>
    <xf numFmtId="4" fontId="26" fillId="18" borderId="26" applyNumberFormat="0" applyProtection="0">
      <alignment horizontal="right" vertical="center"/>
    </xf>
    <xf numFmtId="4" fontId="26" fillId="20" borderId="26" applyNumberFormat="0" applyProtection="0">
      <alignment horizontal="right" vertical="center"/>
    </xf>
    <xf numFmtId="4" fontId="26" fillId="22" borderId="26" applyNumberFormat="0" applyProtection="0">
      <alignment horizontal="right" vertical="center"/>
    </xf>
    <xf numFmtId="4" fontId="26" fillId="24" borderId="26" applyNumberFormat="0" applyProtection="0">
      <alignment horizontal="right" vertical="center"/>
    </xf>
    <xf numFmtId="4" fontId="26" fillId="26" borderId="26" applyNumberFormat="0" applyProtection="0">
      <alignment horizontal="right" vertical="center"/>
    </xf>
    <xf numFmtId="4" fontId="21" fillId="28" borderId="26" applyNumberFormat="0" applyProtection="0">
      <alignment horizontal="left" vertical="center" indent="1"/>
    </xf>
    <xf numFmtId="4" fontId="26" fillId="30" borderId="28" applyNumberFormat="0" applyProtection="0">
      <alignment horizontal="left" vertical="center" indent="1"/>
    </xf>
    <xf numFmtId="4" fontId="19" fillId="64" borderId="32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0" borderId="0"/>
    <xf numFmtId="4" fontId="26" fillId="38" borderId="26" applyNumberFormat="0" applyProtection="0">
      <alignment vertical="center"/>
    </xf>
    <xf numFmtId="4" fontId="25" fillId="38" borderId="26" applyNumberFormat="0" applyProtection="0">
      <alignment vertical="center"/>
    </xf>
    <xf numFmtId="4" fontId="26" fillId="38" borderId="26" applyNumberFormat="0" applyProtection="0">
      <alignment horizontal="left" vertical="center" indent="1"/>
    </xf>
    <xf numFmtId="4" fontId="26" fillId="38" borderId="26" applyNumberFormat="0" applyProtection="0">
      <alignment horizontal="left" vertical="center" indent="1"/>
    </xf>
    <xf numFmtId="4" fontId="26" fillId="0" borderId="26" applyNumberFormat="0" applyProtection="0">
      <alignment horizontal="right" vertical="center"/>
    </xf>
    <xf numFmtId="4" fontId="25" fillId="30" borderId="26" applyNumberFormat="0" applyProtection="0">
      <alignment horizontal="right" vertical="center"/>
    </xf>
    <xf numFmtId="0" fontId="17" fillId="0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30" fillId="0" borderId="0"/>
    <xf numFmtId="4" fontId="31" fillId="30" borderId="26" applyNumberFormat="0" applyProtection="0">
      <alignment horizontal="right" vertical="center"/>
    </xf>
    <xf numFmtId="0" fontId="19" fillId="32" borderId="25" applyNumberFormat="0" applyProtection="0">
      <alignment horizontal="left" vertical="top" indent="1"/>
    </xf>
    <xf numFmtId="0" fontId="17" fillId="8" borderId="26" applyNumberFormat="0" applyProtection="0">
      <alignment horizontal="left" vertical="center" indent="1"/>
    </xf>
    <xf numFmtId="0" fontId="20" fillId="5" borderId="25" applyNumberFormat="0" applyProtection="0">
      <alignment horizontal="left" vertical="top" indent="1"/>
    </xf>
    <xf numFmtId="0" fontId="17" fillId="8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0" borderId="0"/>
    <xf numFmtId="0" fontId="17" fillId="0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30" fillId="0" borderId="0"/>
    <xf numFmtId="0" fontId="19" fillId="69" borderId="32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0" borderId="0"/>
    <xf numFmtId="0" fontId="17" fillId="0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9" fillId="63" borderId="0"/>
    <xf numFmtId="0" fontId="33" fillId="42" borderId="0" applyNumberFormat="0" applyBorder="0" applyAlignment="0" applyProtection="0"/>
    <xf numFmtId="0" fontId="33" fillId="46" borderId="0" applyNumberFormat="0" applyBorder="0" applyAlignment="0" applyProtection="0"/>
    <xf numFmtId="0" fontId="33" fillId="50" borderId="0" applyNumberFormat="0" applyBorder="0" applyAlignment="0" applyProtection="0"/>
    <xf numFmtId="0" fontId="33" fillId="52" borderId="0" applyNumberFormat="0" applyBorder="0" applyAlignment="0" applyProtection="0"/>
    <xf numFmtId="0" fontId="33" fillId="41" borderId="0" applyNumberFormat="0" applyBorder="0" applyAlignment="0" applyProtection="0"/>
    <xf numFmtId="0" fontId="33" fillId="58" borderId="0" applyNumberFormat="0" applyBorder="0" applyAlignment="0" applyProtection="0"/>
    <xf numFmtId="0" fontId="34" fillId="55" borderId="0" applyNumberFormat="0" applyBorder="0" applyAlignment="0" applyProtection="0"/>
    <xf numFmtId="0" fontId="35" fillId="59" borderId="32" applyNumberFormat="0" applyAlignment="0" applyProtection="0"/>
    <xf numFmtId="0" fontId="36" fillId="52" borderId="33" applyNumberFormat="0" applyAlignment="0" applyProtection="0"/>
    <xf numFmtId="0" fontId="32" fillId="48" borderId="0" applyNumberFormat="0" applyBorder="0" applyAlignment="0" applyProtection="0"/>
    <xf numFmtId="0" fontId="38" fillId="0" borderId="34" applyNumberFormat="0" applyFill="0" applyAlignment="0" applyProtection="0"/>
    <xf numFmtId="0" fontId="39" fillId="0" borderId="35" applyNumberFormat="0" applyFill="0" applyAlignment="0" applyProtection="0"/>
    <xf numFmtId="0" fontId="40" fillId="0" borderId="36" applyNumberFormat="0" applyFill="0" applyAlignment="0" applyProtection="0"/>
    <xf numFmtId="0" fontId="40" fillId="0" borderId="0" applyNumberFormat="0" applyFill="0" applyBorder="0" applyAlignment="0" applyProtection="0"/>
    <xf numFmtId="0" fontId="42" fillId="56" borderId="32" applyNumberFormat="0" applyAlignment="0" applyProtection="0"/>
    <xf numFmtId="0" fontId="43" fillId="0" borderId="37" applyNumberFormat="0" applyFill="0" applyAlignment="0" applyProtection="0"/>
    <xf numFmtId="0" fontId="43" fillId="56" borderId="0" applyNumberFormat="0" applyBorder="0" applyAlignment="0" applyProtection="0"/>
    <xf numFmtId="0" fontId="19" fillId="55" borderId="32" applyNumberFormat="0" applyFont="0" applyAlignment="0" applyProtection="0"/>
    <xf numFmtId="0" fontId="44" fillId="59" borderId="26" applyNumberFormat="0" applyAlignment="0" applyProtection="0"/>
    <xf numFmtId="0" fontId="37" fillId="0" borderId="42" applyNumberFormat="0" applyFill="0" applyAlignment="0" applyProtection="0"/>
    <xf numFmtId="0" fontId="53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47" fillId="32" borderId="25" applyNumberFormat="0" applyProtection="0">
      <alignment horizontal="left" vertical="top" indent="1"/>
    </xf>
    <xf numFmtId="0" fontId="47" fillId="72" borderId="25" applyNumberFormat="0" applyProtection="0">
      <alignment horizontal="left" vertical="top" indent="1"/>
    </xf>
    <xf numFmtId="0" fontId="18" fillId="67" borderId="40" applyBorder="0"/>
    <xf numFmtId="0" fontId="17" fillId="8" borderId="26" applyNumberFormat="0" applyProtection="0">
      <alignment horizontal="left" vertical="center" indent="1"/>
    </xf>
    <xf numFmtId="0" fontId="17" fillId="0" borderId="26" applyNumberFormat="0" applyProtection="0">
      <alignment horizontal="left" vertical="center" indent="1"/>
    </xf>
    <xf numFmtId="0" fontId="17" fillId="0" borderId="0"/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3" fontId="17" fillId="0" borderId="0" applyFont="0" applyFill="0" applyBorder="0" applyAlignment="0" applyProtection="0"/>
    <xf numFmtId="4" fontId="19" fillId="21" borderId="32" applyNumberFormat="0" applyProtection="0">
      <alignment horizontal="right" vertical="center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3" fillId="52" borderId="0" applyNumberFormat="0" applyBorder="0" applyAlignment="0" applyProtection="0"/>
    <xf numFmtId="0" fontId="19" fillId="63" borderId="0"/>
    <xf numFmtId="43" fontId="19" fillId="0" borderId="0" applyFont="0" applyFill="0" applyBorder="0" applyAlignment="0" applyProtection="0"/>
    <xf numFmtId="0" fontId="19" fillId="63" borderId="0"/>
    <xf numFmtId="0" fontId="33" fillId="41" borderId="0" applyNumberFormat="0" applyBorder="0" applyAlignment="0" applyProtection="0"/>
    <xf numFmtId="0" fontId="33" fillId="50" borderId="0" applyNumberFormat="0" applyBorder="0" applyAlignment="0" applyProtection="0"/>
    <xf numFmtId="0" fontId="33" fillId="42" borderId="0" applyNumberFormat="0" applyBorder="0" applyAlignment="0" applyProtection="0"/>
    <xf numFmtId="43" fontId="19" fillId="0" borderId="0" applyFont="0" applyFill="0" applyBorder="0" applyAlignment="0" applyProtection="0"/>
    <xf numFmtId="0" fontId="35" fillId="59" borderId="32" applyNumberFormat="0" applyAlignment="0" applyProtection="0"/>
    <xf numFmtId="0" fontId="33" fillId="46" borderId="0" applyNumberFormat="0" applyBorder="0" applyAlignment="0" applyProtection="0"/>
    <xf numFmtId="0" fontId="42" fillId="56" borderId="32" applyNumberFormat="0" applyAlignment="0" applyProtection="0"/>
    <xf numFmtId="0" fontId="19" fillId="55" borderId="32" applyNumberFormat="0" applyFont="0" applyAlignment="0" applyProtection="0"/>
    <xf numFmtId="0" fontId="19" fillId="63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63" borderId="0"/>
    <xf numFmtId="0" fontId="19" fillId="63" borderId="0"/>
    <xf numFmtId="0" fontId="19" fillId="63" borderId="0"/>
    <xf numFmtId="43" fontId="19" fillId="0" borderId="0" applyFont="0" applyFill="0" applyBorder="0" applyAlignment="0" applyProtection="0"/>
    <xf numFmtId="0" fontId="19" fillId="63" borderId="0"/>
    <xf numFmtId="0" fontId="19" fillId="63" borderId="0"/>
    <xf numFmtId="0" fontId="19" fillId="29" borderId="32" applyNumberFormat="0" applyProtection="0">
      <alignment horizontal="left" vertical="center" indent="1"/>
    </xf>
    <xf numFmtId="0" fontId="19" fillId="29" borderId="25" applyNumberFormat="0" applyProtection="0">
      <alignment horizontal="left" vertical="top" indent="1"/>
    </xf>
    <xf numFmtId="4" fontId="46" fillId="37" borderId="25" applyNumberFormat="0" applyProtection="0">
      <alignment horizontal="right" vertical="center"/>
    </xf>
    <xf numFmtId="0" fontId="18" fillId="67" borderId="40" applyBorder="0"/>
    <xf numFmtId="4" fontId="47" fillId="72" borderId="25" applyNumberFormat="0" applyProtection="0">
      <alignment vertical="center"/>
    </xf>
    <xf numFmtId="4" fontId="45" fillId="38" borderId="30" applyNumberFormat="0" applyProtection="0">
      <alignment vertical="center"/>
    </xf>
    <xf numFmtId="4" fontId="47" fillId="68" borderId="25" applyNumberFormat="0" applyProtection="0">
      <alignment horizontal="left" vertical="center" indent="1"/>
    </xf>
    <xf numFmtId="0" fontId="47" fillId="72" borderId="25" applyNumberFormat="0" applyProtection="0">
      <alignment horizontal="left" vertical="top" indent="1"/>
    </xf>
    <xf numFmtId="4" fontId="19" fillId="0" borderId="32" applyNumberFormat="0" applyProtection="0">
      <alignment horizontal="right" vertical="center"/>
    </xf>
    <xf numFmtId="4" fontId="45" fillId="73" borderId="32" applyNumberFormat="0" applyProtection="0">
      <alignment horizontal="right" vertical="center"/>
    </xf>
    <xf numFmtId="4" fontId="19" fillId="64" borderId="32" applyNumberFormat="0" applyProtection="0">
      <alignment horizontal="left" vertical="center" indent="1"/>
    </xf>
    <xf numFmtId="0" fontId="47" fillId="32" borderId="25" applyNumberFormat="0" applyProtection="0">
      <alignment horizontal="left" vertical="top" indent="1"/>
    </xf>
    <xf numFmtId="4" fontId="49" fillId="33" borderId="38" applyNumberFormat="0" applyProtection="0">
      <alignment horizontal="left" vertical="center" indent="1"/>
    </xf>
    <xf numFmtId="0" fontId="19" fillId="75" borderId="30"/>
    <xf numFmtId="4" fontId="51" fillId="71" borderId="32" applyNumberFormat="0" applyProtection="0">
      <alignment horizontal="right" vertical="center"/>
    </xf>
    <xf numFmtId="4" fontId="46" fillId="6" borderId="25" applyNumberFormat="0" applyProtection="0">
      <alignment horizontal="left" vertical="center" indent="1"/>
    </xf>
    <xf numFmtId="0" fontId="37" fillId="0" borderId="42" applyNumberFormat="0" applyFill="0" applyAlignment="0" applyProtection="0"/>
    <xf numFmtId="0" fontId="80" fillId="0" borderId="0"/>
    <xf numFmtId="4" fontId="46" fillId="22" borderId="25" applyNumberFormat="0" applyProtection="0">
      <alignment horizontal="right" vertical="center"/>
    </xf>
    <xf numFmtId="4" fontId="19" fillId="19" borderId="32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19" fillId="29" borderId="38" applyNumberFormat="0" applyProtection="0">
      <alignment horizontal="left" vertical="center" indent="1"/>
    </xf>
    <xf numFmtId="4" fontId="19" fillId="9" borderId="32" applyNumberFormat="0" applyProtection="0">
      <alignment horizontal="right" vertical="center"/>
    </xf>
    <xf numFmtId="0" fontId="19" fillId="75" borderId="30"/>
    <xf numFmtId="4" fontId="46" fillId="26" borderId="25" applyNumberFormat="0" applyProtection="0">
      <alignment horizontal="right" vertical="center"/>
    </xf>
    <xf numFmtId="4" fontId="19" fillId="64" borderId="32" applyNumberFormat="0" applyProtection="0">
      <alignment horizontal="left" vertical="center" indent="1"/>
    </xf>
    <xf numFmtId="4" fontId="49" fillId="33" borderId="38" applyNumberFormat="0" applyProtection="0">
      <alignment horizontal="left" vertical="center" indent="1"/>
    </xf>
    <xf numFmtId="0" fontId="44" fillId="59" borderId="26" applyNumberFormat="0" applyAlignment="0" applyProtection="0"/>
    <xf numFmtId="0" fontId="47" fillId="32" borderId="25" applyNumberFormat="0" applyProtection="0">
      <alignment horizontal="left" vertical="top" indent="1"/>
    </xf>
    <xf numFmtId="4" fontId="27" fillId="36" borderId="25" applyNumberFormat="0" applyProtection="0">
      <alignment horizontal="left" vertical="center" indent="1"/>
    </xf>
    <xf numFmtId="4" fontId="46" fillId="24" borderId="25" applyNumberFormat="0" applyProtection="0">
      <alignment horizontal="right" vertical="center"/>
    </xf>
    <xf numFmtId="4" fontId="45" fillId="38" borderId="30" applyNumberFormat="0" applyProtection="0">
      <alignment vertical="center"/>
    </xf>
    <xf numFmtId="4" fontId="46" fillId="22" borderId="25" applyNumberFormat="0" applyProtection="0">
      <alignment horizontal="right" vertical="center"/>
    </xf>
    <xf numFmtId="0" fontId="17" fillId="8" borderId="26" applyNumberFormat="0" applyProtection="0">
      <alignment horizontal="left" vertical="center" indent="1"/>
    </xf>
    <xf numFmtId="0" fontId="19" fillId="75" borderId="30"/>
    <xf numFmtId="0" fontId="17" fillId="74" borderId="26" applyNumberFormat="0" applyProtection="0">
      <alignment horizontal="left" vertical="center" indent="1"/>
    </xf>
    <xf numFmtId="0" fontId="37" fillId="0" borderId="42" applyNumberFormat="0" applyFill="0" applyAlignment="0" applyProtection="0"/>
    <xf numFmtId="4" fontId="50" fillId="37" borderId="25" applyNumberFormat="0" applyProtection="0">
      <alignment horizontal="right" vertical="center"/>
    </xf>
    <xf numFmtId="4" fontId="50" fillId="37" borderId="25" applyNumberFormat="0" applyProtection="0">
      <alignment horizontal="right" vertical="center"/>
    </xf>
    <xf numFmtId="4" fontId="19" fillId="13" borderId="38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4" fontId="45" fillId="6" borderId="32" applyNumberFormat="0" applyProtection="0">
      <alignment vertical="center"/>
    </xf>
    <xf numFmtId="4" fontId="87" fillId="6" borderId="25" applyNumberFormat="0" applyProtection="0">
      <alignment vertical="center"/>
    </xf>
    <xf numFmtId="0" fontId="47" fillId="72" borderId="25" applyNumberFormat="0" applyProtection="0">
      <alignment horizontal="left" vertical="top" indent="1"/>
    </xf>
    <xf numFmtId="4" fontId="45" fillId="38" borderId="30" applyNumberFormat="0" applyProtection="0">
      <alignment vertical="center"/>
    </xf>
    <xf numFmtId="0" fontId="17" fillId="34" borderId="26" applyNumberFormat="0" applyProtection="0">
      <alignment horizontal="left" vertical="center" indent="1"/>
    </xf>
    <xf numFmtId="4" fontId="27" fillId="6" borderId="25" applyNumberFormat="0" applyProtection="0">
      <alignment vertical="center"/>
    </xf>
    <xf numFmtId="4" fontId="87" fillId="6" borderId="25" applyNumberFormat="0" applyProtection="0">
      <alignment vertical="center"/>
    </xf>
    <xf numFmtId="4" fontId="46" fillId="6" borderId="25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4" fontId="51" fillId="71" borderId="32" applyNumberFormat="0" applyProtection="0">
      <alignment horizontal="right" vertical="center"/>
    </xf>
    <xf numFmtId="4" fontId="46" fillId="36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4" fontId="27" fillId="36" borderId="50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4" fontId="46" fillId="26" borderId="25" applyNumberFormat="0" applyProtection="0">
      <alignment horizontal="right" vertical="center"/>
    </xf>
    <xf numFmtId="0" fontId="17" fillId="3" borderId="26" applyNumberFormat="0" applyProtection="0">
      <alignment horizontal="left" vertical="center" indent="1"/>
    </xf>
    <xf numFmtId="4" fontId="46" fillId="4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4" fontId="46" fillId="10" borderId="25" applyNumberFormat="0" applyProtection="0">
      <alignment horizontal="right" vertical="center"/>
    </xf>
    <xf numFmtId="4" fontId="46" fillId="37" borderId="25" applyNumberFormat="0" applyProtection="0">
      <alignment vertical="center"/>
    </xf>
    <xf numFmtId="4" fontId="48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4" fontId="46" fillId="6" borderId="25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4" fontId="47" fillId="68" borderId="25" applyNumberFormat="0" applyProtection="0">
      <alignment horizontal="left" vertical="center" indent="1"/>
    </xf>
    <xf numFmtId="4" fontId="46" fillId="10" borderId="25" applyNumberFormat="0" applyProtection="0">
      <alignment horizontal="right" vertical="center"/>
    </xf>
    <xf numFmtId="4" fontId="27" fillId="6" borderId="25" applyNumberFormat="0" applyProtection="0">
      <alignment vertical="center"/>
    </xf>
    <xf numFmtId="4" fontId="87" fillId="6" borderId="25" applyNumberFormat="0" applyProtection="0">
      <alignment vertical="center"/>
    </xf>
    <xf numFmtId="4" fontId="46" fillId="6" borderId="25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46" fillId="36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4" fontId="48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4" fontId="19" fillId="29" borderId="38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96" fillId="68" borderId="44" applyNumberFormat="0" applyAlignment="0" applyProtection="0"/>
    <xf numFmtId="0" fontId="37" fillId="0" borderId="42" applyNumberFormat="0" applyFill="0" applyAlignment="0" applyProtection="0"/>
    <xf numFmtId="4" fontId="46" fillId="37" borderId="25" applyNumberFormat="0" applyProtection="0">
      <alignment horizontal="right" vertical="center"/>
    </xf>
    <xf numFmtId="4" fontId="51" fillId="71" borderId="32" applyNumberFormat="0" applyProtection="0">
      <alignment horizontal="right" vertical="center"/>
    </xf>
    <xf numFmtId="0" fontId="19" fillId="75" borderId="30"/>
    <xf numFmtId="4" fontId="49" fillId="33" borderId="38" applyNumberFormat="0" applyProtection="0">
      <alignment horizontal="left" vertical="center" indent="1"/>
    </xf>
    <xf numFmtId="0" fontId="47" fillId="32" borderId="25" applyNumberFormat="0" applyProtection="0">
      <alignment horizontal="left" vertical="top" indent="1"/>
    </xf>
    <xf numFmtId="4" fontId="19" fillId="64" borderId="32" applyNumberFormat="0" applyProtection="0">
      <alignment horizontal="left" vertical="center" indent="1"/>
    </xf>
    <xf numFmtId="4" fontId="45" fillId="73" borderId="32" applyNumberFormat="0" applyProtection="0">
      <alignment horizontal="right" vertical="center"/>
    </xf>
    <xf numFmtId="4" fontId="19" fillId="0" borderId="32" applyNumberFormat="0" applyProtection="0">
      <alignment horizontal="right" vertical="center"/>
    </xf>
    <xf numFmtId="4" fontId="47" fillId="72" borderId="25" applyNumberFormat="0" applyProtection="0">
      <alignment vertical="center"/>
    </xf>
    <xf numFmtId="0" fontId="18" fillId="67" borderId="40" applyBorder="0"/>
    <xf numFmtId="4" fontId="19" fillId="65" borderId="32" applyNumberFormat="0" applyProtection="0">
      <alignment horizontal="right" vertical="center"/>
    </xf>
    <xf numFmtId="0" fontId="97" fillId="0" borderId="51">
      <alignment horizontal="left" vertical="center"/>
    </xf>
    <xf numFmtId="0" fontId="19" fillId="29" borderId="25" applyNumberFormat="0" applyProtection="0">
      <alignment horizontal="left" vertical="top" indent="1"/>
    </xf>
    <xf numFmtId="0" fontId="17" fillId="35" borderId="26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0" fontId="84" fillId="87" borderId="44" applyNumberFormat="0" applyAlignment="0" applyProtection="0"/>
    <xf numFmtId="0" fontId="19" fillId="70" borderId="32" applyNumberFormat="0" applyProtection="0">
      <alignment horizontal="left" vertical="center" indent="1"/>
    </xf>
    <xf numFmtId="0" fontId="19" fillId="69" borderId="32" applyNumberFormat="0" applyProtection="0">
      <alignment horizontal="left" vertical="center" indent="1"/>
    </xf>
    <xf numFmtId="0" fontId="19" fillId="68" borderId="32" applyNumberFormat="0" applyProtection="0">
      <alignment horizontal="left" vertical="center" indent="1"/>
    </xf>
    <xf numFmtId="4" fontId="19" fillId="32" borderId="38" applyNumberFormat="0" applyProtection="0">
      <alignment horizontal="left" vertical="center" indent="1"/>
    </xf>
    <xf numFmtId="4" fontId="19" fillId="29" borderId="38" applyNumberFormat="0" applyProtection="0">
      <alignment horizontal="left" vertical="center" indent="1"/>
    </xf>
    <xf numFmtId="4" fontId="19" fillId="32" borderId="32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4" fontId="19" fillId="27" borderId="38" applyNumberFormat="0" applyProtection="0">
      <alignment horizontal="left" vertical="center" indent="1"/>
    </xf>
    <xf numFmtId="4" fontId="87" fillId="6" borderId="25" applyNumberFormat="0" applyProtection="0">
      <alignment vertical="center"/>
    </xf>
    <xf numFmtId="4" fontId="19" fillId="23" borderId="32" applyNumberFormat="0" applyProtection="0">
      <alignment horizontal="right" vertical="center"/>
    </xf>
    <xf numFmtId="4" fontId="49" fillId="33" borderId="38" applyNumberFormat="0" applyProtection="0">
      <alignment horizontal="left" vertical="center" indent="1"/>
    </xf>
    <xf numFmtId="4" fontId="46" fillId="6" borderId="25" applyNumberFormat="0" applyProtection="0">
      <alignment horizontal="left" vertical="center" indent="1"/>
    </xf>
    <xf numFmtId="0" fontId="19" fillId="70" borderId="32" applyNumberFormat="0" applyProtection="0">
      <alignment horizontal="left" vertical="center" indent="1"/>
    </xf>
    <xf numFmtId="4" fontId="48" fillId="37" borderId="25" applyNumberFormat="0" applyProtection="0">
      <alignment vertical="center"/>
    </xf>
    <xf numFmtId="4" fontId="19" fillId="27" borderId="38" applyNumberFormat="0" applyProtection="0">
      <alignment horizontal="left" vertical="center" indent="1"/>
    </xf>
    <xf numFmtId="0" fontId="32" fillId="72" borderId="31" applyNumberFormat="0" applyFont="0" applyAlignment="0" applyProtection="0"/>
    <xf numFmtId="0" fontId="17" fillId="72" borderId="31" applyNumberFormat="0" applyFont="0" applyAlignment="0" applyProtection="0"/>
    <xf numFmtId="0" fontId="44" fillId="68" borderId="26" applyNumberFormat="0" applyAlignment="0" applyProtection="0"/>
    <xf numFmtId="4" fontId="19" fillId="17" borderId="32" applyNumberFormat="0" applyProtection="0">
      <alignment horizontal="right" vertical="center"/>
    </xf>
    <xf numFmtId="4" fontId="19" fillId="32" borderId="38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46" fillId="22" borderId="25" applyNumberFormat="0" applyProtection="0">
      <alignment horizontal="right" vertical="center"/>
    </xf>
    <xf numFmtId="4" fontId="46" fillId="14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4" fontId="45" fillId="73" borderId="32" applyNumberFormat="0" applyProtection="0">
      <alignment horizontal="right" vertical="center"/>
    </xf>
    <xf numFmtId="4" fontId="87" fillId="6" borderId="25" applyNumberFormat="0" applyProtection="0">
      <alignment vertical="center"/>
    </xf>
    <xf numFmtId="4" fontId="27" fillId="6" borderId="25" applyNumberFormat="0" applyProtection="0">
      <alignment vertical="center"/>
    </xf>
    <xf numFmtId="0" fontId="17" fillId="3" borderId="26" applyNumberFormat="0" applyProtection="0">
      <alignment horizontal="left" vertical="center" indent="1"/>
    </xf>
    <xf numFmtId="43" fontId="80" fillId="0" borderId="0" applyFont="0" applyFill="0" applyBorder="0" applyAlignment="0" applyProtection="0"/>
    <xf numFmtId="4" fontId="46" fillId="16" borderId="25" applyNumberFormat="0" applyProtection="0">
      <alignment horizontal="right" vertical="center"/>
    </xf>
    <xf numFmtId="0" fontId="20" fillId="5" borderId="25" applyNumberFormat="0" applyProtection="0">
      <alignment horizontal="left" vertical="top" indent="1"/>
    </xf>
    <xf numFmtId="0" fontId="37" fillId="0" borderId="56" applyNumberFormat="0" applyFill="0" applyAlignment="0" applyProtection="0"/>
    <xf numFmtId="0" fontId="109" fillId="0" borderId="57" applyNumberFormat="0" applyAlignment="0"/>
    <xf numFmtId="4" fontId="27" fillId="6" borderId="25" applyNumberFormat="0" applyProtection="0">
      <alignment vertical="center"/>
    </xf>
    <xf numFmtId="4" fontId="87" fillId="6" borderId="25" applyNumberFormat="0" applyProtection="0">
      <alignment vertical="center"/>
    </xf>
    <xf numFmtId="4" fontId="46" fillId="6" borderId="25" applyNumberFormat="0" applyProtection="0">
      <alignment horizontal="left" vertical="center" indent="1"/>
    </xf>
    <xf numFmtId="4" fontId="19" fillId="9" borderId="32" applyNumberFormat="0" applyProtection="0">
      <alignment horizontal="right" vertical="center"/>
    </xf>
    <xf numFmtId="4" fontId="46" fillId="14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4" fontId="26" fillId="34" borderId="26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4" fontId="48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0" fontId="84" fillId="87" borderId="44" applyNumberFormat="0" applyAlignment="0" applyProtection="0"/>
    <xf numFmtId="4" fontId="50" fillId="37" borderId="25" applyNumberFormat="0" applyProtection="0">
      <alignment horizontal="right" vertical="center"/>
    </xf>
    <xf numFmtId="0" fontId="17" fillId="3" borderId="26" applyNumberFormat="0" applyProtection="0">
      <alignment horizontal="left" vertical="center" indent="1"/>
    </xf>
    <xf numFmtId="0" fontId="96" fillId="68" borderId="44" applyNumberFormat="0" applyAlignment="0" applyProtection="0"/>
    <xf numFmtId="4" fontId="19" fillId="13" borderId="38" applyNumberFormat="0" applyProtection="0">
      <alignment horizontal="right" vertical="center"/>
    </xf>
    <xf numFmtId="0" fontId="96" fillId="68" borderId="44" applyNumberFormat="0" applyAlignment="0" applyProtection="0"/>
    <xf numFmtId="0" fontId="19" fillId="69" borderId="32" applyNumberFormat="0" applyProtection="0">
      <alignment horizontal="left" vertical="center" indent="1"/>
    </xf>
    <xf numFmtId="0" fontId="97" fillId="0" borderId="51">
      <alignment horizontal="left" vertical="center"/>
    </xf>
    <xf numFmtId="4" fontId="27" fillId="6" borderId="25" applyNumberFormat="0" applyProtection="0">
      <alignment vertical="center"/>
    </xf>
    <xf numFmtId="0" fontId="84" fillId="87" borderId="44" applyNumberFormat="0" applyAlignment="0" applyProtection="0"/>
    <xf numFmtId="4" fontId="50" fillId="37" borderId="25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4" fontId="48" fillId="37" borderId="25" applyNumberFormat="0" applyProtection="0">
      <alignment vertical="center"/>
    </xf>
    <xf numFmtId="4" fontId="46" fillId="37" borderId="25" applyNumberFormat="0" applyProtection="0">
      <alignment vertical="center"/>
    </xf>
    <xf numFmtId="0" fontId="17" fillId="3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0" fontId="32" fillId="72" borderId="31" applyNumberFormat="0" applyFont="0" applyAlignment="0" applyProtection="0"/>
    <xf numFmtId="0" fontId="17" fillId="72" borderId="31" applyNumberFormat="0" applyFont="0" applyAlignment="0" applyProtection="0"/>
    <xf numFmtId="0" fontId="44" fillId="68" borderId="26" applyNumberFormat="0" applyAlignment="0" applyProtection="0"/>
    <xf numFmtId="4" fontId="46" fillId="90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22" borderId="25" applyNumberFormat="0" applyProtection="0">
      <alignment horizontal="right" vertical="center"/>
    </xf>
    <xf numFmtId="0" fontId="17" fillId="3" borderId="26" applyNumberFormat="0" applyProtection="0">
      <alignment horizontal="left" vertical="center" indent="1"/>
    </xf>
    <xf numFmtId="4" fontId="19" fillId="27" borderId="38" applyNumberFormat="0" applyProtection="0">
      <alignment horizontal="left" vertical="center" indent="1"/>
    </xf>
    <xf numFmtId="4" fontId="46" fillId="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0" fontId="37" fillId="0" borderId="56" applyNumberFormat="0" applyFill="0" applyAlignment="0" applyProtection="0"/>
    <xf numFmtId="0" fontId="19" fillId="32" borderId="25" applyNumberFormat="0" applyProtection="0">
      <alignment horizontal="left" vertical="top" indent="1"/>
    </xf>
    <xf numFmtId="0" fontId="32" fillId="72" borderId="31" applyNumberFormat="0" applyFont="0" applyAlignment="0" applyProtection="0"/>
    <xf numFmtId="0" fontId="17" fillId="72" borderId="31" applyNumberFormat="0" applyFont="0" applyAlignment="0" applyProtection="0"/>
    <xf numFmtId="0" fontId="44" fillId="68" borderId="26" applyNumberFormat="0" applyAlignment="0" applyProtection="0"/>
    <xf numFmtId="4" fontId="46" fillId="22" borderId="25" applyNumberFormat="0" applyProtection="0">
      <alignment horizontal="right" vertical="center"/>
    </xf>
    <xf numFmtId="4" fontId="26" fillId="6" borderId="26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0" fontId="44" fillId="59" borderId="26" applyNumberFormat="0" applyAlignment="0" applyProtection="0"/>
    <xf numFmtId="0" fontId="17" fillId="74" borderId="26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0" fontId="37" fillId="0" borderId="56" applyNumberFormat="0" applyFill="0" applyAlignment="0" applyProtection="0"/>
    <xf numFmtId="0" fontId="109" fillId="0" borderId="57" applyNumberFormat="0" applyAlignment="0"/>
    <xf numFmtId="0" fontId="37" fillId="0" borderId="56" applyNumberFormat="0" applyFill="0" applyAlignment="0" applyProtection="0"/>
    <xf numFmtId="0" fontId="47" fillId="32" borderId="25" applyNumberFormat="0" applyProtection="0">
      <alignment horizontal="left" vertical="top" indent="1"/>
    </xf>
    <xf numFmtId="4" fontId="46" fillId="6" borderId="25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46" fillId="4" borderId="25" applyNumberFormat="0" applyProtection="0">
      <alignment horizontal="right" vertical="center"/>
    </xf>
    <xf numFmtId="4" fontId="27" fillId="6" borderId="25" applyNumberFormat="0" applyProtection="0">
      <alignment vertical="center"/>
    </xf>
    <xf numFmtId="4" fontId="19" fillId="0" borderId="32" applyNumberFormat="0" applyProtection="0">
      <alignment horizontal="right" vertical="center"/>
    </xf>
    <xf numFmtId="0" fontId="44" fillId="59" borderId="26" applyNumberFormat="0" applyAlignment="0" applyProtection="0"/>
    <xf numFmtId="0" fontId="20" fillId="5" borderId="25" applyNumberFormat="0" applyProtection="0">
      <alignment horizontal="left" vertical="top" indent="1"/>
    </xf>
    <xf numFmtId="0" fontId="47" fillId="72" borderId="25" applyNumberFormat="0" applyProtection="0">
      <alignment horizontal="left" vertical="top" indent="1"/>
    </xf>
    <xf numFmtId="4" fontId="45" fillId="38" borderId="30" applyNumberFormat="0" applyProtection="0">
      <alignment vertical="center"/>
    </xf>
    <xf numFmtId="4" fontId="87" fillId="6" borderId="25" applyNumberFormat="0" applyProtection="0">
      <alignment vertical="center"/>
    </xf>
    <xf numFmtId="0" fontId="19" fillId="67" borderId="25" applyNumberFormat="0" applyProtection="0">
      <alignment horizontal="left" vertical="top" indent="1"/>
    </xf>
    <xf numFmtId="0" fontId="19" fillId="32" borderId="25" applyNumberFormat="0" applyProtection="0">
      <alignment horizontal="left" vertical="top" indent="1"/>
    </xf>
    <xf numFmtId="4" fontId="46" fillId="12" borderId="25" applyNumberFormat="0" applyProtection="0">
      <alignment horizontal="right" vertical="center"/>
    </xf>
    <xf numFmtId="0" fontId="19" fillId="70" borderId="25" applyNumberFormat="0" applyProtection="0">
      <alignment horizontal="left" vertical="top" indent="1"/>
    </xf>
    <xf numFmtId="0" fontId="19" fillId="29" borderId="25" applyNumberFormat="0" applyProtection="0">
      <alignment horizontal="left" vertical="top" indent="1"/>
    </xf>
    <xf numFmtId="4" fontId="48" fillId="37" borderId="25" applyNumberFormat="0" applyProtection="0">
      <alignment vertical="center"/>
    </xf>
    <xf numFmtId="4" fontId="47" fillId="72" borderId="25" applyNumberFormat="0" applyProtection="0">
      <alignment vertical="center"/>
    </xf>
    <xf numFmtId="4" fontId="27" fillId="36" borderId="25" applyNumberFormat="0" applyProtection="0">
      <alignment horizontal="left" vertical="center" indent="1"/>
    </xf>
    <xf numFmtId="4" fontId="47" fillId="68" borderId="25" applyNumberFormat="0" applyProtection="0">
      <alignment horizontal="left" vertical="center" indent="1"/>
    </xf>
    <xf numFmtId="0" fontId="47" fillId="72" borderId="25" applyNumberFormat="0" applyProtection="0">
      <alignment horizontal="left" vertical="top" indent="1"/>
    </xf>
    <xf numFmtId="0" fontId="47" fillId="32" borderId="25" applyNumberFormat="0" applyProtection="0">
      <alignment horizontal="left" vertical="top" indent="1"/>
    </xf>
    <xf numFmtId="0" fontId="17" fillId="35" borderId="26" applyNumberFormat="0" applyProtection="0">
      <alignment horizontal="left" vertical="center" indent="1"/>
    </xf>
    <xf numFmtId="0" fontId="42" fillId="56" borderId="32" applyNumberFormat="0" applyAlignment="0" applyProtection="0"/>
    <xf numFmtId="0" fontId="17" fillId="72" borderId="31" applyNumberFormat="0" applyFont="0" applyAlignment="0" applyProtection="0"/>
    <xf numFmtId="4" fontId="27" fillId="6" borderId="25" applyNumberFormat="0" applyProtection="0">
      <alignment vertical="center"/>
    </xf>
    <xf numFmtId="4" fontId="46" fillId="37" borderId="25" applyNumberFormat="0" applyProtection="0">
      <alignment horizontal="right" vertical="center"/>
    </xf>
    <xf numFmtId="4" fontId="46" fillId="37" borderId="25" applyNumberFormat="0" applyProtection="0">
      <alignment vertical="center"/>
    </xf>
    <xf numFmtId="4" fontId="46" fillId="12" borderId="25" applyNumberFormat="0" applyProtection="0">
      <alignment horizontal="right" vertical="center"/>
    </xf>
    <xf numFmtId="0" fontId="32" fillId="72" borderId="31" applyNumberFormat="0" applyFont="0" applyAlignment="0" applyProtection="0"/>
    <xf numFmtId="4" fontId="49" fillId="33" borderId="38" applyNumberFormat="0" applyProtection="0">
      <alignment horizontal="left" vertical="center" indent="1"/>
    </xf>
    <xf numFmtId="4" fontId="19" fillId="27" borderId="38" applyNumberFormat="0" applyProtection="0">
      <alignment horizontal="left" vertical="center" indent="1"/>
    </xf>
    <xf numFmtId="0" fontId="19" fillId="75" borderId="58"/>
    <xf numFmtId="4" fontId="17" fillId="67" borderId="38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45" fillId="73" borderId="32" applyNumberFormat="0" applyProtection="0">
      <alignment horizontal="right" vertical="center"/>
    </xf>
    <xf numFmtId="4" fontId="17" fillId="67" borderId="38" applyNumberFormat="0" applyProtection="0">
      <alignment horizontal="left" vertical="center" indent="1"/>
    </xf>
    <xf numFmtId="4" fontId="46" fillId="90" borderId="25" applyNumberFormat="0" applyProtection="0">
      <alignment horizontal="right" vertical="center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19" fillId="6" borderId="32" applyNumberFormat="0" applyProtection="0">
      <alignment horizontal="left" vertical="center" indent="1"/>
    </xf>
    <xf numFmtId="0" fontId="20" fillId="5" borderId="25" applyNumberFormat="0" applyProtection="0">
      <alignment horizontal="left" vertical="top" indent="1"/>
    </xf>
    <xf numFmtId="4" fontId="47" fillId="68" borderId="25" applyNumberFormat="0" applyProtection="0">
      <alignment horizontal="left" vertical="center" indent="1"/>
    </xf>
    <xf numFmtId="4" fontId="46" fillId="22" borderId="25" applyNumberFormat="0" applyProtection="0">
      <alignment horizontal="right" vertical="center"/>
    </xf>
    <xf numFmtId="0" fontId="96" fillId="68" borderId="44" applyNumberFormat="0" applyAlignment="0" applyProtection="0"/>
    <xf numFmtId="4" fontId="46" fillId="37" borderId="25" applyNumberFormat="0" applyProtection="0">
      <alignment vertical="center"/>
    </xf>
    <xf numFmtId="4" fontId="27" fillId="6" borderId="25" applyNumberFormat="0" applyProtection="0">
      <alignment vertical="center"/>
    </xf>
    <xf numFmtId="4" fontId="87" fillId="6" borderId="25" applyNumberFormat="0" applyProtection="0">
      <alignment vertical="center"/>
    </xf>
    <xf numFmtId="4" fontId="46" fillId="6" borderId="25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46" fillId="24" borderId="25" applyNumberFormat="0" applyProtection="0">
      <alignment horizontal="right" vertical="center"/>
    </xf>
    <xf numFmtId="4" fontId="46" fillId="14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36" borderId="25" applyNumberFormat="0" applyProtection="0">
      <alignment horizontal="right" vertical="center"/>
    </xf>
    <xf numFmtId="4" fontId="19" fillId="21" borderId="32" applyNumberFormat="0" applyProtection="0">
      <alignment horizontal="right" vertical="center"/>
    </xf>
    <xf numFmtId="4" fontId="46" fillId="36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4" fontId="48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48" fillId="37" borderId="25" applyNumberFormat="0" applyProtection="0">
      <alignment vertical="center"/>
    </xf>
    <xf numFmtId="4" fontId="46" fillId="37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4" fontId="50" fillId="37" borderId="25" applyNumberFormat="0" applyProtection="0">
      <alignment horizontal="right" vertical="center"/>
    </xf>
    <xf numFmtId="0" fontId="19" fillId="32" borderId="25" applyNumberFormat="0" applyProtection="0">
      <alignment horizontal="left" vertical="top" indent="1"/>
    </xf>
    <xf numFmtId="4" fontId="46" fillId="36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4" borderId="25" applyNumberFormat="0" applyProtection="0">
      <alignment horizontal="right" vertical="center"/>
    </xf>
    <xf numFmtId="4" fontId="26" fillId="6" borderId="26" applyNumberFormat="0" applyProtection="0">
      <alignment horizontal="left" vertical="center" indent="1"/>
    </xf>
    <xf numFmtId="4" fontId="87" fillId="6" borderId="25" applyNumberFormat="0" applyProtection="0">
      <alignment vertical="center"/>
    </xf>
    <xf numFmtId="4" fontId="27" fillId="6" borderId="25" applyNumberFormat="0" applyProtection="0">
      <alignment vertical="center"/>
    </xf>
    <xf numFmtId="4" fontId="19" fillId="64" borderId="32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36" borderId="25" applyNumberFormat="0" applyProtection="0">
      <alignment horizontal="right" vertical="center"/>
    </xf>
    <xf numFmtId="0" fontId="44" fillId="68" borderId="26" applyNumberFormat="0" applyAlignment="0" applyProtection="0"/>
    <xf numFmtId="0" fontId="17" fillId="72" borderId="31" applyNumberFormat="0" applyFont="0" applyAlignment="0" applyProtection="0"/>
    <xf numFmtId="0" fontId="32" fillId="72" borderId="31" applyNumberFormat="0" applyFont="0" applyAlignment="0" applyProtection="0"/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4" fontId="48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0" fontId="84" fillId="87" borderId="44" applyNumberFormat="0" applyAlignment="0" applyProtection="0"/>
    <xf numFmtId="0" fontId="97" fillId="0" borderId="51">
      <alignment horizontal="left" vertical="center"/>
    </xf>
    <xf numFmtId="0" fontId="96" fillId="68" borderId="44" applyNumberFormat="0" applyAlignment="0" applyProtection="0"/>
    <xf numFmtId="0" fontId="84" fillId="87" borderId="44" applyNumberFormat="0" applyAlignment="0" applyProtection="0"/>
    <xf numFmtId="4" fontId="50" fillId="37" borderId="25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4" fontId="27" fillId="36" borderId="50" applyNumberFormat="0" applyProtection="0">
      <alignment horizontal="left" vertical="center" indent="1"/>
    </xf>
    <xf numFmtId="4" fontId="48" fillId="37" borderId="25" applyNumberFormat="0" applyProtection="0">
      <alignment vertical="center"/>
    </xf>
    <xf numFmtId="0" fontId="17" fillId="3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4" fontId="46" fillId="6" borderId="25" applyNumberFormat="0" applyProtection="0">
      <alignment horizontal="left" vertical="center" indent="1"/>
    </xf>
    <xf numFmtId="4" fontId="19" fillId="5" borderId="32" applyNumberFormat="0" applyProtection="0">
      <alignment vertical="center"/>
    </xf>
    <xf numFmtId="4" fontId="46" fillId="90" borderId="25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4" fontId="87" fillId="6" borderId="25" applyNumberFormat="0" applyProtection="0">
      <alignment vertical="center"/>
    </xf>
    <xf numFmtId="4" fontId="27" fillId="6" borderId="25" applyNumberFormat="0" applyProtection="0">
      <alignment vertical="center"/>
    </xf>
    <xf numFmtId="4" fontId="87" fillId="6" borderId="25" applyNumberFormat="0" applyProtection="0">
      <alignment vertical="center"/>
    </xf>
    <xf numFmtId="4" fontId="46" fillId="6" borderId="25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0" fontId="109" fillId="0" borderId="57" applyNumberFormat="0" applyAlignment="0"/>
    <xf numFmtId="4" fontId="27" fillId="36" borderId="25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4" fontId="46" fillId="26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4" borderId="25" applyNumberFormat="0" applyProtection="0">
      <alignment horizontal="right" vertical="center"/>
    </xf>
    <xf numFmtId="4" fontId="26" fillId="6" borderId="26" applyNumberFormat="0" applyProtection="0">
      <alignment horizontal="left" vertical="center" indent="1"/>
    </xf>
    <xf numFmtId="4" fontId="46" fillId="6" borderId="25" applyNumberFormat="0" applyProtection="0">
      <alignment horizontal="left" vertical="center" indent="1"/>
    </xf>
    <xf numFmtId="4" fontId="87" fillId="6" borderId="25" applyNumberFormat="0" applyProtection="0">
      <alignment vertical="center"/>
    </xf>
    <xf numFmtId="4" fontId="27" fillId="6" borderId="25" applyNumberFormat="0" applyProtection="0">
      <alignment vertical="center"/>
    </xf>
    <xf numFmtId="0" fontId="37" fillId="0" borderId="56" applyNumberFormat="0" applyFill="0" applyAlignment="0" applyProtection="0"/>
    <xf numFmtId="4" fontId="27" fillId="36" borderId="50" applyNumberFormat="0" applyProtection="0">
      <alignment horizontal="left" vertical="center" indent="1"/>
    </xf>
    <xf numFmtId="0" fontId="32" fillId="72" borderId="31" applyNumberFormat="0" applyFont="0" applyAlignment="0" applyProtection="0"/>
    <xf numFmtId="0" fontId="17" fillId="72" borderId="31" applyNumberFormat="0" applyFont="0" applyAlignment="0" applyProtection="0"/>
    <xf numFmtId="0" fontId="44" fillId="68" borderId="26" applyNumberFormat="0" applyAlignment="0" applyProtection="0"/>
    <xf numFmtId="4" fontId="46" fillId="22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0" fontId="37" fillId="0" borderId="56" applyNumberFormat="0" applyFill="0" applyAlignment="0" applyProtection="0"/>
    <xf numFmtId="0" fontId="109" fillId="0" borderId="57" applyNumberFormat="0" applyAlignment="0"/>
    <xf numFmtId="4" fontId="46" fillId="90" borderId="25" applyNumberFormat="0" applyProtection="0">
      <alignment horizontal="right" vertical="center"/>
    </xf>
    <xf numFmtId="4" fontId="50" fillId="37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0" fontId="44" fillId="68" borderId="26" applyNumberFormat="0" applyAlignment="0" applyProtection="0"/>
    <xf numFmtId="4" fontId="27" fillId="6" borderId="25" applyNumberFormat="0" applyProtection="0">
      <alignment vertical="center"/>
    </xf>
    <xf numFmtId="0" fontId="17" fillId="34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44" fillId="59" borderId="26" applyNumberFormat="0" applyAlignment="0" applyProtection="0"/>
    <xf numFmtId="0" fontId="20" fillId="5" borderId="25" applyNumberFormat="0" applyProtection="0">
      <alignment horizontal="left" vertical="top" indent="1"/>
    </xf>
    <xf numFmtId="4" fontId="45" fillId="38" borderId="58" applyNumberFormat="0" applyProtection="0">
      <alignment vertical="center"/>
    </xf>
    <xf numFmtId="0" fontId="19" fillId="67" borderId="25" applyNumberFormat="0" applyProtection="0">
      <alignment horizontal="left" vertical="top" indent="1"/>
    </xf>
    <xf numFmtId="0" fontId="19" fillId="32" borderId="25" applyNumberFormat="0" applyProtection="0">
      <alignment horizontal="left" vertical="top" indent="1"/>
    </xf>
    <xf numFmtId="0" fontId="19" fillId="70" borderId="25" applyNumberFormat="0" applyProtection="0">
      <alignment horizontal="left" vertical="top" indent="1"/>
    </xf>
    <xf numFmtId="0" fontId="19" fillId="29" borderId="25" applyNumberFormat="0" applyProtection="0">
      <alignment horizontal="left" vertical="top" indent="1"/>
    </xf>
    <xf numFmtId="0" fontId="47" fillId="32" borderId="25" applyNumberFormat="0" applyProtection="0">
      <alignment horizontal="left" vertical="top" indent="1"/>
    </xf>
    <xf numFmtId="4" fontId="47" fillId="72" borderId="25" applyNumberFormat="0" applyProtection="0">
      <alignment vertical="center"/>
    </xf>
    <xf numFmtId="4" fontId="47" fillId="68" borderId="25" applyNumberFormat="0" applyProtection="0">
      <alignment horizontal="left" vertical="center" indent="1"/>
    </xf>
    <xf numFmtId="0" fontId="47" fillId="72" borderId="25" applyNumberFormat="0" applyProtection="0">
      <alignment horizontal="left" vertical="top" indent="1"/>
    </xf>
    <xf numFmtId="0" fontId="44" fillId="59" borderId="26" applyNumberFormat="0" applyAlignment="0" applyProtection="0"/>
    <xf numFmtId="0" fontId="47" fillId="32" borderId="25" applyNumberFormat="0" applyProtection="0">
      <alignment horizontal="left" vertical="top" indent="1"/>
    </xf>
    <xf numFmtId="4" fontId="19" fillId="29" borderId="38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4" fontId="19" fillId="32" borderId="38" applyNumberFormat="0" applyProtection="0">
      <alignment horizontal="left" vertical="center" indent="1"/>
    </xf>
    <xf numFmtId="0" fontId="47" fillId="72" borderId="25" applyNumberFormat="0" applyProtection="0">
      <alignment horizontal="left" vertical="top" indent="1"/>
    </xf>
    <xf numFmtId="0" fontId="17" fillId="74" borderId="26" applyNumberFormat="0" applyProtection="0">
      <alignment horizontal="left" vertical="center" indent="1"/>
    </xf>
    <xf numFmtId="0" fontId="19" fillId="70" borderId="32" applyNumberFormat="0" applyProtection="0">
      <alignment horizontal="left" vertical="center" indent="1"/>
    </xf>
    <xf numFmtId="0" fontId="84" fillId="87" borderId="44" applyNumberFormat="0" applyAlignment="0" applyProtection="0"/>
    <xf numFmtId="4" fontId="46" fillId="14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26" fillId="0" borderId="26" applyNumberFormat="0" applyProtection="0">
      <alignment horizontal="right" vertical="center"/>
    </xf>
    <xf numFmtId="4" fontId="26" fillId="34" borderId="26" applyNumberFormat="0" applyProtection="0">
      <alignment horizontal="left" vertical="center" indent="1"/>
    </xf>
    <xf numFmtId="4" fontId="48" fillId="37" borderId="25" applyNumberFormat="0" applyProtection="0">
      <alignment vertical="center"/>
    </xf>
    <xf numFmtId="4" fontId="46" fillId="37" borderId="25" applyNumberFormat="0" applyProtection="0">
      <alignment vertical="center"/>
    </xf>
    <xf numFmtId="4" fontId="19" fillId="21" borderId="32" applyNumberFormat="0" applyProtection="0">
      <alignment horizontal="right" vertical="center"/>
    </xf>
    <xf numFmtId="4" fontId="19" fillId="17" borderId="32" applyNumberFormat="0" applyProtection="0">
      <alignment horizontal="right" vertical="center"/>
    </xf>
    <xf numFmtId="0" fontId="19" fillId="70" borderId="25" applyNumberFormat="0" applyProtection="0">
      <alignment horizontal="left" vertical="top" indent="1"/>
    </xf>
    <xf numFmtId="4" fontId="19" fillId="64" borderId="32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45" fillId="6" borderId="32" applyNumberFormat="0" applyProtection="0">
      <alignment vertical="center"/>
    </xf>
    <xf numFmtId="4" fontId="27" fillId="6" borderId="25" applyNumberFormat="0" applyProtection="0">
      <alignment vertical="center"/>
    </xf>
    <xf numFmtId="4" fontId="26" fillId="6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9" fillId="29" borderId="25" applyNumberFormat="0" applyProtection="0">
      <alignment horizontal="left" vertical="top" indent="1"/>
    </xf>
    <xf numFmtId="4" fontId="46" fillId="26" borderId="25" applyNumberFormat="0" applyProtection="0">
      <alignment horizontal="right" vertical="center"/>
    </xf>
    <xf numFmtId="4" fontId="46" fillId="22" borderId="25" applyNumberFormat="0" applyProtection="0">
      <alignment horizontal="right" vertical="center"/>
    </xf>
    <xf numFmtId="4" fontId="26" fillId="6" borderId="26" applyNumberFormat="0" applyProtection="0">
      <alignment horizontal="left" vertical="center" indent="1"/>
    </xf>
    <xf numFmtId="4" fontId="46" fillId="89" borderId="25" applyNumberFormat="0" applyProtection="0">
      <alignment horizontal="right" vertical="center"/>
    </xf>
    <xf numFmtId="0" fontId="37" fillId="0" borderId="42" applyNumberFormat="0" applyFill="0" applyAlignment="0" applyProtection="0"/>
    <xf numFmtId="4" fontId="31" fillId="30" borderId="26" applyNumberFormat="0" applyProtection="0">
      <alignment horizontal="right" vertical="center"/>
    </xf>
    <xf numFmtId="4" fontId="17" fillId="67" borderId="38" applyNumberFormat="0" applyProtection="0">
      <alignment horizontal="left" vertical="center" indent="1"/>
    </xf>
    <xf numFmtId="4" fontId="21" fillId="28" borderId="26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0" fontId="19" fillId="29" borderId="32" applyNumberFormat="0" applyProtection="0">
      <alignment horizontal="left" vertical="center" indent="1"/>
    </xf>
    <xf numFmtId="43" fontId="80" fillId="0" borderId="0" applyFont="0" applyFill="0" applyBorder="0" applyAlignment="0" applyProtection="0"/>
    <xf numFmtId="4" fontId="51" fillId="71" borderId="32" applyNumberFormat="0" applyProtection="0">
      <alignment horizontal="right" vertical="center"/>
    </xf>
    <xf numFmtId="0" fontId="19" fillId="75" borderId="30"/>
    <xf numFmtId="4" fontId="49" fillId="33" borderId="38" applyNumberFormat="0" applyProtection="0">
      <alignment horizontal="left" vertical="center" indent="1"/>
    </xf>
    <xf numFmtId="4" fontId="19" fillId="64" borderId="32" applyNumberFormat="0" applyProtection="0">
      <alignment horizontal="left" vertical="center" indent="1"/>
    </xf>
    <xf numFmtId="4" fontId="45" fillId="73" borderId="32" applyNumberFormat="0" applyProtection="0">
      <alignment horizontal="right" vertical="center"/>
    </xf>
    <xf numFmtId="4" fontId="19" fillId="0" borderId="32" applyNumberFormat="0" applyProtection="0">
      <alignment horizontal="right" vertical="center"/>
    </xf>
    <xf numFmtId="4" fontId="47" fillId="68" borderId="25" applyNumberFormat="0" applyProtection="0">
      <alignment horizontal="left" vertical="center" indent="1"/>
    </xf>
    <xf numFmtId="4" fontId="45" fillId="38" borderId="30" applyNumberFormat="0" applyProtection="0">
      <alignment vertical="center"/>
    </xf>
    <xf numFmtId="4" fontId="47" fillId="72" borderId="25" applyNumberFormat="0" applyProtection="0">
      <alignment vertical="center"/>
    </xf>
    <xf numFmtId="0" fontId="19" fillId="29" borderId="25" applyNumberFormat="0" applyProtection="0">
      <alignment horizontal="left" vertical="top" indent="1"/>
    </xf>
    <xf numFmtId="0" fontId="19" fillId="29" borderId="32" applyNumberFormat="0" applyProtection="0">
      <alignment horizontal="left" vertical="center" indent="1"/>
    </xf>
    <xf numFmtId="0" fontId="19" fillId="70" borderId="25" applyNumberFormat="0" applyProtection="0">
      <alignment horizontal="left" vertical="top" indent="1"/>
    </xf>
    <xf numFmtId="0" fontId="19" fillId="67" borderId="25" applyNumberFormat="0" applyProtection="0">
      <alignment horizontal="left" vertical="top" indent="1"/>
    </xf>
    <xf numFmtId="0" fontId="19" fillId="68" borderId="32" applyNumberFormat="0" applyProtection="0">
      <alignment horizontal="left" vertical="center" indent="1"/>
    </xf>
    <xf numFmtId="4" fontId="19" fillId="32" borderId="38" applyNumberFormat="0" applyProtection="0">
      <alignment horizontal="left" vertical="center" indent="1"/>
    </xf>
    <xf numFmtId="4" fontId="19" fillId="29" borderId="38" applyNumberFormat="0" applyProtection="0">
      <alignment horizontal="left" vertical="center" indent="1"/>
    </xf>
    <xf numFmtId="4" fontId="19" fillId="32" borderId="32" applyNumberFormat="0" applyProtection="0">
      <alignment horizontal="right" vertical="center"/>
    </xf>
    <xf numFmtId="4" fontId="17" fillId="67" borderId="38" applyNumberFormat="0" applyProtection="0">
      <alignment horizontal="left" vertical="center" indent="1"/>
    </xf>
    <xf numFmtId="4" fontId="46" fillId="16" borderId="25" applyNumberFormat="0" applyProtection="0">
      <alignment horizontal="right" vertical="center"/>
    </xf>
    <xf numFmtId="4" fontId="19" fillId="27" borderId="38" applyNumberFormat="0" applyProtection="0">
      <alignment horizontal="left" vertical="center" indent="1"/>
    </xf>
    <xf numFmtId="4" fontId="19" fillId="25" borderId="32" applyNumberFormat="0" applyProtection="0">
      <alignment horizontal="right" vertical="center"/>
    </xf>
    <xf numFmtId="4" fontId="19" fillId="23" borderId="32" applyNumberFormat="0" applyProtection="0">
      <alignment horizontal="right" vertical="center"/>
    </xf>
    <xf numFmtId="4" fontId="19" fillId="21" borderId="32" applyNumberFormat="0" applyProtection="0">
      <alignment horizontal="right" vertical="center"/>
    </xf>
    <xf numFmtId="4" fontId="19" fillId="19" borderId="32" applyNumberFormat="0" applyProtection="0">
      <alignment horizontal="right" vertical="center"/>
    </xf>
    <xf numFmtId="4" fontId="19" fillId="17" borderId="32" applyNumberFormat="0" applyProtection="0">
      <alignment horizontal="right" vertical="center"/>
    </xf>
    <xf numFmtId="4" fontId="19" fillId="15" borderId="32" applyNumberFormat="0" applyProtection="0">
      <alignment horizontal="right" vertical="center"/>
    </xf>
    <xf numFmtId="4" fontId="19" fillId="13" borderId="38" applyNumberFormat="0" applyProtection="0">
      <alignment horizontal="right" vertical="center"/>
    </xf>
    <xf numFmtId="4" fontId="19" fillId="65" borderId="32" applyNumberFormat="0" applyProtection="0">
      <alignment horizontal="right" vertical="center"/>
    </xf>
    <xf numFmtId="4" fontId="19" fillId="9" borderId="32" applyNumberFormat="0" applyProtection="0">
      <alignment horizontal="right" vertical="center"/>
    </xf>
    <xf numFmtId="4" fontId="19" fillId="6" borderId="32" applyNumberFormat="0" applyProtection="0">
      <alignment horizontal="left" vertical="center" indent="1"/>
    </xf>
    <xf numFmtId="4" fontId="45" fillId="6" borderId="32" applyNumberFormat="0" applyProtection="0">
      <alignment vertical="center"/>
    </xf>
    <xf numFmtId="4" fontId="19" fillId="5" borderId="32" applyNumberFormat="0" applyProtection="0">
      <alignment vertical="center"/>
    </xf>
    <xf numFmtId="4" fontId="51" fillId="71" borderId="32" applyNumberFormat="0" applyProtection="0">
      <alignment horizontal="right" vertical="center"/>
    </xf>
    <xf numFmtId="4" fontId="48" fillId="37" borderId="25" applyNumberFormat="0" applyProtection="0">
      <alignment vertical="center"/>
    </xf>
    <xf numFmtId="0" fontId="19" fillId="70" borderId="32" applyNumberFormat="0" applyProtection="0">
      <alignment horizontal="left" vertical="center" indent="1"/>
    </xf>
    <xf numFmtId="4" fontId="26" fillId="6" borderId="26" applyNumberFormat="0" applyProtection="0">
      <alignment vertical="center"/>
    </xf>
    <xf numFmtId="4" fontId="25" fillId="6" borderId="26" applyNumberFormat="0" applyProtection="0">
      <alignment vertical="center"/>
    </xf>
    <xf numFmtId="4" fontId="26" fillId="6" borderId="26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6" fillId="10" borderId="26" applyNumberFormat="0" applyProtection="0">
      <alignment horizontal="right" vertical="center"/>
    </xf>
    <xf numFmtId="4" fontId="26" fillId="12" borderId="26" applyNumberFormat="0" applyProtection="0">
      <alignment horizontal="right" vertical="center"/>
    </xf>
    <xf numFmtId="4" fontId="26" fillId="14" borderId="26" applyNumberFormat="0" applyProtection="0">
      <alignment horizontal="right" vertical="center"/>
    </xf>
    <xf numFmtId="4" fontId="26" fillId="16" borderId="26" applyNumberFormat="0" applyProtection="0">
      <alignment horizontal="right" vertical="center"/>
    </xf>
    <xf numFmtId="4" fontId="26" fillId="18" borderId="26" applyNumberFormat="0" applyProtection="0">
      <alignment horizontal="right" vertical="center"/>
    </xf>
    <xf numFmtId="4" fontId="26" fillId="20" borderId="26" applyNumberFormat="0" applyProtection="0">
      <alignment horizontal="right" vertical="center"/>
    </xf>
    <xf numFmtId="4" fontId="26" fillId="22" borderId="26" applyNumberFormat="0" applyProtection="0">
      <alignment horizontal="right" vertical="center"/>
    </xf>
    <xf numFmtId="4" fontId="26" fillId="24" borderId="26" applyNumberFormat="0" applyProtection="0">
      <alignment horizontal="right" vertical="center"/>
    </xf>
    <xf numFmtId="4" fontId="26" fillId="26" borderId="26" applyNumberFormat="0" applyProtection="0">
      <alignment horizontal="right" vertical="center"/>
    </xf>
    <xf numFmtId="4" fontId="21" fillId="28" borderId="26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0" fontId="20" fillId="5" borderId="25" applyNumberFormat="0" applyProtection="0">
      <alignment horizontal="left" vertical="top" indent="1"/>
    </xf>
    <xf numFmtId="0" fontId="17" fillId="8" borderId="26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35" fillId="59" borderId="32" applyNumberFormat="0" applyAlignment="0" applyProtection="0"/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20" fillId="5" borderId="25" applyNumberFormat="0" applyProtection="0">
      <alignment horizontal="left" vertical="top" indent="1"/>
    </xf>
    <xf numFmtId="4" fontId="26" fillId="38" borderId="26" applyNumberFormat="0" applyProtection="0">
      <alignment vertical="center"/>
    </xf>
    <xf numFmtId="4" fontId="25" fillId="38" borderId="26" applyNumberFormat="0" applyProtection="0">
      <alignment vertical="center"/>
    </xf>
    <xf numFmtId="4" fontId="26" fillId="38" borderId="26" applyNumberFormat="0" applyProtection="0">
      <alignment horizontal="left" vertical="center" indent="1"/>
    </xf>
    <xf numFmtId="4" fontId="26" fillId="38" borderId="26" applyNumberFormat="0" applyProtection="0">
      <alignment horizontal="left" vertical="center" indent="1"/>
    </xf>
    <xf numFmtId="4" fontId="26" fillId="0" borderId="26" applyNumberFormat="0" applyProtection="0">
      <alignment horizontal="right" vertical="center"/>
    </xf>
    <xf numFmtId="4" fontId="25" fillId="30" borderId="26" applyNumberFormat="0" applyProtection="0">
      <alignment horizontal="right" vertical="center"/>
    </xf>
    <xf numFmtId="0" fontId="17" fillId="0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7" fillId="6" borderId="25" applyNumberFormat="0" applyProtection="0">
      <alignment vertical="center"/>
    </xf>
    <xf numFmtId="4" fontId="31" fillId="30" borderId="26" applyNumberFormat="0" applyProtection="0">
      <alignment horizontal="right" vertical="center"/>
    </xf>
    <xf numFmtId="0" fontId="19" fillId="32" borderId="25" applyNumberFormat="0" applyProtection="0">
      <alignment horizontal="left" vertical="top" indent="1"/>
    </xf>
    <xf numFmtId="0" fontId="17" fillId="8" borderId="26" applyNumberFormat="0" applyProtection="0">
      <alignment horizontal="left" vertical="center" indent="1"/>
    </xf>
    <xf numFmtId="0" fontId="20" fillId="5" borderId="25" applyNumberFormat="0" applyProtection="0">
      <alignment horizontal="left" vertical="top" indent="1"/>
    </xf>
    <xf numFmtId="0" fontId="17" fillId="8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46" fillId="89" borderId="25" applyNumberFormat="0" applyProtection="0">
      <alignment horizontal="right" vertical="center"/>
    </xf>
    <xf numFmtId="0" fontId="17" fillId="0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80" fillId="0" borderId="0"/>
    <xf numFmtId="0" fontId="19" fillId="69" borderId="32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45" fillId="6" borderId="32" applyNumberFormat="0" applyProtection="0">
      <alignment vertical="center"/>
    </xf>
    <xf numFmtId="0" fontId="17" fillId="0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46" fillId="10" borderId="25" applyNumberFormat="0" applyProtection="0">
      <alignment horizontal="right" vertical="center"/>
    </xf>
    <xf numFmtId="0" fontId="17" fillId="35" borderId="26" applyNumberFormat="0" applyProtection="0">
      <alignment horizontal="left" vertical="center" indent="1"/>
    </xf>
    <xf numFmtId="0" fontId="96" fillId="68" borderId="44" applyNumberFormat="0" applyAlignment="0" applyProtection="0"/>
    <xf numFmtId="4" fontId="46" fillId="37" borderId="25" applyNumberFormat="0" applyProtection="0">
      <alignment vertical="center"/>
    </xf>
    <xf numFmtId="0" fontId="96" fillId="68" borderId="44" applyNumberFormat="0" applyAlignment="0" applyProtection="0"/>
    <xf numFmtId="4" fontId="19" fillId="15" borderId="32" applyNumberFormat="0" applyProtection="0">
      <alignment horizontal="right" vertical="center"/>
    </xf>
    <xf numFmtId="0" fontId="80" fillId="0" borderId="0"/>
    <xf numFmtId="4" fontId="47" fillId="72" borderId="25" applyNumberFormat="0" applyProtection="0">
      <alignment vertical="center"/>
    </xf>
    <xf numFmtId="0" fontId="35" fillId="59" borderId="32" applyNumberFormat="0" applyAlignment="0" applyProtection="0"/>
    <xf numFmtId="4" fontId="46" fillId="14" borderId="25" applyNumberFormat="0" applyProtection="0">
      <alignment horizontal="right" vertical="center"/>
    </xf>
    <xf numFmtId="4" fontId="51" fillId="71" borderId="32" applyNumberFormat="0" applyProtection="0">
      <alignment horizontal="right" vertical="center"/>
    </xf>
    <xf numFmtId="4" fontId="19" fillId="9" borderId="32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0" fontId="37" fillId="0" borderId="56" applyNumberFormat="0" applyFill="0" applyAlignment="0" applyProtection="0"/>
    <xf numFmtId="0" fontId="17" fillId="34" borderId="26" applyNumberFormat="0" applyProtection="0">
      <alignment horizontal="left" vertical="center" indent="1"/>
    </xf>
    <xf numFmtId="0" fontId="42" fillId="56" borderId="32" applyNumberFormat="0" applyAlignment="0" applyProtection="0"/>
    <xf numFmtId="0" fontId="19" fillId="29" borderId="25" applyNumberFormat="0" applyProtection="0">
      <alignment horizontal="left" vertical="top" indent="1"/>
    </xf>
    <xf numFmtId="0" fontId="19" fillId="55" borderId="32" applyNumberFormat="0" applyFont="0" applyAlignment="0" applyProtection="0"/>
    <xf numFmtId="0" fontId="19" fillId="55" borderId="32" applyNumberFormat="0" applyFont="0" applyAlignment="0" applyProtection="0"/>
    <xf numFmtId="0" fontId="44" fillId="59" borderId="26" applyNumberFormat="0" applyAlignment="0" applyProtection="0"/>
    <xf numFmtId="0" fontId="37" fillId="0" borderId="42" applyNumberFormat="0" applyFill="0" applyAlignment="0" applyProtection="0"/>
    <xf numFmtId="4" fontId="46" fillId="14" borderId="25" applyNumberFormat="0" applyProtection="0">
      <alignment horizontal="right" vertical="center"/>
    </xf>
    <xf numFmtId="4" fontId="47" fillId="68" borderId="25" applyNumberFormat="0" applyProtection="0">
      <alignment horizontal="left" vertical="center" indent="1"/>
    </xf>
    <xf numFmtId="0" fontId="47" fillId="32" borderId="25" applyNumberFormat="0" applyProtection="0">
      <alignment horizontal="left" vertical="top" indent="1"/>
    </xf>
    <xf numFmtId="0" fontId="47" fillId="72" borderId="25" applyNumberFormat="0" applyProtection="0">
      <alignment horizontal="left" vertical="top" indent="1"/>
    </xf>
    <xf numFmtId="0" fontId="18" fillId="67" borderId="40" applyBorder="0"/>
    <xf numFmtId="0" fontId="17" fillId="8" borderId="26" applyNumberFormat="0" applyProtection="0">
      <alignment horizontal="left" vertical="center" indent="1"/>
    </xf>
    <xf numFmtId="0" fontId="17" fillId="0" borderId="26" applyNumberFormat="0" applyProtection="0">
      <alignment horizontal="left" vertical="center" indent="1"/>
    </xf>
    <xf numFmtId="0" fontId="37" fillId="0" borderId="42" applyNumberFormat="0" applyFill="0" applyAlignment="0" applyProtection="0"/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46" fillId="26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26" fillId="26" borderId="26" applyNumberFormat="0" applyProtection="0">
      <alignment horizontal="right" vertical="center"/>
    </xf>
    <xf numFmtId="4" fontId="48" fillId="37" borderId="25" applyNumberFormat="0" applyProtection="0">
      <alignment vertical="center"/>
    </xf>
    <xf numFmtId="9" fontId="80" fillId="0" borderId="0" applyFont="0" applyFill="0" applyBorder="0" applyAlignment="0" applyProtection="0"/>
    <xf numFmtId="0" fontId="17" fillId="8" borderId="26" applyNumberFormat="0" applyProtection="0">
      <alignment horizontal="left" vertical="center" indent="1"/>
    </xf>
    <xf numFmtId="4" fontId="19" fillId="0" borderId="32" applyNumberFormat="0" applyProtection="0">
      <alignment horizontal="right" vertical="center"/>
    </xf>
    <xf numFmtId="0" fontId="19" fillId="70" borderId="25" applyNumberFormat="0" applyProtection="0">
      <alignment horizontal="left" vertical="top" indent="1"/>
    </xf>
    <xf numFmtId="0" fontId="37" fillId="0" borderId="56" applyNumberFormat="0" applyFill="0" applyAlignment="0" applyProtection="0"/>
    <xf numFmtId="0" fontId="35" fillId="59" borderId="32" applyNumberFormat="0" applyAlignment="0" applyProtection="0"/>
    <xf numFmtId="0" fontId="42" fillId="56" borderId="32" applyNumberFormat="0" applyAlignment="0" applyProtection="0"/>
    <xf numFmtId="0" fontId="19" fillId="55" borderId="32" applyNumberFormat="0" applyFont="0" applyAlignment="0" applyProtection="0"/>
    <xf numFmtId="0" fontId="17" fillId="3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46" fillId="26" borderId="25" applyNumberFormat="0" applyProtection="0">
      <alignment horizontal="right" vertical="center"/>
    </xf>
    <xf numFmtId="0" fontId="19" fillId="32" borderId="25" applyNumberFormat="0" applyProtection="0">
      <alignment horizontal="left" vertical="top" indent="1"/>
    </xf>
    <xf numFmtId="0" fontId="17" fillId="3" borderId="26" applyNumberFormat="0" applyProtection="0">
      <alignment horizontal="left" vertical="center" indent="1"/>
    </xf>
    <xf numFmtId="4" fontId="46" fillId="89" borderId="25" applyNumberFormat="0" applyProtection="0">
      <alignment horizontal="right" vertical="center"/>
    </xf>
    <xf numFmtId="4" fontId="19" fillId="23" borderId="32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36" borderId="25" applyNumberFormat="0" applyProtection="0">
      <alignment horizontal="right" vertical="center"/>
    </xf>
    <xf numFmtId="0" fontId="17" fillId="3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9" fillId="55" borderId="32" applyNumberFormat="0" applyFont="0" applyAlignment="0" applyProtection="0"/>
    <xf numFmtId="0" fontId="17" fillId="3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46" fillId="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0" fontId="19" fillId="29" borderId="32" applyNumberFormat="0" applyProtection="0">
      <alignment horizontal="left" vertical="center" indent="1"/>
    </xf>
    <xf numFmtId="4" fontId="46" fillId="4" borderId="25" applyNumberFormat="0" applyProtection="0">
      <alignment horizontal="right" vertical="center"/>
    </xf>
    <xf numFmtId="4" fontId="19" fillId="32" borderId="38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46" fillId="10" borderId="25" applyNumberFormat="0" applyProtection="0">
      <alignment horizontal="right" vertical="center"/>
    </xf>
    <xf numFmtId="0" fontId="96" fillId="68" borderId="44" applyNumberFormat="0" applyAlignment="0" applyProtection="0"/>
    <xf numFmtId="0" fontId="17" fillId="3" borderId="26" applyNumberFormat="0" applyProtection="0">
      <alignment horizontal="left" vertical="center" indent="1"/>
    </xf>
    <xf numFmtId="0" fontId="37" fillId="0" borderId="42" applyNumberFormat="0" applyFill="0" applyAlignment="0" applyProtection="0"/>
    <xf numFmtId="0" fontId="17" fillId="34" borderId="26" applyNumberFormat="0" applyProtection="0">
      <alignment horizontal="left" vertical="center" indent="1"/>
    </xf>
    <xf numFmtId="0" fontId="19" fillId="70" borderId="32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46" fillId="89" borderId="25" applyNumberFormat="0" applyProtection="0">
      <alignment horizontal="right" vertical="center"/>
    </xf>
    <xf numFmtId="4" fontId="68" fillId="7" borderId="50" applyNumberFormat="0" applyProtection="0">
      <alignment horizontal="left" vertical="center" indent="1"/>
    </xf>
    <xf numFmtId="0" fontId="19" fillId="55" borderId="32" applyNumberFormat="0" applyFont="0" applyAlignment="0" applyProtection="0"/>
    <xf numFmtId="4" fontId="51" fillId="71" borderId="32" applyNumberFormat="0" applyProtection="0">
      <alignment horizontal="right" vertical="center"/>
    </xf>
    <xf numFmtId="4" fontId="19" fillId="32" borderId="32" applyNumberFormat="0" applyProtection="0">
      <alignment horizontal="right" vertical="center"/>
    </xf>
    <xf numFmtId="4" fontId="19" fillId="64" borderId="32" applyNumberFormat="0" applyProtection="0">
      <alignment horizontal="left" vertical="center" indent="1"/>
    </xf>
    <xf numFmtId="0" fontId="19" fillId="68" borderId="32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0" fontId="32" fillId="72" borderId="31" applyNumberFormat="0" applyFont="0" applyAlignment="0" applyProtection="0"/>
    <xf numFmtId="4" fontId="26" fillId="18" borderId="26" applyNumberFormat="0" applyProtection="0">
      <alignment horizontal="right" vertical="center"/>
    </xf>
    <xf numFmtId="4" fontId="26" fillId="22" borderId="26" applyNumberFormat="0" applyProtection="0">
      <alignment horizontal="right" vertical="center"/>
    </xf>
    <xf numFmtId="0" fontId="20" fillId="5" borderId="25" applyNumberFormat="0" applyProtection="0">
      <alignment horizontal="left" vertical="top" indent="1"/>
    </xf>
    <xf numFmtId="4" fontId="26" fillId="6" borderId="26" applyNumberFormat="0" applyProtection="0">
      <alignment horizontal="left" vertical="center" indent="1"/>
    </xf>
    <xf numFmtId="4" fontId="87" fillId="6" borderId="25" applyNumberFormat="0" applyProtection="0">
      <alignment vertical="center"/>
    </xf>
    <xf numFmtId="0" fontId="44" fillId="68" borderId="26" applyNumberFormat="0" applyAlignment="0" applyProtection="0"/>
    <xf numFmtId="4" fontId="25" fillId="30" borderId="26" applyNumberFormat="0" applyProtection="0">
      <alignment horizontal="right" vertical="center"/>
    </xf>
    <xf numFmtId="0" fontId="47" fillId="32" borderId="25" applyNumberFormat="0" applyProtection="0">
      <alignment horizontal="left" vertical="top" indent="1"/>
    </xf>
    <xf numFmtId="0" fontId="19" fillId="67" borderId="25" applyNumberFormat="0" applyProtection="0">
      <alignment horizontal="left" vertical="top" indent="1"/>
    </xf>
    <xf numFmtId="4" fontId="46" fillId="22" borderId="25" applyNumberFormat="0" applyProtection="0">
      <alignment horizontal="right" vertical="center"/>
    </xf>
    <xf numFmtId="0" fontId="35" fillId="59" borderId="32" applyNumberFormat="0" applyAlignment="0" applyProtection="0"/>
    <xf numFmtId="4" fontId="27" fillId="6" borderId="25" applyNumberFormat="0" applyProtection="0">
      <alignment vertical="center"/>
    </xf>
    <xf numFmtId="4" fontId="19" fillId="27" borderId="38" applyNumberFormat="0" applyProtection="0">
      <alignment horizontal="left" vertical="center" indent="1"/>
    </xf>
    <xf numFmtId="0" fontId="109" fillId="0" borderId="57" applyNumberFormat="0" applyAlignment="0"/>
    <xf numFmtId="4" fontId="46" fillId="26" borderId="25" applyNumberFormat="0" applyProtection="0">
      <alignment horizontal="right" vertical="center"/>
    </xf>
    <xf numFmtId="4" fontId="26" fillId="6" borderId="26" applyNumberFormat="0" applyProtection="0">
      <alignment horizontal="left" vertical="center" indent="1"/>
    </xf>
    <xf numFmtId="0" fontId="19" fillId="69" borderId="32" applyNumberFormat="0" applyProtection="0">
      <alignment horizontal="left" vertical="center" indent="1"/>
    </xf>
    <xf numFmtId="0" fontId="32" fillId="72" borderId="31" applyNumberFormat="0" applyFont="0" applyAlignment="0" applyProtection="0"/>
    <xf numFmtId="0" fontId="44" fillId="59" borderId="26" applyNumberFormat="0" applyAlignment="0" applyProtection="0"/>
    <xf numFmtId="4" fontId="19" fillId="32" borderId="38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46" fillId="16" borderId="25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4" fontId="46" fillId="90" borderId="25" applyNumberFormat="0" applyProtection="0">
      <alignment horizontal="right" vertical="center"/>
    </xf>
    <xf numFmtId="4" fontId="46" fillId="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87" fillId="6" borderId="25" applyNumberFormat="0" applyProtection="0">
      <alignment vertical="center"/>
    </xf>
    <xf numFmtId="4" fontId="46" fillId="6" borderId="25" applyNumberFormat="0" applyProtection="0">
      <alignment horizontal="left" vertical="center" indent="1"/>
    </xf>
    <xf numFmtId="0" fontId="44" fillId="68" borderId="26" applyNumberFormat="0" applyAlignment="0" applyProtection="0"/>
    <xf numFmtId="4" fontId="46" fillId="89" borderId="25" applyNumberFormat="0" applyProtection="0">
      <alignment horizontal="right" vertical="center"/>
    </xf>
    <xf numFmtId="0" fontId="17" fillId="35" borderId="26" applyNumberFormat="0" applyProtection="0">
      <alignment horizontal="left" vertical="center" indent="1"/>
    </xf>
    <xf numFmtId="0" fontId="19" fillId="70" borderId="25" applyNumberFormat="0" applyProtection="0">
      <alignment horizontal="left" vertical="top" indent="1"/>
    </xf>
    <xf numFmtId="0" fontId="44" fillId="68" borderId="26" applyNumberFormat="0" applyAlignment="0" applyProtection="0"/>
    <xf numFmtId="4" fontId="46" fillId="90" borderId="25" applyNumberFormat="0" applyProtection="0">
      <alignment horizontal="right" vertical="center"/>
    </xf>
    <xf numFmtId="0" fontId="17" fillId="3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4" fontId="27" fillId="6" borderId="25" applyNumberFormat="0" applyProtection="0">
      <alignment vertical="center"/>
    </xf>
    <xf numFmtId="4" fontId="27" fillId="36" borderId="25" applyNumberFormat="0" applyProtection="0">
      <alignment horizontal="left" vertical="center" indent="1"/>
    </xf>
    <xf numFmtId="0" fontId="47" fillId="32" borderId="25" applyNumberFormat="0" applyProtection="0">
      <alignment horizontal="left" vertical="top" indent="1"/>
    </xf>
    <xf numFmtId="4" fontId="46" fillId="12" borderId="25" applyNumberFormat="0" applyProtection="0">
      <alignment horizontal="right" vertical="center"/>
    </xf>
    <xf numFmtId="0" fontId="17" fillId="35" borderId="26" applyNumberFormat="0" applyProtection="0">
      <alignment horizontal="left" vertical="center" indent="1"/>
    </xf>
    <xf numFmtId="4" fontId="47" fillId="72" borderId="25" applyNumberFormat="0" applyProtection="0">
      <alignment vertical="center"/>
    </xf>
    <xf numFmtId="0" fontId="22" fillId="0" borderId="60" applyBorder="0"/>
    <xf numFmtId="4" fontId="46" fillId="36" borderId="25" applyNumberFormat="0" applyProtection="0">
      <alignment horizontal="right" vertical="center"/>
    </xf>
    <xf numFmtId="0" fontId="96" fillId="68" borderId="44" applyNumberFormat="0" applyAlignment="0" applyProtection="0"/>
    <xf numFmtId="4" fontId="19" fillId="6" borderId="32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19" fillId="25" borderId="32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0" fontId="97" fillId="0" borderId="51">
      <alignment horizontal="left" vertical="center"/>
    </xf>
    <xf numFmtId="0" fontId="17" fillId="8" borderId="26" applyNumberFormat="0" applyProtection="0">
      <alignment horizontal="left" vertical="center" indent="1"/>
    </xf>
    <xf numFmtId="4" fontId="19" fillId="5" borderId="32" applyNumberFormat="0" applyProtection="0">
      <alignment vertical="center"/>
    </xf>
    <xf numFmtId="4" fontId="45" fillId="38" borderId="58" applyNumberFormat="0" applyProtection="0">
      <alignment vertical="center"/>
    </xf>
    <xf numFmtId="4" fontId="46" fillId="10" borderId="25" applyNumberFormat="0" applyProtection="0">
      <alignment horizontal="right" vertical="center"/>
    </xf>
    <xf numFmtId="4" fontId="19" fillId="64" borderId="32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0" fontId="96" fillId="68" borderId="44" applyNumberFormat="0" applyAlignment="0" applyProtection="0"/>
    <xf numFmtId="0" fontId="19" fillId="29" borderId="32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0" fontId="18" fillId="67" borderId="40" applyBorder="0"/>
    <xf numFmtId="0" fontId="44" fillId="59" borderId="26" applyNumberFormat="0" applyAlignment="0" applyProtection="0"/>
    <xf numFmtId="0" fontId="17" fillId="34" borderId="26" applyNumberFormat="0" applyProtection="0">
      <alignment horizontal="left" vertical="center" indent="1"/>
    </xf>
    <xf numFmtId="0" fontId="19" fillId="68" borderId="32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0" fontId="19" fillId="29" borderId="25" applyNumberFormat="0" applyProtection="0">
      <alignment horizontal="left" vertical="top" indent="1"/>
    </xf>
    <xf numFmtId="0" fontId="17" fillId="34" borderId="26" applyNumberFormat="0" applyProtection="0">
      <alignment horizontal="left" vertical="center" indent="1"/>
    </xf>
    <xf numFmtId="4" fontId="47" fillId="72" borderId="25" applyNumberFormat="0" applyProtection="0">
      <alignment vertical="center"/>
    </xf>
    <xf numFmtId="0" fontId="47" fillId="32" borderId="25" applyNumberFormat="0" applyProtection="0">
      <alignment horizontal="left" vertical="top" indent="1"/>
    </xf>
    <xf numFmtId="0" fontId="17" fillId="3" borderId="26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4" fontId="45" fillId="73" borderId="32" applyNumberFormat="0" applyProtection="0">
      <alignment horizontal="right" vertical="center"/>
    </xf>
    <xf numFmtId="4" fontId="50" fillId="37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36" borderId="25" applyNumberFormat="0" applyProtection="0">
      <alignment horizontal="right" vertical="center"/>
    </xf>
    <xf numFmtId="0" fontId="17" fillId="8" borderId="26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0" fontId="17" fillId="8" borderId="26" applyNumberFormat="0" applyProtection="0">
      <alignment horizontal="left" vertical="center" indent="1"/>
    </xf>
    <xf numFmtId="4" fontId="46" fillId="6" borderId="25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4" fontId="46" fillId="10" borderId="25" applyNumberFormat="0" applyProtection="0">
      <alignment horizontal="right" vertical="center"/>
    </xf>
    <xf numFmtId="0" fontId="19" fillId="75" borderId="30"/>
    <xf numFmtId="4" fontId="27" fillId="36" borderId="25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0" fontId="17" fillId="8" borderId="26" applyNumberFormat="0" applyProtection="0">
      <alignment horizontal="left" vertical="center" indent="1"/>
    </xf>
    <xf numFmtId="4" fontId="46" fillId="4" borderId="25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0" fontId="17" fillId="8" borderId="26" applyNumberFormat="0" applyProtection="0">
      <alignment horizontal="left" vertical="center" indent="1"/>
    </xf>
    <xf numFmtId="4" fontId="19" fillId="17" borderId="32" applyNumberFormat="0" applyProtection="0">
      <alignment horizontal="right" vertical="center"/>
    </xf>
    <xf numFmtId="0" fontId="35" fillId="59" borderId="32" applyNumberFormat="0" applyAlignment="0" applyProtection="0"/>
    <xf numFmtId="0" fontId="97" fillId="0" borderId="51">
      <alignment horizontal="left" vertical="center"/>
    </xf>
    <xf numFmtId="4" fontId="19" fillId="29" borderId="38" applyNumberFormat="0" applyProtection="0">
      <alignment horizontal="left" vertical="center" indent="1"/>
    </xf>
    <xf numFmtId="4" fontId="46" fillId="10" borderId="25" applyNumberFormat="0" applyProtection="0">
      <alignment horizontal="right" vertical="center"/>
    </xf>
    <xf numFmtId="0" fontId="84" fillId="87" borderId="44" applyNumberFormat="0" applyAlignment="0" applyProtection="0"/>
    <xf numFmtId="0" fontId="37" fillId="0" borderId="42" applyNumberFormat="0" applyFill="0" applyAlignment="0" applyProtection="0"/>
    <xf numFmtId="0" fontId="47" fillId="32" borderId="25" applyNumberFormat="0" applyProtection="0">
      <alignment horizontal="left" vertical="top" indent="1"/>
    </xf>
    <xf numFmtId="0" fontId="17" fillId="3" borderId="26" applyNumberFormat="0" applyProtection="0">
      <alignment horizontal="left" vertical="center" indent="1"/>
    </xf>
    <xf numFmtId="4" fontId="46" fillId="26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0" fontId="97" fillId="0" borderId="59">
      <alignment horizontal="left" vertical="center"/>
    </xf>
    <xf numFmtId="4" fontId="47" fillId="68" borderId="25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4" fontId="25" fillId="6" borderId="26" applyNumberFormat="0" applyProtection="0">
      <alignment vertical="center"/>
    </xf>
    <xf numFmtId="4" fontId="48" fillId="37" borderId="25" applyNumberFormat="0" applyProtection="0">
      <alignment horizontal="right" vertical="center"/>
    </xf>
    <xf numFmtId="4" fontId="17" fillId="67" borderId="38" applyNumberFormat="0" applyProtection="0">
      <alignment horizontal="left" vertical="center" indent="1"/>
    </xf>
    <xf numFmtId="0" fontId="19" fillId="55" borderId="32" applyNumberFormat="0" applyFont="0" applyAlignment="0" applyProtection="0"/>
    <xf numFmtId="0" fontId="17" fillId="3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0" fontId="17" fillId="3" borderId="26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46" fillId="12" borderId="25" applyNumberFormat="0" applyProtection="0">
      <alignment horizontal="right" vertical="center"/>
    </xf>
    <xf numFmtId="4" fontId="46" fillId="36" borderId="25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4" fontId="19" fillId="19" borderId="32" applyNumberFormat="0" applyProtection="0">
      <alignment horizontal="right" vertical="center"/>
    </xf>
    <xf numFmtId="4" fontId="27" fillId="36" borderId="50" applyNumberFormat="0" applyProtection="0">
      <alignment horizontal="left" vertical="center" indent="1"/>
    </xf>
    <xf numFmtId="0" fontId="19" fillId="29" borderId="25" applyNumberFormat="0" applyProtection="0">
      <alignment horizontal="left" vertical="top" indent="1"/>
    </xf>
    <xf numFmtId="4" fontId="46" fillId="24" borderId="25" applyNumberFormat="0" applyProtection="0">
      <alignment horizontal="right" vertical="center"/>
    </xf>
    <xf numFmtId="4" fontId="19" fillId="5" borderId="32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0" fontId="19" fillId="29" borderId="25" applyNumberFormat="0" applyProtection="0">
      <alignment horizontal="left" vertical="top" indent="1"/>
    </xf>
    <xf numFmtId="0" fontId="17" fillId="8" borderId="26" applyNumberFormat="0" applyProtection="0">
      <alignment horizontal="left" vertical="center" indent="1"/>
    </xf>
    <xf numFmtId="0" fontId="20" fillId="5" borderId="25" applyNumberFormat="0" applyProtection="0">
      <alignment horizontal="left" vertical="top" indent="1"/>
    </xf>
    <xf numFmtId="0" fontId="19" fillId="67" borderId="25" applyNumberFormat="0" applyProtection="0">
      <alignment horizontal="left" vertical="top" indent="1"/>
    </xf>
    <xf numFmtId="0" fontId="44" fillId="68" borderId="26" applyNumberFormat="0" applyAlignment="0" applyProtection="0"/>
    <xf numFmtId="4" fontId="46" fillId="37" borderId="25" applyNumberFormat="0" applyProtection="0">
      <alignment vertical="center"/>
    </xf>
    <xf numFmtId="4" fontId="46" fillId="24" borderId="25" applyNumberFormat="0" applyProtection="0">
      <alignment horizontal="right" vertical="center"/>
    </xf>
    <xf numFmtId="4" fontId="26" fillId="38" borderId="26" applyNumberFormat="0" applyProtection="0">
      <alignment vertical="center"/>
    </xf>
    <xf numFmtId="4" fontId="19" fillId="25" borderId="32" applyNumberFormat="0" applyProtection="0">
      <alignment horizontal="right" vertical="center"/>
    </xf>
    <xf numFmtId="4" fontId="19" fillId="0" borderId="32" applyNumberFormat="0" applyProtection="0">
      <alignment horizontal="right" vertical="center"/>
    </xf>
    <xf numFmtId="0" fontId="44" fillId="59" borderId="26" applyNumberFormat="0" applyAlignment="0" applyProtection="0"/>
    <xf numFmtId="4" fontId="19" fillId="25" borderId="32" applyNumberFormat="0" applyProtection="0">
      <alignment horizontal="right" vertical="center"/>
    </xf>
    <xf numFmtId="4" fontId="87" fillId="6" borderId="25" applyNumberFormat="0" applyProtection="0">
      <alignment vertical="center"/>
    </xf>
    <xf numFmtId="4" fontId="26" fillId="20" borderId="26" applyNumberFormat="0" applyProtection="0">
      <alignment horizontal="right" vertical="center"/>
    </xf>
    <xf numFmtId="4" fontId="46" fillId="22" borderId="25" applyNumberFormat="0" applyProtection="0">
      <alignment horizontal="right" vertical="center"/>
    </xf>
    <xf numFmtId="4" fontId="26" fillId="6" borderId="26" applyNumberFormat="0" applyProtection="0">
      <alignment horizontal="left" vertical="center" indent="1"/>
    </xf>
    <xf numFmtId="4" fontId="19" fillId="64" borderId="32" applyNumberFormat="0" applyProtection="0">
      <alignment horizontal="left" vertical="center" indent="1"/>
    </xf>
    <xf numFmtId="0" fontId="17" fillId="0" borderId="26" applyNumberFormat="0" applyProtection="0">
      <alignment horizontal="left" vertical="center" indent="1"/>
    </xf>
    <xf numFmtId="4" fontId="46" fillId="26" borderId="25" applyNumberFormat="0" applyProtection="0">
      <alignment horizontal="right" vertical="center"/>
    </xf>
    <xf numFmtId="4" fontId="26" fillId="30" borderId="26" applyNumberFormat="0" applyProtection="0">
      <alignment horizontal="right" vertical="center"/>
    </xf>
    <xf numFmtId="4" fontId="19" fillId="64" borderId="32" applyNumberFormat="0" applyProtection="0">
      <alignment horizontal="left" vertical="center" indent="1"/>
    </xf>
    <xf numFmtId="0" fontId="44" fillId="59" borderId="26" applyNumberFormat="0" applyAlignment="0" applyProtection="0"/>
    <xf numFmtId="0" fontId="17" fillId="34" borderId="26" applyNumberFormat="0" applyProtection="0">
      <alignment horizontal="left" vertical="center" indent="1"/>
    </xf>
    <xf numFmtId="0" fontId="19" fillId="75" borderId="30"/>
    <xf numFmtId="0" fontId="17" fillId="34" borderId="26" applyNumberFormat="0" applyProtection="0">
      <alignment horizontal="left" vertical="center" indent="1"/>
    </xf>
    <xf numFmtId="4" fontId="46" fillId="10" borderId="25" applyNumberFormat="0" applyProtection="0">
      <alignment horizontal="right" vertical="center"/>
    </xf>
    <xf numFmtId="4" fontId="26" fillId="16" borderId="26" applyNumberFormat="0" applyProtection="0">
      <alignment horizontal="right" vertical="center"/>
    </xf>
    <xf numFmtId="4" fontId="46" fillId="22" borderId="25" applyNumberFormat="0" applyProtection="0">
      <alignment horizontal="right" vertical="center"/>
    </xf>
    <xf numFmtId="4" fontId="17" fillId="67" borderId="38" applyNumberFormat="0" applyProtection="0">
      <alignment horizontal="left" vertical="center" indent="1"/>
    </xf>
    <xf numFmtId="4" fontId="26" fillId="24" borderId="26" applyNumberFormat="0" applyProtection="0">
      <alignment horizontal="right" vertical="center"/>
    </xf>
    <xf numFmtId="43" fontId="80" fillId="0" borderId="0" applyFont="0" applyFill="0" applyBorder="0" applyAlignment="0" applyProtection="0"/>
    <xf numFmtId="4" fontId="46" fillId="37" borderId="25" applyNumberFormat="0" applyProtection="0">
      <alignment vertical="center"/>
    </xf>
    <xf numFmtId="4" fontId="51" fillId="71" borderId="32" applyNumberFormat="0" applyProtection="0">
      <alignment horizontal="right" vertical="center"/>
    </xf>
    <xf numFmtId="4" fontId="19" fillId="21" borderId="32" applyNumberFormat="0" applyProtection="0">
      <alignment horizontal="right" vertical="center"/>
    </xf>
    <xf numFmtId="0" fontId="17" fillId="0" borderId="26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4" fontId="46" fillId="36" borderId="25" applyNumberFormat="0" applyProtection="0">
      <alignment horizontal="right" vertical="center"/>
    </xf>
    <xf numFmtId="0" fontId="96" fillId="68" borderId="44" applyNumberFormat="0" applyAlignment="0" applyProtection="0"/>
    <xf numFmtId="4" fontId="17" fillId="67" borderId="38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19" fillId="27" borderId="38" applyNumberFormat="0" applyProtection="0">
      <alignment horizontal="left" vertical="center" indent="1"/>
    </xf>
    <xf numFmtId="0" fontId="19" fillId="69" borderId="32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46" fillId="22" borderId="25" applyNumberFormat="0" applyProtection="0">
      <alignment horizontal="right" vertical="center"/>
    </xf>
    <xf numFmtId="9" fontId="80" fillId="0" borderId="0" applyFont="0" applyFill="0" applyBorder="0" applyAlignment="0" applyProtection="0"/>
    <xf numFmtId="0" fontId="19" fillId="29" borderId="32" applyNumberFormat="0" applyProtection="0">
      <alignment horizontal="left" vertical="center" indent="1"/>
    </xf>
    <xf numFmtId="4" fontId="19" fillId="6" borderId="32" applyNumberFormat="0" applyProtection="0">
      <alignment horizontal="left" vertical="center" indent="1"/>
    </xf>
    <xf numFmtId="0" fontId="96" fillId="68" borderId="44" applyNumberFormat="0" applyAlignment="0" applyProtection="0"/>
    <xf numFmtId="4" fontId="46" fillId="10" borderId="25" applyNumberFormat="0" applyProtection="0">
      <alignment horizontal="right" vertical="center"/>
    </xf>
    <xf numFmtId="43" fontId="80" fillId="0" borderId="0" applyFont="0" applyFill="0" applyBorder="0" applyAlignment="0" applyProtection="0"/>
    <xf numFmtId="4" fontId="27" fillId="36" borderId="25" applyNumberFormat="0" applyProtection="0">
      <alignment horizontal="left" vertical="center" indent="1"/>
    </xf>
    <xf numFmtId="4" fontId="48" fillId="37" borderId="25" applyNumberFormat="0" applyProtection="0">
      <alignment vertical="center"/>
    </xf>
    <xf numFmtId="4" fontId="49" fillId="33" borderId="38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0" fontId="17" fillId="0" borderId="26" applyNumberFormat="0" applyProtection="0">
      <alignment horizontal="left" vertical="center" indent="1"/>
    </xf>
    <xf numFmtId="4" fontId="47" fillId="72" borderId="25" applyNumberFormat="0" applyProtection="0">
      <alignment vertical="center"/>
    </xf>
    <xf numFmtId="4" fontId="46" fillId="90" borderId="25" applyNumberFormat="0" applyProtection="0">
      <alignment horizontal="right" vertical="center"/>
    </xf>
    <xf numFmtId="0" fontId="19" fillId="29" borderId="25" applyNumberFormat="0" applyProtection="0">
      <alignment horizontal="left" vertical="top" indent="1"/>
    </xf>
    <xf numFmtId="4" fontId="19" fillId="32" borderId="38" applyNumberFormat="0" applyProtection="0">
      <alignment horizontal="left" vertical="center" indent="1"/>
    </xf>
    <xf numFmtId="4" fontId="19" fillId="29" borderId="38" applyNumberFormat="0" applyProtection="0">
      <alignment horizontal="left" vertical="center" indent="1"/>
    </xf>
    <xf numFmtId="4" fontId="19" fillId="64" borderId="32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19" fillId="27" borderId="38" applyNumberFormat="0" applyProtection="0">
      <alignment horizontal="left" vertical="center" indent="1"/>
    </xf>
    <xf numFmtId="4" fontId="45" fillId="73" borderId="32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27" fillId="36" borderId="50" applyNumberFormat="0" applyProtection="0">
      <alignment horizontal="left" vertical="center" indent="1"/>
    </xf>
    <xf numFmtId="0" fontId="84" fillId="87" borderId="44" applyNumberFormat="0" applyAlignment="0" applyProtection="0"/>
    <xf numFmtId="0" fontId="19" fillId="70" borderId="32" applyNumberFormat="0" applyProtection="0">
      <alignment horizontal="left" vertical="center" indent="1"/>
    </xf>
    <xf numFmtId="0" fontId="96" fillId="68" borderId="44" applyNumberFormat="0" applyAlignment="0" applyProtection="0"/>
    <xf numFmtId="4" fontId="19" fillId="13" borderId="38" applyNumberFormat="0" applyProtection="0">
      <alignment horizontal="right" vertical="center"/>
    </xf>
    <xf numFmtId="4" fontId="45" fillId="38" borderId="58" applyNumberFormat="0" applyProtection="0">
      <alignment vertical="center"/>
    </xf>
    <xf numFmtId="4" fontId="46" fillId="10" borderId="25" applyNumberFormat="0" applyProtection="0">
      <alignment horizontal="right" vertical="center"/>
    </xf>
    <xf numFmtId="4" fontId="46" fillId="22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0" fontId="84" fillId="87" borderId="44" applyNumberFormat="0" applyAlignment="0" applyProtection="0"/>
    <xf numFmtId="0" fontId="32" fillId="72" borderId="31" applyNumberFormat="0" applyFont="0" applyAlignment="0" applyProtection="0"/>
    <xf numFmtId="4" fontId="27" fillId="36" borderId="50" applyNumberFormat="0" applyProtection="0">
      <alignment horizontal="left" vertical="center" indent="1"/>
    </xf>
    <xf numFmtId="4" fontId="49" fillId="33" borderId="38" applyNumberFormat="0" applyProtection="0">
      <alignment horizontal="left" vertical="center" indent="1"/>
    </xf>
    <xf numFmtId="4" fontId="46" fillId="89" borderId="25" applyNumberFormat="0" applyProtection="0">
      <alignment horizontal="right" vertical="center"/>
    </xf>
    <xf numFmtId="4" fontId="27" fillId="36" borderId="50" applyNumberFormat="0" applyProtection="0">
      <alignment horizontal="left" vertical="center" indent="1"/>
    </xf>
    <xf numFmtId="0" fontId="17" fillId="72" borderId="31" applyNumberFormat="0" applyFont="0" applyAlignment="0" applyProtection="0"/>
    <xf numFmtId="0" fontId="17" fillId="35" borderId="26" applyNumberFormat="0" applyProtection="0">
      <alignment horizontal="left" vertical="center" indent="1"/>
    </xf>
    <xf numFmtId="4" fontId="27" fillId="36" borderId="50" applyNumberFormat="0" applyProtection="0">
      <alignment horizontal="left" vertical="center" indent="1"/>
    </xf>
    <xf numFmtId="0" fontId="19" fillId="70" borderId="32" applyNumberFormat="0" applyProtection="0">
      <alignment horizontal="left" vertical="center" indent="1"/>
    </xf>
    <xf numFmtId="0" fontId="32" fillId="72" borderId="31" applyNumberFormat="0" applyFont="0" applyAlignment="0" applyProtection="0"/>
    <xf numFmtId="4" fontId="19" fillId="9" borderId="32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4" fontId="26" fillId="6" borderId="26" applyNumberFormat="0" applyProtection="0">
      <alignment horizontal="left" vertical="center" indent="1"/>
    </xf>
    <xf numFmtId="4" fontId="49" fillId="33" borderId="38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4" fontId="19" fillId="32" borderId="32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0" fontId="47" fillId="32" borderId="25" applyNumberFormat="0" applyProtection="0">
      <alignment horizontal="left" vertical="top" indent="1"/>
    </xf>
    <xf numFmtId="4" fontId="48" fillId="37" borderId="25" applyNumberFormat="0" applyProtection="0">
      <alignment vertical="center"/>
    </xf>
    <xf numFmtId="0" fontId="96" fillId="68" borderId="44" applyNumberFormat="0" applyAlignment="0" applyProtection="0"/>
    <xf numFmtId="0" fontId="44" fillId="68" borderId="26" applyNumberFormat="0" applyAlignment="0" applyProtection="0"/>
    <xf numFmtId="4" fontId="46" fillId="90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7" fillId="68" borderId="25" applyNumberFormat="0" applyProtection="0">
      <alignment horizontal="left" vertical="center" indent="1"/>
    </xf>
    <xf numFmtId="0" fontId="35" fillId="59" borderId="32" applyNumberFormat="0" applyAlignment="0" applyProtection="0"/>
    <xf numFmtId="4" fontId="46" fillId="37" borderId="25" applyNumberFormat="0" applyProtection="0">
      <alignment vertical="center"/>
    </xf>
    <xf numFmtId="4" fontId="46" fillId="6" borderId="25" applyNumberFormat="0" applyProtection="0">
      <alignment horizontal="left" vertical="center" indent="1"/>
    </xf>
    <xf numFmtId="4" fontId="45" fillId="73" borderId="32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4" fontId="19" fillId="23" borderId="32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4" fontId="87" fillId="6" borderId="25" applyNumberFormat="0" applyProtection="0">
      <alignment vertical="center"/>
    </xf>
    <xf numFmtId="4" fontId="46" fillId="16" borderId="25" applyNumberFormat="0" applyProtection="0">
      <alignment horizontal="right" vertical="center"/>
    </xf>
    <xf numFmtId="0" fontId="42" fillId="56" borderId="32" applyNumberFormat="0" applyAlignment="0" applyProtection="0"/>
    <xf numFmtId="0" fontId="37" fillId="0" borderId="42" applyNumberFormat="0" applyFill="0" applyAlignment="0" applyProtection="0"/>
    <xf numFmtId="0" fontId="44" fillId="59" borderId="26" applyNumberFormat="0" applyAlignment="0" applyProtection="0"/>
    <xf numFmtId="4" fontId="27" fillId="6" borderId="25" applyNumberFormat="0" applyProtection="0">
      <alignment vertical="center"/>
    </xf>
    <xf numFmtId="4" fontId="19" fillId="65" borderId="32" applyNumberFormat="0" applyProtection="0">
      <alignment horizontal="right" vertical="center"/>
    </xf>
    <xf numFmtId="4" fontId="19" fillId="65" borderId="32" applyNumberFormat="0" applyProtection="0">
      <alignment horizontal="right" vertical="center"/>
    </xf>
    <xf numFmtId="0" fontId="17" fillId="3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44" fillId="59" borderId="26" applyNumberFormat="0" applyAlignment="0" applyProtection="0"/>
    <xf numFmtId="4" fontId="19" fillId="5" borderId="32" applyNumberFormat="0" applyProtection="0">
      <alignment vertical="center"/>
    </xf>
    <xf numFmtId="4" fontId="26" fillId="38" borderId="26" applyNumberFormat="0" applyProtection="0">
      <alignment horizontal="left" vertical="center" indent="1"/>
    </xf>
    <xf numFmtId="4" fontId="46" fillId="24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6" borderId="25" applyNumberFormat="0" applyProtection="0">
      <alignment horizontal="left" vertical="center" indent="1"/>
    </xf>
    <xf numFmtId="0" fontId="20" fillId="5" borderId="25" applyNumberFormat="0" applyProtection="0">
      <alignment horizontal="left" vertical="top" indent="1"/>
    </xf>
    <xf numFmtId="4" fontId="50" fillId="37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0" fontId="19" fillId="55" borderId="32" applyNumberFormat="0" applyFont="0" applyAlignment="0" applyProtection="0"/>
    <xf numFmtId="0" fontId="97" fillId="0" borderId="51">
      <alignment horizontal="left" vertical="center"/>
    </xf>
    <xf numFmtId="0" fontId="42" fillId="56" borderId="32" applyNumberFormat="0" applyAlignment="0" applyProtection="0"/>
    <xf numFmtId="4" fontId="46" fillId="24" borderId="25" applyNumberFormat="0" applyProtection="0">
      <alignment horizontal="right" vertical="center"/>
    </xf>
    <xf numFmtId="4" fontId="46" fillId="36" borderId="25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4" fontId="19" fillId="17" borderId="32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19" fillId="65" borderId="32" applyNumberFormat="0" applyProtection="0">
      <alignment horizontal="right" vertical="center"/>
    </xf>
    <xf numFmtId="0" fontId="47" fillId="72" borderId="25" applyNumberFormat="0" applyProtection="0">
      <alignment horizontal="left" vertical="top" indent="1"/>
    </xf>
    <xf numFmtId="4" fontId="46" fillId="90" borderId="25" applyNumberFormat="0" applyProtection="0">
      <alignment horizontal="right" vertical="center"/>
    </xf>
    <xf numFmtId="4" fontId="19" fillId="15" borderId="32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0" fontId="19" fillId="32" borderId="25" applyNumberFormat="0" applyProtection="0">
      <alignment horizontal="left" vertical="top" indent="1"/>
    </xf>
    <xf numFmtId="4" fontId="26" fillId="12" borderId="26" applyNumberFormat="0" applyProtection="0">
      <alignment horizontal="right" vertical="center"/>
    </xf>
    <xf numFmtId="0" fontId="37" fillId="0" borderId="56" applyNumberFormat="0" applyFill="0" applyAlignment="0" applyProtection="0"/>
    <xf numFmtId="0" fontId="17" fillId="72" borderId="31" applyNumberFormat="0" applyFont="0" applyAlignment="0" applyProtection="0"/>
    <xf numFmtId="4" fontId="46" fillId="36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4" fontId="46" fillId="24" borderId="25" applyNumberFormat="0" applyProtection="0">
      <alignment horizontal="right" vertical="center"/>
    </xf>
    <xf numFmtId="0" fontId="32" fillId="72" borderId="31" applyNumberFormat="0" applyFont="0" applyAlignment="0" applyProtection="0"/>
    <xf numFmtId="4" fontId="19" fillId="15" borderId="32" applyNumberFormat="0" applyProtection="0">
      <alignment horizontal="right" vertical="center"/>
    </xf>
    <xf numFmtId="4" fontId="47" fillId="68" borderId="25" applyNumberFormat="0" applyProtection="0">
      <alignment horizontal="left" vertical="center" indent="1"/>
    </xf>
    <xf numFmtId="4" fontId="87" fillId="6" borderId="25" applyNumberFormat="0" applyProtection="0">
      <alignment vertical="center"/>
    </xf>
    <xf numFmtId="4" fontId="26" fillId="34" borderId="26" applyNumberFormat="0" applyProtection="0">
      <alignment horizontal="left" vertical="center" indent="1"/>
    </xf>
    <xf numFmtId="4" fontId="46" fillId="26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37" borderId="25" applyNumberFormat="0" applyProtection="0">
      <alignment vertical="center"/>
    </xf>
    <xf numFmtId="4" fontId="46" fillId="37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47" fillId="72" borderId="25" applyNumberFormat="0" applyProtection="0">
      <alignment horizontal="left" vertical="top" indent="1"/>
    </xf>
    <xf numFmtId="4" fontId="19" fillId="25" borderId="32" applyNumberFormat="0" applyProtection="0">
      <alignment horizontal="right" vertical="center"/>
    </xf>
    <xf numFmtId="4" fontId="68" fillId="7" borderId="50" applyNumberFormat="0" applyProtection="0">
      <alignment horizontal="left" vertical="center" indent="1"/>
    </xf>
    <xf numFmtId="0" fontId="42" fillId="56" borderId="32" applyNumberFormat="0" applyAlignment="0" applyProtection="0"/>
    <xf numFmtId="4" fontId="48" fillId="37" borderId="25" applyNumberFormat="0" applyProtection="0">
      <alignment vertical="center"/>
    </xf>
    <xf numFmtId="4" fontId="27" fillId="36" borderId="25" applyNumberFormat="0" applyProtection="0">
      <alignment horizontal="left" vertical="center" indent="1"/>
    </xf>
    <xf numFmtId="0" fontId="47" fillId="72" borderId="25" applyNumberFormat="0" applyProtection="0">
      <alignment horizontal="left" vertical="top" indent="1"/>
    </xf>
    <xf numFmtId="0" fontId="17" fillId="3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5" fillId="38" borderId="26" applyNumberFormat="0" applyProtection="0">
      <alignment vertical="center"/>
    </xf>
    <xf numFmtId="4" fontId="26" fillId="10" borderId="26" applyNumberFormat="0" applyProtection="0">
      <alignment horizontal="right" vertical="center"/>
    </xf>
    <xf numFmtId="4" fontId="19" fillId="29" borderId="38" applyNumberFormat="0" applyProtection="0">
      <alignment horizontal="left" vertical="center" indent="1"/>
    </xf>
    <xf numFmtId="4" fontId="46" fillId="89" borderId="25" applyNumberFormat="0" applyProtection="0">
      <alignment horizontal="right" vertical="center"/>
    </xf>
    <xf numFmtId="0" fontId="19" fillId="29" borderId="25" applyNumberFormat="0" applyProtection="0">
      <alignment horizontal="left" vertical="top" indent="1"/>
    </xf>
    <xf numFmtId="4" fontId="27" fillId="6" borderId="25" applyNumberFormat="0" applyProtection="0">
      <alignment vertical="center"/>
    </xf>
    <xf numFmtId="0" fontId="19" fillId="70" borderId="25" applyNumberFormat="0" applyProtection="0">
      <alignment horizontal="left" vertical="top" indent="1"/>
    </xf>
    <xf numFmtId="0" fontId="84" fillId="87" borderId="44" applyNumberFormat="0" applyAlignment="0" applyProtection="0"/>
    <xf numFmtId="4" fontId="48" fillId="37" borderId="25" applyNumberFormat="0" applyProtection="0">
      <alignment vertical="center"/>
    </xf>
    <xf numFmtId="0" fontId="17" fillId="34" borderId="26" applyNumberFormat="0" applyProtection="0">
      <alignment horizontal="left" vertical="center" indent="1"/>
    </xf>
    <xf numFmtId="4" fontId="46" fillId="89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0" fontId="19" fillId="29" borderId="25" applyNumberFormat="0" applyProtection="0">
      <alignment horizontal="left" vertical="top" indent="1"/>
    </xf>
    <xf numFmtId="0" fontId="44" fillId="59" borderId="26" applyNumberFormat="0" applyAlignment="0" applyProtection="0"/>
    <xf numFmtId="4" fontId="46" fillId="6" borderId="25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4" fontId="19" fillId="32" borderId="38" applyNumberFormat="0" applyProtection="0">
      <alignment horizontal="left" vertical="center" indent="1"/>
    </xf>
    <xf numFmtId="0" fontId="19" fillId="29" borderId="32" applyNumberFormat="0" applyProtection="0">
      <alignment horizontal="left" vertical="center" indent="1"/>
    </xf>
    <xf numFmtId="4" fontId="46" fillId="12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0" fontId="19" fillId="32" borderId="25" applyNumberFormat="0" applyProtection="0">
      <alignment horizontal="left" vertical="top" indent="1"/>
    </xf>
    <xf numFmtId="4" fontId="46" fillId="26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0" fontId="19" fillId="67" borderId="25" applyNumberFormat="0" applyProtection="0">
      <alignment horizontal="left" vertical="top" indent="1"/>
    </xf>
    <xf numFmtId="4" fontId="46" fillId="14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26" fillId="6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0" fontId="19" fillId="32" borderId="25" applyNumberFormat="0" applyProtection="0">
      <alignment horizontal="left" vertical="top" indent="1"/>
    </xf>
    <xf numFmtId="0" fontId="17" fillId="8" borderId="26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0" fontId="19" fillId="70" borderId="25" applyNumberFormat="0" applyProtection="0">
      <alignment horizontal="left" vertical="top" indent="1"/>
    </xf>
    <xf numFmtId="4" fontId="26" fillId="6" borderId="26" applyNumberFormat="0" applyProtection="0">
      <alignment horizontal="left" vertical="center" indent="1"/>
    </xf>
    <xf numFmtId="4" fontId="46" fillId="24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46" fillId="14" borderId="25" applyNumberFormat="0" applyProtection="0">
      <alignment horizontal="right" vertical="center"/>
    </xf>
    <xf numFmtId="0" fontId="97" fillId="0" borderId="51">
      <alignment horizontal="left" vertical="center"/>
    </xf>
    <xf numFmtId="4" fontId="87" fillId="6" borderId="25" applyNumberFormat="0" applyProtection="0">
      <alignment vertical="center"/>
    </xf>
    <xf numFmtId="4" fontId="47" fillId="68" borderId="25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0" fontId="47" fillId="72" borderId="25" applyNumberFormat="0" applyProtection="0">
      <alignment horizontal="left" vertical="top" indent="1"/>
    </xf>
    <xf numFmtId="4" fontId="46" fillId="16" borderId="25" applyNumberFormat="0" applyProtection="0">
      <alignment horizontal="right" vertical="center"/>
    </xf>
    <xf numFmtId="4" fontId="45" fillId="6" borderId="32" applyNumberFormat="0" applyProtection="0">
      <alignment vertical="center"/>
    </xf>
    <xf numFmtId="0" fontId="37" fillId="0" borderId="56" applyNumberFormat="0" applyFill="0" applyAlignment="0" applyProtection="0"/>
    <xf numFmtId="4" fontId="46" fillId="4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0" fontId="109" fillId="0" borderId="57" applyNumberFormat="0" applyAlignment="0"/>
    <xf numFmtId="4" fontId="68" fillId="7" borderId="50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46" fillId="6" borderId="25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0" fontId="37" fillId="0" borderId="56" applyNumberFormat="0" applyFill="0" applyAlignment="0" applyProtection="0"/>
    <xf numFmtId="4" fontId="46" fillId="90" borderId="25" applyNumberFormat="0" applyProtection="0">
      <alignment horizontal="right" vertical="center"/>
    </xf>
    <xf numFmtId="0" fontId="84" fillId="87" borderId="44" applyNumberFormat="0" applyAlignment="0" applyProtection="0"/>
    <xf numFmtId="4" fontId="27" fillId="36" borderId="25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46" fillId="16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27" fillId="6" borderId="25" applyNumberFormat="0" applyProtection="0">
      <alignment vertical="center"/>
    </xf>
    <xf numFmtId="0" fontId="19" fillId="67" borderId="25" applyNumberFormat="0" applyProtection="0">
      <alignment horizontal="left" vertical="top" indent="1"/>
    </xf>
    <xf numFmtId="0" fontId="17" fillId="74" borderId="26" applyNumberFormat="0" applyProtection="0">
      <alignment horizontal="left" vertical="center" indent="1"/>
    </xf>
    <xf numFmtId="4" fontId="46" fillId="12" borderId="25" applyNumberFormat="0" applyProtection="0">
      <alignment horizontal="right" vertical="center"/>
    </xf>
    <xf numFmtId="0" fontId="44" fillId="59" borderId="26" applyNumberFormat="0" applyAlignment="0" applyProtection="0"/>
    <xf numFmtId="0" fontId="17" fillId="3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4" fontId="46" fillId="22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87" fillId="6" borderId="25" applyNumberFormat="0" applyProtection="0">
      <alignment vertical="center"/>
    </xf>
    <xf numFmtId="4" fontId="46" fillId="14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4" fontId="19" fillId="25" borderId="32" applyNumberFormat="0" applyProtection="0">
      <alignment horizontal="right" vertical="center"/>
    </xf>
    <xf numFmtId="0" fontId="84" fillId="87" borderId="44" applyNumberFormat="0" applyAlignment="0" applyProtection="0"/>
    <xf numFmtId="4" fontId="19" fillId="64" borderId="32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4" fontId="27" fillId="6" borderId="25" applyNumberFormat="0" applyProtection="0">
      <alignment vertical="center"/>
    </xf>
    <xf numFmtId="4" fontId="27" fillId="6" borderId="25" applyNumberFormat="0" applyProtection="0">
      <alignment vertical="center"/>
    </xf>
    <xf numFmtId="4" fontId="46" fillId="36" borderId="25" applyNumberFormat="0" applyProtection="0">
      <alignment horizontal="right" vertical="center"/>
    </xf>
    <xf numFmtId="0" fontId="37" fillId="0" borderId="42" applyNumberFormat="0" applyFill="0" applyAlignment="0" applyProtection="0"/>
    <xf numFmtId="4" fontId="19" fillId="19" borderId="32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14" borderId="25" applyNumberFormat="0" applyProtection="0">
      <alignment horizontal="right" vertical="center"/>
    </xf>
    <xf numFmtId="0" fontId="19" fillId="67" borderId="25" applyNumberFormat="0" applyProtection="0">
      <alignment horizontal="left" vertical="top" indent="1"/>
    </xf>
    <xf numFmtId="4" fontId="19" fillId="13" borderId="38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0" fontId="17" fillId="35" borderId="26" applyNumberFormat="0" applyProtection="0">
      <alignment horizontal="left" vertical="center" indent="1"/>
    </xf>
    <xf numFmtId="4" fontId="47" fillId="72" borderId="25" applyNumberFormat="0" applyProtection="0">
      <alignment vertical="center"/>
    </xf>
    <xf numFmtId="0" fontId="18" fillId="67" borderId="40" applyBorder="0"/>
    <xf numFmtId="4" fontId="87" fillId="6" borderId="25" applyNumberFormat="0" applyProtection="0">
      <alignment vertical="center"/>
    </xf>
    <xf numFmtId="4" fontId="19" fillId="15" borderId="32" applyNumberFormat="0" applyProtection="0">
      <alignment horizontal="right" vertical="center"/>
    </xf>
    <xf numFmtId="0" fontId="19" fillId="69" borderId="32" applyNumberFormat="0" applyProtection="0">
      <alignment horizontal="left" vertical="center" indent="1"/>
    </xf>
    <xf numFmtId="4" fontId="47" fillId="72" borderId="25" applyNumberFormat="0" applyProtection="0">
      <alignment vertical="center"/>
    </xf>
    <xf numFmtId="4" fontId="26" fillId="6" borderId="26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46" fillId="4" borderId="25" applyNumberFormat="0" applyProtection="0">
      <alignment horizontal="right" vertical="center"/>
    </xf>
    <xf numFmtId="0" fontId="109" fillId="0" borderId="57" applyNumberFormat="0" applyAlignment="0"/>
    <xf numFmtId="4" fontId="46" fillId="24" borderId="25" applyNumberFormat="0" applyProtection="0">
      <alignment horizontal="right" vertical="center"/>
    </xf>
    <xf numFmtId="4" fontId="27" fillId="36" borderId="50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0" fontId="47" fillId="32" borderId="25" applyNumberFormat="0" applyProtection="0">
      <alignment horizontal="left" vertical="top" indent="1"/>
    </xf>
    <xf numFmtId="0" fontId="19" fillId="70" borderId="25" applyNumberFormat="0" applyProtection="0">
      <alignment horizontal="left" vertical="top" indent="1"/>
    </xf>
    <xf numFmtId="4" fontId="19" fillId="27" borderId="38" applyNumberFormat="0" applyProtection="0">
      <alignment horizontal="left" vertical="center" indent="1"/>
    </xf>
    <xf numFmtId="4" fontId="46" fillId="90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0" fontId="37" fillId="0" borderId="56" applyNumberFormat="0" applyFill="0" applyAlignment="0" applyProtection="0"/>
    <xf numFmtId="0" fontId="109" fillId="0" borderId="57" applyNumberFormat="0" applyAlignment="0"/>
    <xf numFmtId="4" fontId="46" fillId="16" borderId="25" applyNumberFormat="0" applyProtection="0">
      <alignment horizontal="right" vertical="center"/>
    </xf>
    <xf numFmtId="4" fontId="27" fillId="6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46" fillId="89" borderId="25" applyNumberFormat="0" applyProtection="0">
      <alignment horizontal="right" vertical="center"/>
    </xf>
    <xf numFmtId="0" fontId="44" fillId="68" borderId="26" applyNumberFormat="0" applyAlignment="0" applyProtection="0"/>
    <xf numFmtId="0" fontId="17" fillId="72" borderId="31" applyNumberFormat="0" applyFont="0" applyAlignment="0" applyProtection="0"/>
    <xf numFmtId="0" fontId="32" fillId="72" borderId="31" applyNumberFormat="0" applyFont="0" applyAlignment="0" applyProtection="0"/>
    <xf numFmtId="4" fontId="46" fillId="36" borderId="25" applyNumberFormat="0" applyProtection="0">
      <alignment horizontal="right" vertical="center"/>
    </xf>
    <xf numFmtId="4" fontId="68" fillId="7" borderId="50" applyNumberFormat="0" applyProtection="0">
      <alignment horizontal="left" vertical="center" indent="1"/>
    </xf>
    <xf numFmtId="4" fontId="46" fillId="24" borderId="25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4" fontId="46" fillId="90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0" fontId="17" fillId="3" borderId="26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4" fontId="48" fillId="37" borderId="25" applyNumberFormat="0" applyProtection="0">
      <alignment vertical="center"/>
    </xf>
    <xf numFmtId="0" fontId="37" fillId="0" borderId="56" applyNumberFormat="0" applyFill="0" applyAlignment="0" applyProtection="0"/>
    <xf numFmtId="0" fontId="17" fillId="74" borderId="26" applyNumberFormat="0" applyProtection="0">
      <alignment horizontal="left" vertical="center" indent="1"/>
    </xf>
    <xf numFmtId="4" fontId="46" fillId="6" borderId="25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0" fontId="17" fillId="3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43" fontId="80" fillId="0" borderId="0" applyFont="0" applyFill="0" applyBorder="0" applyAlignment="0" applyProtection="0"/>
    <xf numFmtId="0" fontId="47" fillId="72" borderId="25" applyNumberFormat="0" applyProtection="0">
      <alignment horizontal="left" vertical="top" indent="1"/>
    </xf>
    <xf numFmtId="0" fontId="17" fillId="35" borderId="26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4" fontId="48" fillId="37" borderId="25" applyNumberFormat="0" applyProtection="0">
      <alignment vertical="center"/>
    </xf>
    <xf numFmtId="43" fontId="80" fillId="0" borderId="0" applyFont="0" applyFill="0" applyBorder="0" applyAlignment="0" applyProtection="0"/>
    <xf numFmtId="0" fontId="17" fillId="74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47" fillId="68" borderId="25" applyNumberFormat="0" applyProtection="0">
      <alignment horizontal="left" vertical="center" indent="1"/>
    </xf>
    <xf numFmtId="4" fontId="49" fillId="33" borderId="38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27" fillId="36" borderId="50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4" fontId="19" fillId="17" borderId="32" applyNumberFormat="0" applyProtection="0">
      <alignment horizontal="right" vertical="center"/>
    </xf>
    <xf numFmtId="0" fontId="19" fillId="32" borderId="25" applyNumberFormat="0" applyProtection="0">
      <alignment horizontal="left" vertical="top" indent="1"/>
    </xf>
    <xf numFmtId="4" fontId="19" fillId="0" borderId="32" applyNumberFormat="0" applyProtection="0">
      <alignment horizontal="right" vertical="center"/>
    </xf>
    <xf numFmtId="4" fontId="50" fillId="37" borderId="25" applyNumberFormat="0" applyProtection="0">
      <alignment horizontal="right" vertical="center"/>
    </xf>
    <xf numFmtId="0" fontId="17" fillId="3" borderId="26" applyNumberFormat="0" applyProtection="0">
      <alignment horizontal="left" vertical="center" indent="1"/>
    </xf>
    <xf numFmtId="4" fontId="46" fillId="6" borderId="25" applyNumberFormat="0" applyProtection="0">
      <alignment horizontal="left" vertical="center" indent="1"/>
    </xf>
    <xf numFmtId="0" fontId="47" fillId="72" borderId="25" applyNumberFormat="0" applyProtection="0">
      <alignment horizontal="left" vertical="top" indent="1"/>
    </xf>
    <xf numFmtId="4" fontId="46" fillId="24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4" fontId="51" fillId="71" borderId="32" applyNumberFormat="0" applyProtection="0">
      <alignment horizontal="right" vertical="center"/>
    </xf>
    <xf numFmtId="0" fontId="47" fillId="32" borderId="25" applyNumberFormat="0" applyProtection="0">
      <alignment horizontal="left" vertical="top" indent="1"/>
    </xf>
    <xf numFmtId="0" fontId="17" fillId="7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84" fillId="87" borderId="44" applyNumberFormat="0" applyAlignment="0" applyProtection="0"/>
    <xf numFmtId="0" fontId="32" fillId="72" borderId="31" applyNumberFormat="0" applyFont="0" applyAlignment="0" applyProtection="0"/>
    <xf numFmtId="4" fontId="46" fillId="37" borderId="25" applyNumberFormat="0" applyProtection="0">
      <alignment vertical="center"/>
    </xf>
    <xf numFmtId="0" fontId="19" fillId="67" borderId="25" applyNumberFormat="0" applyProtection="0">
      <alignment horizontal="left" vertical="top" indent="1"/>
    </xf>
    <xf numFmtId="4" fontId="46" fillId="14" borderId="25" applyNumberFormat="0" applyProtection="0">
      <alignment horizontal="right" vertical="center"/>
    </xf>
    <xf numFmtId="4" fontId="50" fillId="37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46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97" fillId="0" borderId="51">
      <alignment horizontal="left" vertical="center"/>
    </xf>
    <xf numFmtId="4" fontId="48" fillId="37" borderId="25" applyNumberFormat="0" applyProtection="0">
      <alignment vertical="center"/>
    </xf>
    <xf numFmtId="4" fontId="27" fillId="36" borderId="25" applyNumberFormat="0" applyProtection="0">
      <alignment horizontal="left" vertical="center" indent="1"/>
    </xf>
    <xf numFmtId="4" fontId="47" fillId="68" borderId="25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72" borderId="31" applyNumberFormat="0" applyFont="0" applyAlignment="0" applyProtection="0"/>
    <xf numFmtId="0" fontId="19" fillId="29" borderId="25" applyNumberFormat="0" applyProtection="0">
      <alignment horizontal="left" vertical="top" indent="1"/>
    </xf>
    <xf numFmtId="4" fontId="26" fillId="6" borderId="26" applyNumberFormat="0" applyProtection="0">
      <alignment horizontal="left" vertical="center" indent="1"/>
    </xf>
    <xf numFmtId="0" fontId="84" fillId="87" borderId="44" applyNumberFormat="0" applyAlignment="0" applyProtection="0"/>
    <xf numFmtId="4" fontId="50" fillId="37" borderId="25" applyNumberFormat="0" applyProtection="0">
      <alignment horizontal="right" vertical="center"/>
    </xf>
    <xf numFmtId="4" fontId="48" fillId="37" borderId="25" applyNumberFormat="0" applyProtection="0">
      <alignment vertical="center"/>
    </xf>
    <xf numFmtId="0" fontId="84" fillId="87" borderId="44" applyNumberFormat="0" applyAlignment="0" applyProtection="0"/>
    <xf numFmtId="4" fontId="50" fillId="37" borderId="25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0" fontId="96" fillId="68" borderId="44" applyNumberFormat="0" applyAlignment="0" applyProtection="0"/>
    <xf numFmtId="9" fontId="81" fillId="0" borderId="0" applyFont="0" applyFill="0" applyBorder="0" applyAlignment="0" applyProtection="0"/>
    <xf numFmtId="0" fontId="81" fillId="0" borderId="0"/>
    <xf numFmtId="0" fontId="17" fillId="0" borderId="0"/>
    <xf numFmtId="0" fontId="22" fillId="0" borderId="24" applyBorder="0"/>
    <xf numFmtId="0" fontId="22" fillId="0" borderId="24" applyBorder="0"/>
    <xf numFmtId="0" fontId="78" fillId="88" borderId="0" applyNumberFormat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77" fillId="23" borderId="0" applyNumberFormat="0" applyBorder="0" applyAlignment="0" applyProtection="0"/>
    <xf numFmtId="0" fontId="97" fillId="0" borderId="51">
      <alignment horizontal="left" vertical="center"/>
    </xf>
    <xf numFmtId="0" fontId="97" fillId="0" borderId="51">
      <alignment horizontal="left" vertical="center"/>
    </xf>
    <xf numFmtId="0" fontId="97" fillId="0" borderId="51">
      <alignment horizontal="left" vertical="center"/>
    </xf>
    <xf numFmtId="0" fontId="97" fillId="0" borderId="51">
      <alignment horizontal="left" vertical="center"/>
    </xf>
    <xf numFmtId="14" fontId="92" fillId="97" borderId="61">
      <alignment horizontal="center" vertic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0" fillId="0" borderId="62" applyNumberFormat="0" applyFill="0" applyAlignment="0" applyProtection="0"/>
    <xf numFmtId="0" fontId="19" fillId="63" borderId="0"/>
    <xf numFmtId="37" fontId="17" fillId="0" borderId="0" applyNumberForma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63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63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" fontId="19" fillId="5" borderId="32" applyNumberFormat="0" applyProtection="0">
      <alignment vertical="center"/>
    </xf>
    <xf numFmtId="4" fontId="19" fillId="6" borderId="32" applyNumberFormat="0" applyProtection="0">
      <alignment horizontal="left" vertical="center" indent="1"/>
    </xf>
    <xf numFmtId="0" fontId="20" fillId="5" borderId="25" applyNumberFormat="0" applyProtection="0">
      <alignment horizontal="left" vertical="top" indent="1"/>
    </xf>
    <xf numFmtId="4" fontId="46" fillId="31" borderId="0" applyNumberFormat="0" applyProtection="0">
      <alignment horizontal="left" vertical="center" indent="1"/>
    </xf>
    <xf numFmtId="4" fontId="27" fillId="66" borderId="27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2">
    <xf numFmtId="0" fontId="0" fillId="0" borderId="0" xfId="0" applyNumberFormat="1"/>
    <xf numFmtId="37" fontId="54" fillId="0" borderId="0" xfId="0" applyFont="1"/>
    <xf numFmtId="0" fontId="54" fillId="0" borderId="0" xfId="0" applyNumberFormat="1" applyFont="1"/>
    <xf numFmtId="167" fontId="54" fillId="0" borderId="0" xfId="1" applyNumberFormat="1" applyFont="1" applyBorder="1"/>
    <xf numFmtId="37" fontId="54" fillId="0" borderId="0" xfId="0" applyFont="1" applyAlignment="1">
      <alignment horizontal="center" wrapText="1"/>
    </xf>
    <xf numFmtId="0" fontId="55" fillId="3" borderId="4" xfId="173" applyNumberFormat="1" applyFont="1" applyFill="1" applyBorder="1" applyAlignment="1">
      <alignment horizontal="left"/>
    </xf>
    <xf numFmtId="3" fontId="54" fillId="3" borderId="5" xfId="174" applyNumberFormat="1" applyFont="1" applyFill="1" applyBorder="1" applyAlignment="1">
      <alignment horizontal="center"/>
    </xf>
    <xf numFmtId="3" fontId="54" fillId="3" borderId="6" xfId="174" applyNumberFormat="1" applyFont="1" applyFill="1" applyBorder="1" applyAlignment="1">
      <alignment horizontal="center"/>
    </xf>
    <xf numFmtId="3" fontId="54" fillId="3" borderId="6" xfId="173" applyNumberFormat="1" applyFont="1" applyFill="1" applyBorder="1" applyAlignment="1">
      <alignment horizontal="center"/>
    </xf>
    <xf numFmtId="0" fontId="55" fillId="3" borderId="7" xfId="173" applyNumberFormat="1" applyFont="1" applyFill="1" applyBorder="1"/>
    <xf numFmtId="16" fontId="54" fillId="3" borderId="8" xfId="174" applyNumberFormat="1" applyFont="1" applyFill="1" applyBorder="1" applyAlignment="1">
      <alignment horizontal="center"/>
    </xf>
    <xf numFmtId="16" fontId="54" fillId="3" borderId="9" xfId="174" applyNumberFormat="1" applyFont="1" applyFill="1" applyBorder="1" applyAlignment="1">
      <alignment horizontal="center"/>
    </xf>
    <xf numFmtId="0" fontId="55" fillId="3" borderId="4" xfId="0" applyNumberFormat="1" applyFont="1" applyFill="1" applyBorder="1" applyAlignment="1">
      <alignment horizontal="left"/>
    </xf>
    <xf numFmtId="3" fontId="54" fillId="3" borderId="6" xfId="0" applyNumberFormat="1" applyFont="1" applyFill="1" applyBorder="1" applyAlignment="1">
      <alignment horizontal="center"/>
    </xf>
    <xf numFmtId="0" fontId="55" fillId="3" borderId="7" xfId="0" applyNumberFormat="1" applyFont="1" applyFill="1" applyBorder="1"/>
    <xf numFmtId="0" fontId="54" fillId="0" borderId="10" xfId="0" applyNumberFormat="1" applyFont="1" applyBorder="1"/>
    <xf numFmtId="0" fontId="54" fillId="78" borderId="13" xfId="0" applyNumberFormat="1" applyFont="1" applyFill="1" applyBorder="1"/>
    <xf numFmtId="0" fontId="54" fillId="0" borderId="13" xfId="0" applyNumberFormat="1" applyFont="1" applyBorder="1"/>
    <xf numFmtId="0" fontId="54" fillId="77" borderId="16" xfId="0" applyNumberFormat="1" applyFont="1" applyFill="1" applyBorder="1"/>
    <xf numFmtId="37" fontId="54" fillId="77" borderId="17" xfId="0" applyNumberFormat="1" applyFont="1" applyFill="1" applyBorder="1"/>
    <xf numFmtId="3" fontId="54" fillId="0" borderId="0" xfId="0" applyNumberFormat="1" applyFont="1"/>
    <xf numFmtId="37" fontId="55" fillId="0" borderId="0" xfId="0" applyFont="1" applyAlignment="1">
      <alignment horizontal="center"/>
    </xf>
    <xf numFmtId="37" fontId="58" fillId="0" borderId="0" xfId="0" applyFont="1"/>
    <xf numFmtId="3" fontId="54" fillId="3" borderId="5" xfId="0" applyNumberFormat="1" applyFont="1" applyFill="1" applyBorder="1" applyAlignment="1">
      <alignment horizontal="center"/>
    </xf>
    <xf numFmtId="16" fontId="54" fillId="3" borderId="8" xfId="0" applyNumberFormat="1" applyFont="1" applyFill="1" applyBorder="1" applyAlignment="1">
      <alignment horizontal="center"/>
    </xf>
    <xf numFmtId="16" fontId="54" fillId="3" borderId="9" xfId="0" applyNumberFormat="1" applyFont="1" applyFill="1" applyBorder="1" applyAlignment="1">
      <alignment horizontal="center"/>
    </xf>
    <xf numFmtId="37" fontId="54" fillId="0" borderId="12" xfId="0" applyNumberFormat="1" applyFont="1" applyBorder="1"/>
    <xf numFmtId="37" fontId="54" fillId="0" borderId="15" xfId="0" applyNumberFormat="1" applyFont="1" applyBorder="1"/>
    <xf numFmtId="0" fontId="54" fillId="0" borderId="18" xfId="0" applyNumberFormat="1" applyFont="1" applyBorder="1"/>
    <xf numFmtId="37" fontId="54" fillId="0" borderId="19" xfId="0" applyNumberFormat="1" applyFont="1" applyBorder="1"/>
    <xf numFmtId="37" fontId="54" fillId="0" borderId="20" xfId="0" applyNumberFormat="1" applyFont="1" applyBorder="1"/>
    <xf numFmtId="37" fontId="54" fillId="78" borderId="15" xfId="0" applyNumberFormat="1" applyFont="1" applyFill="1" applyBorder="1"/>
    <xf numFmtId="37" fontId="54" fillId="77" borderId="3" xfId="0" applyNumberFormat="1" applyFont="1" applyFill="1" applyBorder="1"/>
    <xf numFmtId="166" fontId="54" fillId="0" borderId="11" xfId="172" applyNumberFormat="1" applyFont="1" applyBorder="1"/>
    <xf numFmtId="166" fontId="54" fillId="0" borderId="12" xfId="172" applyNumberFormat="1" applyFont="1" applyBorder="1"/>
    <xf numFmtId="166" fontId="54" fillId="78" borderId="14" xfId="172" applyNumberFormat="1" applyFont="1" applyFill="1" applyBorder="1"/>
    <xf numFmtId="166" fontId="54" fillId="78" borderId="15" xfId="172" applyNumberFormat="1" applyFont="1" applyFill="1" applyBorder="1"/>
    <xf numFmtId="166" fontId="54" fillId="0" borderId="14" xfId="172" applyNumberFormat="1" applyFont="1" applyBorder="1"/>
    <xf numFmtId="166" fontId="54" fillId="0" borderId="15" xfId="172" applyNumberFormat="1" applyFont="1" applyBorder="1"/>
    <xf numFmtId="166" fontId="54" fillId="77" borderId="17" xfId="172" applyNumberFormat="1" applyFont="1" applyFill="1" applyBorder="1"/>
    <xf numFmtId="166" fontId="54" fillId="77" borderId="3" xfId="172" applyNumberFormat="1" applyFont="1" applyFill="1" applyBorder="1"/>
    <xf numFmtId="166" fontId="54" fillId="0" borderId="19" xfId="172" applyNumberFormat="1" applyFont="1" applyBorder="1"/>
    <xf numFmtId="166" fontId="54" fillId="0" borderId="20" xfId="172" applyNumberFormat="1" applyFont="1" applyBorder="1"/>
    <xf numFmtId="0" fontId="54" fillId="79" borderId="13" xfId="0" applyNumberFormat="1" applyFont="1" applyFill="1" applyBorder="1"/>
    <xf numFmtId="0" fontId="61" fillId="80" borderId="43" xfId="28" quotePrefix="1" applyFont="1" applyFill="1" applyBorder="1" applyAlignment="1" applyProtection="1">
      <alignment horizontal="left"/>
      <protection locked="0"/>
    </xf>
    <xf numFmtId="0" fontId="59" fillId="79" borderId="0" xfId="28" applyFont="1" applyFill="1"/>
    <xf numFmtId="0" fontId="60" fillId="79" borderId="23" xfId="28" applyFont="1" applyFill="1" applyBorder="1"/>
    <xf numFmtId="0" fontId="60" fillId="79" borderId="0" xfId="28" applyFont="1" applyFill="1"/>
    <xf numFmtId="0" fontId="62" fillId="79" borderId="0" xfId="28" applyFont="1" applyFill="1" applyAlignment="1">
      <alignment horizontal="center" vertical="top"/>
    </xf>
    <xf numFmtId="0" fontId="61" fillId="79" borderId="24" xfId="265" applyNumberFormat="1" applyFont="1" applyFill="1" applyBorder="1" applyAlignment="1">
      <alignment horizontal="center" vertical="top"/>
    </xf>
    <xf numFmtId="0" fontId="60" fillId="79" borderId="0" xfId="28" applyFont="1" applyFill="1" applyAlignment="1">
      <alignment horizontal="center" vertical="top"/>
    </xf>
    <xf numFmtId="0" fontId="61" fillId="79" borderId="0" xfId="28" quotePrefix="1" applyFont="1" applyFill="1" applyAlignment="1" applyProtection="1">
      <alignment horizontal="center" vertical="top"/>
      <protection locked="0"/>
    </xf>
    <xf numFmtId="0" fontId="61" fillId="79" borderId="0" xfId="265" applyNumberFormat="1" applyFont="1" applyFill="1" applyBorder="1" applyAlignment="1">
      <alignment horizontal="center" vertical="top"/>
    </xf>
    <xf numFmtId="167" fontId="61" fillId="79" borderId="0" xfId="1" quotePrefix="1" applyNumberFormat="1" applyFont="1" applyFill="1" applyBorder="1" applyAlignment="1" applyProtection="1">
      <alignment horizontal="center" vertical="top"/>
      <protection locked="0"/>
    </xf>
    <xf numFmtId="0" fontId="60" fillId="79" borderId="0" xfId="28" applyFont="1" applyFill="1" applyAlignment="1">
      <alignment horizontal="left"/>
    </xf>
    <xf numFmtId="167" fontId="60" fillId="79" borderId="0" xfId="28" quotePrefix="1" applyNumberFormat="1" applyFont="1" applyFill="1" applyAlignment="1" applyProtection="1">
      <alignment horizontal="center"/>
      <protection locked="0"/>
    </xf>
    <xf numFmtId="167" fontId="60" fillId="79" borderId="0" xfId="265" applyNumberFormat="1" applyFont="1" applyFill="1" applyAlignment="1">
      <alignment horizontal="center"/>
    </xf>
    <xf numFmtId="175" fontId="60" fillId="79" borderId="0" xfId="265" applyNumberFormat="1" applyFont="1" applyFill="1" applyAlignment="1">
      <alignment horizontal="right"/>
    </xf>
    <xf numFmtId="0" fontId="61" fillId="79" borderId="0" xfId="28" applyFont="1" applyFill="1" applyAlignment="1">
      <alignment horizontal="center"/>
    </xf>
    <xf numFmtId="167" fontId="59" fillId="79" borderId="0" xfId="265" applyNumberFormat="1" applyFont="1" applyFill="1"/>
    <xf numFmtId="175" fontId="59" fillId="79" borderId="0" xfId="265" applyNumberFormat="1" applyFont="1" applyFill="1"/>
    <xf numFmtId="167" fontId="61" fillId="79" borderId="0" xfId="28" quotePrefix="1" applyNumberFormat="1" applyFont="1" applyFill="1" applyAlignment="1" applyProtection="1">
      <alignment horizontal="center"/>
      <protection locked="0"/>
    </xf>
    <xf numFmtId="167" fontId="61" fillId="79" borderId="0" xfId="265" applyNumberFormat="1" applyFont="1" applyFill="1" applyAlignment="1">
      <alignment horizontal="center"/>
    </xf>
    <xf numFmtId="175" fontId="61" fillId="79" borderId="0" xfId="265" applyNumberFormat="1" applyFont="1" applyFill="1" applyAlignment="1">
      <alignment horizontal="center"/>
    </xf>
    <xf numFmtId="0" fontId="60" fillId="79" borderId="0" xfId="28" applyFont="1" applyFill="1" applyAlignment="1" applyProtection="1">
      <alignment horizontal="left"/>
      <protection locked="0"/>
    </xf>
    <xf numFmtId="0" fontId="54" fillId="79" borderId="0" xfId="28" applyFont="1" applyFill="1"/>
    <xf numFmtId="167" fontId="54" fillId="79" borderId="0" xfId="265" applyNumberFormat="1" applyFont="1" applyFill="1"/>
    <xf numFmtId="175" fontId="54" fillId="79" borderId="0" xfId="265" applyNumberFormat="1" applyFont="1" applyFill="1"/>
    <xf numFmtId="0" fontId="61" fillId="79" borderId="0" xfId="28" applyFont="1" applyFill="1"/>
    <xf numFmtId="37" fontId="54" fillId="0" borderId="21" xfId="0" applyFont="1" applyBorder="1"/>
    <xf numFmtId="37" fontId="54" fillId="0" borderId="22" xfId="0" applyFont="1" applyBorder="1"/>
    <xf numFmtId="3" fontId="54" fillId="3" borderId="48" xfId="0" applyNumberFormat="1" applyFont="1" applyFill="1" applyBorder="1" applyAlignment="1">
      <alignment horizontal="center"/>
    </xf>
    <xf numFmtId="16" fontId="54" fillId="3" borderId="49" xfId="0" applyNumberFormat="1" applyFont="1" applyFill="1" applyBorder="1" applyAlignment="1">
      <alignment horizontal="center"/>
    </xf>
    <xf numFmtId="3" fontId="54" fillId="79" borderId="0" xfId="28" applyNumberFormat="1" applyFont="1" applyFill="1"/>
    <xf numFmtId="175" fontId="60" fillId="79" borderId="0" xfId="265" applyNumberFormat="1" applyFont="1" applyFill="1" applyAlignment="1">
      <alignment horizontal="center"/>
    </xf>
    <xf numFmtId="3" fontId="60" fillId="79" borderId="0" xfId="28" applyNumberFormat="1" applyFont="1" applyFill="1" applyAlignment="1">
      <alignment horizontal="center"/>
    </xf>
    <xf numFmtId="166" fontId="60" fillId="79" borderId="0" xfId="172" applyNumberFormat="1" applyFont="1" applyFill="1" applyAlignment="1">
      <alignment horizontal="center"/>
    </xf>
    <xf numFmtId="175" fontId="61" fillId="77" borderId="43" xfId="175" applyNumberFormat="1" applyFont="1" applyFill="1" applyBorder="1" applyAlignment="1">
      <alignment horizontal="center"/>
    </xf>
    <xf numFmtId="3" fontId="61" fillId="77" borderId="43" xfId="28" applyNumberFormat="1" applyFont="1" applyFill="1" applyBorder="1" applyAlignment="1">
      <alignment horizontal="center"/>
    </xf>
    <xf numFmtId="166" fontId="61" fillId="77" borderId="43" xfId="172" applyNumberFormat="1" applyFont="1" applyFill="1" applyBorder="1" applyAlignment="1">
      <alignment horizontal="center"/>
    </xf>
    <xf numFmtId="166" fontId="61" fillId="79" borderId="0" xfId="265" applyNumberFormat="1" applyFont="1" applyFill="1" applyBorder="1" applyAlignment="1">
      <alignment horizontal="center" vertical="top"/>
    </xf>
    <xf numFmtId="166" fontId="54" fillId="0" borderId="0" xfId="172" applyNumberFormat="1" applyFont="1"/>
    <xf numFmtId="37" fontId="54" fillId="0" borderId="11" xfId="0" applyNumberFormat="1" applyFont="1" applyBorder="1"/>
    <xf numFmtId="37" fontId="54" fillId="78" borderId="14" xfId="0" applyNumberFormat="1" applyFont="1" applyFill="1" applyBorder="1"/>
    <xf numFmtId="37" fontId="54" fillId="0" borderId="14" xfId="0" applyNumberFormat="1" applyFont="1" applyBorder="1"/>
    <xf numFmtId="37" fontId="54" fillId="79" borderId="14" xfId="0" applyNumberFormat="1" applyFont="1" applyFill="1" applyBorder="1"/>
    <xf numFmtId="37" fontId="55" fillId="77" borderId="17" xfId="0" applyNumberFormat="1" applyFont="1" applyFill="1" applyBorder="1"/>
    <xf numFmtId="10" fontId="61" fillId="79" borderId="23" xfId="265" quotePrefix="1" applyNumberFormat="1" applyFont="1" applyFill="1" applyBorder="1" applyAlignment="1">
      <alignment horizontal="center"/>
    </xf>
    <xf numFmtId="0" fontId="61" fillId="79" borderId="60" xfId="28" quotePrefix="1" applyFont="1" applyFill="1" applyBorder="1" applyAlignment="1" applyProtection="1">
      <alignment horizontal="center" vertical="top"/>
      <protection locked="0"/>
    </xf>
    <xf numFmtId="0" fontId="61" fillId="79" borderId="60" xfId="265" applyNumberFormat="1" applyFont="1" applyFill="1" applyBorder="1" applyAlignment="1">
      <alignment horizontal="center" vertical="top"/>
    </xf>
    <xf numFmtId="0" fontId="55" fillId="79" borderId="0" xfId="28" applyFont="1" applyFill="1"/>
    <xf numFmtId="3" fontId="61" fillId="79" borderId="0" xfId="28" quotePrefix="1" applyNumberFormat="1" applyFont="1" applyFill="1" applyAlignment="1" applyProtection="1">
      <alignment horizontal="center" vertical="top"/>
      <protection locked="0"/>
    </xf>
    <xf numFmtId="10" fontId="61" fillId="79" borderId="23" xfId="265" quotePrefix="1" applyNumberFormat="1" applyFont="1" applyFill="1" applyBorder="1" applyAlignment="1"/>
    <xf numFmtId="37" fontId="55" fillId="0" borderId="0" xfId="0" applyFont="1" applyAlignment="1">
      <alignment horizontal="left" wrapText="1"/>
    </xf>
    <xf numFmtId="37" fontId="54" fillId="0" borderId="0" xfId="0" applyNumberFormat="1" applyFont="1"/>
    <xf numFmtId="3" fontId="60" fillId="79" borderId="0" xfId="265" applyNumberFormat="1" applyFont="1" applyFill="1"/>
    <xf numFmtId="3" fontId="60" fillId="79" borderId="0" xfId="172" applyNumberFormat="1" applyFont="1" applyFill="1" applyAlignment="1">
      <alignment horizontal="center"/>
    </xf>
    <xf numFmtId="3" fontId="60" fillId="79" borderId="0" xfId="265" applyNumberFormat="1" applyFont="1" applyFill="1" applyAlignment="1">
      <alignment horizontal="center"/>
    </xf>
    <xf numFmtId="3" fontId="60" fillId="79" borderId="0" xfId="175" applyNumberFormat="1" applyFont="1" applyFill="1"/>
    <xf numFmtId="3" fontId="60" fillId="79" borderId="0" xfId="265" applyNumberFormat="1" applyFont="1" applyFill="1" applyProtection="1">
      <protection locked="0"/>
    </xf>
    <xf numFmtId="3" fontId="61" fillId="77" borderId="43" xfId="172" applyNumberFormat="1" applyFont="1" applyFill="1" applyBorder="1" applyAlignment="1">
      <alignment horizontal="center"/>
    </xf>
    <xf numFmtId="3" fontId="61" fillId="77" borderId="43" xfId="175" applyNumberFormat="1" applyFont="1" applyFill="1" applyBorder="1" applyAlignment="1">
      <alignment horizontal="center"/>
    </xf>
    <xf numFmtId="166" fontId="60" fillId="79" borderId="0" xfId="175" applyNumberFormat="1" applyFont="1" applyFill="1"/>
    <xf numFmtId="166" fontId="60" fillId="79" borderId="0" xfId="172" applyNumberFormat="1" applyFont="1" applyFill="1"/>
    <xf numFmtId="3" fontId="61" fillId="79" borderId="0" xfId="265" applyNumberFormat="1" applyFont="1" applyFill="1" applyBorder="1" applyAlignment="1">
      <alignment horizontal="center" vertical="top"/>
    </xf>
    <xf numFmtId="166" fontId="61" fillId="79" borderId="0" xfId="172" applyNumberFormat="1" applyFont="1" applyFill="1" applyBorder="1" applyAlignment="1">
      <alignment horizontal="center" vertical="top"/>
    </xf>
    <xf numFmtId="37" fontId="55" fillId="0" borderId="0" xfId="0" applyFont="1"/>
    <xf numFmtId="167" fontId="61" fillId="79" borderId="0" xfId="28" quotePrefix="1" applyNumberFormat="1" applyFont="1" applyFill="1" applyAlignment="1" applyProtection="1">
      <alignment horizontal="center" vertical="top"/>
      <protection locked="0"/>
    </xf>
    <xf numFmtId="167" fontId="60" fillId="79" borderId="0" xfId="28" applyNumberFormat="1" applyFont="1" applyFill="1" applyAlignment="1">
      <alignment horizontal="center"/>
    </xf>
    <xf numFmtId="167" fontId="61" fillId="77" borderId="43" xfId="28" applyNumberFormat="1" applyFont="1" applyFill="1" applyBorder="1" applyAlignment="1">
      <alignment horizontal="center"/>
    </xf>
    <xf numFmtId="167" fontId="60" fillId="79" borderId="0" xfId="265" applyNumberFormat="1" applyFont="1" applyFill="1"/>
    <xf numFmtId="37" fontId="54" fillId="0" borderId="11" xfId="0" applyFont="1" applyBorder="1"/>
    <xf numFmtId="37" fontId="54" fillId="78" borderId="14" xfId="0" applyFont="1" applyFill="1" applyBorder="1"/>
    <xf numFmtId="37" fontId="54" fillId="0" borderId="14" xfId="0" applyFont="1" applyBorder="1"/>
    <xf numFmtId="37" fontId="54" fillId="79" borderId="14" xfId="0" applyFont="1" applyFill="1" applyBorder="1"/>
    <xf numFmtId="37" fontId="55" fillId="77" borderId="17" xfId="0" applyFont="1" applyFill="1" applyBorder="1"/>
    <xf numFmtId="10" fontId="61" fillId="79" borderId="23" xfId="265" quotePrefix="1" applyNumberFormat="1" applyFont="1" applyFill="1" applyBorder="1" applyAlignment="1">
      <alignment horizontal="center"/>
    </xf>
    <xf numFmtId="0" fontId="70" fillId="76" borderId="1" xfId="0" applyNumberFormat="1" applyFont="1" applyFill="1" applyBorder="1" applyAlignment="1">
      <alignment horizontal="center" vertical="center"/>
    </xf>
    <xf numFmtId="0" fontId="70" fillId="76" borderId="2" xfId="0" applyNumberFormat="1" applyFont="1" applyFill="1" applyBorder="1" applyAlignment="1">
      <alignment horizontal="center" vertical="center"/>
    </xf>
    <xf numFmtId="10" fontId="61" fillId="79" borderId="23" xfId="265" quotePrefix="1" applyNumberFormat="1" applyFont="1" applyFill="1" applyBorder="1" applyAlignment="1">
      <alignment horizontal="center"/>
    </xf>
    <xf numFmtId="10" fontId="61" fillId="79" borderId="23" xfId="265" applyNumberFormat="1" applyFont="1" applyFill="1" applyBorder="1" applyAlignment="1">
      <alignment horizontal="center"/>
    </xf>
    <xf numFmtId="0" fontId="71" fillId="0" borderId="2" xfId="28" quotePrefix="1" applyFont="1" applyBorder="1" applyAlignment="1">
      <alignment horizontal="center" vertical="center"/>
    </xf>
    <xf numFmtId="0" fontId="57" fillId="76" borderId="1" xfId="0" applyNumberFormat="1" applyFont="1" applyFill="1" applyBorder="1" applyAlignment="1">
      <alignment horizontal="center" vertical="center" wrapText="1"/>
    </xf>
    <xf numFmtId="0" fontId="57" fillId="76" borderId="2" xfId="0" applyNumberFormat="1" applyFont="1" applyFill="1" applyBorder="1" applyAlignment="1">
      <alignment horizontal="center" vertical="center"/>
    </xf>
    <xf numFmtId="0" fontId="57" fillId="76" borderId="1" xfId="0" applyNumberFormat="1" applyFont="1" applyFill="1" applyBorder="1" applyAlignment="1">
      <alignment horizontal="center" vertical="center"/>
    </xf>
    <xf numFmtId="0" fontId="57" fillId="76" borderId="21" xfId="0" applyNumberFormat="1" applyFont="1" applyFill="1" applyBorder="1" applyAlignment="1">
      <alignment horizontal="center" vertical="center" wrapText="1"/>
    </xf>
    <xf numFmtId="0" fontId="57" fillId="76" borderId="0" xfId="0" applyNumberFormat="1" applyFont="1" applyFill="1" applyAlignment="1">
      <alignment horizontal="center" vertical="center" wrapText="1"/>
    </xf>
    <xf numFmtId="0" fontId="57" fillId="76" borderId="21" xfId="0" applyNumberFormat="1" applyFont="1" applyFill="1" applyBorder="1" applyAlignment="1">
      <alignment horizontal="center" vertical="center"/>
    </xf>
    <xf numFmtId="0" fontId="57" fillId="76" borderId="0" xfId="0" applyNumberFormat="1" applyFont="1" applyFill="1" applyAlignment="1">
      <alignment horizontal="center" vertical="center"/>
    </xf>
    <xf numFmtId="0" fontId="56" fillId="76" borderId="1" xfId="0" applyNumberFormat="1" applyFont="1" applyFill="1" applyBorder="1" applyAlignment="1">
      <alignment horizontal="center" vertical="center"/>
    </xf>
    <xf numFmtId="0" fontId="56" fillId="76" borderId="2" xfId="0" applyNumberFormat="1" applyFont="1" applyFill="1" applyBorder="1" applyAlignment="1">
      <alignment horizontal="center" vertical="center"/>
    </xf>
    <xf numFmtId="0" fontId="56" fillId="76" borderId="3" xfId="0" applyNumberFormat="1" applyFont="1" applyFill="1" applyBorder="1" applyAlignment="1">
      <alignment horizontal="center" vertical="center"/>
    </xf>
  </cellXfs>
  <cellStyles count="42869">
    <cellStyle name="_2008 Monthly Revenues Template" xfId="179"/>
    <cellStyle name="_2008 Monthly Revenues Template 2" xfId="36130"/>
    <cellStyle name="_2009 Monthly Revenues Template_Aug_OL_Final_V2" xfId="36131"/>
    <cellStyle name="_2009 Monthly Revenues Template_Aug_OL_Final_V2 2" xfId="36132"/>
    <cellStyle name="_2009 Monthly Revenues Template_Jan_With_FCA_V2" xfId="36133"/>
    <cellStyle name="_2009 Monthly Revenues Template_Jan_With_FCA_V2 2" xfId="36134"/>
    <cellStyle name="_2009 Monthly Revenues Template_July_OL_Final" xfId="36135"/>
    <cellStyle name="_2009 Monthly Revenues Template_July_OL_Final 2" xfId="36136"/>
    <cellStyle name="_2009 Monthly Revenues Template_June_OL_With_FCA" xfId="36137"/>
    <cellStyle name="_2009 Monthly Revenues Template_June_OL_With_FCA 2" xfId="36138"/>
    <cellStyle name="_2009 Monthly Revenues Template_Nov_OL v2" xfId="36139"/>
    <cellStyle name="_2009 Monthly Revenues Template_Nov_OL v2 2" xfId="36140"/>
    <cellStyle name="_2009 Monthly Revenues Template_OCT_OL_prelim_v2 (manual CP FCA add)" xfId="36141"/>
    <cellStyle name="_2009 Monthly Revenues Template_OCT_OL_prelim_v2 (manual CP FCA add) 2" xfId="36142"/>
    <cellStyle name="_2009 Monthly Revenues Template_Sept_OL_Final" xfId="36143"/>
    <cellStyle name="_2009 Monthly Revenues Template_Sept_OL_Final 2" xfId="36144"/>
    <cellStyle name="_2010 Data" xfId="180"/>
    <cellStyle name="_2011 Daily Pen Rates" xfId="181"/>
    <cellStyle name="_2011 Data" xfId="182"/>
    <cellStyle name="_Dec C&amp;B Waterfall" xfId="36082"/>
    <cellStyle name="_DETAILED VAR_ANA_ MATERIAL Q4 &amp; YTD Final  Use this Danny - Tom_JAN20" xfId="36083"/>
    <cellStyle name="_EqRents_2005vs04" xfId="36084"/>
    <cellStyle name="_Fuel_ OUTLOOK_DWM" xfId="36085"/>
    <cellStyle name="_FX_CALCS-TEMPLATE" xfId="36086"/>
    <cellStyle name="_Head Office Analysis 2010-Dec" xfId="36145"/>
    <cellStyle name="_Natural Exp Master-Dec YTD Jan 11 2007" xfId="36087"/>
    <cellStyle name="_P&amp;YM QBR Template" xfId="36093"/>
    <cellStyle name="_Pivot Area" xfId="36094"/>
    <cellStyle name="_PS&amp;OTHER_4Q2007_Jan23_DWM" xfId="36088"/>
    <cellStyle name="_Revenue" xfId="36146"/>
    <cellStyle name="_Revenue 2" xfId="36147"/>
    <cellStyle name="_Sheet1" xfId="36148"/>
    <cellStyle name="_Sheet1 2" xfId="36149"/>
    <cellStyle name="_SSPVA Summary - 09September 2007 FINAL1" xfId="36095"/>
    <cellStyle name="_Summary" xfId="36150"/>
    <cellStyle name="_Summary 2" xfId="36151"/>
    <cellStyle name="_Total Rev_Act_OL_Summary File - Waterfall Test" xfId="183"/>
    <cellStyle name="_Total Rev_Act_OL_Summary File - Waterfall Test 2" xfId="36152"/>
    <cellStyle name="_US Actuals " xfId="36153"/>
    <cellStyle name="_US Actuals  2" xfId="36154"/>
    <cellStyle name="_US Rated_Actuals_Txt_rev 2009" xfId="36155"/>
    <cellStyle name="_US Rated_Actuals_Txt_rev 2009 2" xfId="36156"/>
    <cellStyle name="_Waterfall Revenues" xfId="184"/>
    <cellStyle name="_Waterfall Revenues 2" xfId="36157"/>
    <cellStyle name="=C:\WINNT35\SYSTEM32\COMMAND.COM" xfId="185"/>
    <cellStyle name="=C:\WINNT35\SYSTEM32\COMMAND.COM 2" xfId="186"/>
    <cellStyle name="20% - Accent1 2" xfId="36158"/>
    <cellStyle name="20% - Accent2 2" xfId="36159"/>
    <cellStyle name="20% - Accent3 2" xfId="36160"/>
    <cellStyle name="20% - Accent4 2" xfId="36161"/>
    <cellStyle name="20% - Accent5 2" xfId="36162"/>
    <cellStyle name="20% - Accent6 2" xfId="36163"/>
    <cellStyle name="40% - Accent1 2" xfId="36164"/>
    <cellStyle name="40% - Accent2 2" xfId="36165"/>
    <cellStyle name="40% - Accent3 2" xfId="36166"/>
    <cellStyle name="40% - Accent4 2" xfId="36167"/>
    <cellStyle name="40% - Accent5 2" xfId="36168"/>
    <cellStyle name="40% - Accent6 2" xfId="36169"/>
    <cellStyle name="60% - Accent1 2" xfId="36170"/>
    <cellStyle name="60% - Accent2 2" xfId="36171"/>
    <cellStyle name="60% - Accent3 2" xfId="36172"/>
    <cellStyle name="60% - Accent4 2" xfId="36173"/>
    <cellStyle name="60% - Accent5 2" xfId="36174"/>
    <cellStyle name="60% - Accent6 2" xfId="36175"/>
    <cellStyle name="ac" xfId="2"/>
    <cellStyle name="ac 2" xfId="36126"/>
    <cellStyle name="ac 2 2" xfId="37748"/>
    <cellStyle name="ac 2 2 2" xfId="38200"/>
    <cellStyle name="ac 3" xfId="36556"/>
    <cellStyle name="ac 3 2" xfId="35836"/>
    <cellStyle name="ac 3 2 2" xfId="38201"/>
    <cellStyle name="Accent1 - 20%" xfId="187"/>
    <cellStyle name="Accent1 - 40%" xfId="188"/>
    <cellStyle name="Accent1 - 60%" xfId="189"/>
    <cellStyle name="Accent1 10" xfId="190"/>
    <cellStyle name="Accent1 11" xfId="1110"/>
    <cellStyle name="Accent1 12" xfId="1111"/>
    <cellStyle name="Accent1 13" xfId="36637"/>
    <cellStyle name="Accent1 14" xfId="36787"/>
    <cellStyle name="Accent1 15" xfId="36808"/>
    <cellStyle name="Accent1 16" xfId="36813"/>
    <cellStyle name="Accent1 17" xfId="36829"/>
    <cellStyle name="Accent1 18" xfId="36832"/>
    <cellStyle name="Accent1 19" xfId="36835"/>
    <cellStyle name="Accent1 2" xfId="191"/>
    <cellStyle name="Accent1 2 2" xfId="36967"/>
    <cellStyle name="Accent1 2 3" xfId="36176"/>
    <cellStyle name="Accent1 20" xfId="36842"/>
    <cellStyle name="Accent1 21" xfId="36849"/>
    <cellStyle name="Accent1 22" xfId="37015"/>
    <cellStyle name="Accent1 3" xfId="192"/>
    <cellStyle name="Accent1 4" xfId="193"/>
    <cellStyle name="Accent1 5" xfId="194"/>
    <cellStyle name="Accent1 6" xfId="195"/>
    <cellStyle name="Accent1 7" xfId="196"/>
    <cellStyle name="Accent1 8" xfId="197"/>
    <cellStyle name="Accent1 9" xfId="198"/>
    <cellStyle name="Accent2 - 20%" xfId="199"/>
    <cellStyle name="Accent2 - 40%" xfId="200"/>
    <cellStyle name="Accent2 - 60%" xfId="201"/>
    <cellStyle name="Accent2 10" xfId="202"/>
    <cellStyle name="Accent2 11" xfId="1112"/>
    <cellStyle name="Accent2 12" xfId="1113"/>
    <cellStyle name="Accent2 13" xfId="36638"/>
    <cellStyle name="Accent2 14" xfId="36788"/>
    <cellStyle name="Accent2 15" xfId="36806"/>
    <cellStyle name="Accent2 16" xfId="36815"/>
    <cellStyle name="Accent2 17" xfId="36828"/>
    <cellStyle name="Accent2 18" xfId="36831"/>
    <cellStyle name="Accent2 19" xfId="36836"/>
    <cellStyle name="Accent2 2" xfId="203"/>
    <cellStyle name="Accent2 2 2" xfId="36968"/>
    <cellStyle name="Accent2 2 3" xfId="36177"/>
    <cellStyle name="Accent2 20" xfId="36843"/>
    <cellStyle name="Accent2 21" xfId="36850"/>
    <cellStyle name="Accent2 22" xfId="37018"/>
    <cellStyle name="Accent2 3" xfId="204"/>
    <cellStyle name="Accent2 4" xfId="205"/>
    <cellStyle name="Accent2 5" xfId="206"/>
    <cellStyle name="Accent2 6" xfId="207"/>
    <cellStyle name="Accent2 7" xfId="208"/>
    <cellStyle name="Accent2 8" xfId="209"/>
    <cellStyle name="Accent2 9" xfId="210"/>
    <cellStyle name="Accent3 - 20%" xfId="211"/>
    <cellStyle name="Accent3 - 40%" xfId="212"/>
    <cellStyle name="Accent3 - 60%" xfId="213"/>
    <cellStyle name="Accent3 10" xfId="214"/>
    <cellStyle name="Accent3 11" xfId="1114"/>
    <cellStyle name="Accent3 12" xfId="1115"/>
    <cellStyle name="Accent3 13" xfId="36639"/>
    <cellStyle name="Accent3 14" xfId="36789"/>
    <cellStyle name="Accent3 15" xfId="36802"/>
    <cellStyle name="Accent3 16" xfId="36817"/>
    <cellStyle name="Accent3 17" xfId="36827"/>
    <cellStyle name="Accent3 18" xfId="36814"/>
    <cellStyle name="Accent3 19" xfId="36837"/>
    <cellStyle name="Accent3 2" xfId="215"/>
    <cellStyle name="Accent3 2 2" xfId="36969"/>
    <cellStyle name="Accent3 2 3" xfId="36178"/>
    <cellStyle name="Accent3 20" xfId="36844"/>
    <cellStyle name="Accent3 21" xfId="36851"/>
    <cellStyle name="Accent3 22" xfId="37014"/>
    <cellStyle name="Accent3 3" xfId="216"/>
    <cellStyle name="Accent3 4" xfId="217"/>
    <cellStyle name="Accent3 5" xfId="218"/>
    <cellStyle name="Accent3 6" xfId="219"/>
    <cellStyle name="Accent3 7" xfId="220"/>
    <cellStyle name="Accent3 8" xfId="221"/>
    <cellStyle name="Accent3 9" xfId="222"/>
    <cellStyle name="Accent4 - 20%" xfId="223"/>
    <cellStyle name="Accent4 - 40%" xfId="224"/>
    <cellStyle name="Accent4 - 60%" xfId="225"/>
    <cellStyle name="Accent4 10" xfId="226"/>
    <cellStyle name="Accent4 11" xfId="1116"/>
    <cellStyle name="Accent4 12" xfId="1117"/>
    <cellStyle name="Accent4 13" xfId="36640"/>
    <cellStyle name="Accent4 14" xfId="36790"/>
    <cellStyle name="Accent4 15" xfId="36798"/>
    <cellStyle name="Accent4 16" xfId="36818"/>
    <cellStyle name="Accent4 17" xfId="36826"/>
    <cellStyle name="Accent4 18" xfId="36816"/>
    <cellStyle name="Accent4 19" xfId="36838"/>
    <cellStyle name="Accent4 2" xfId="227"/>
    <cellStyle name="Accent4 2 2" xfId="36970"/>
    <cellStyle name="Accent4 2 3" xfId="36179"/>
    <cellStyle name="Accent4 20" xfId="36845"/>
    <cellStyle name="Accent4 21" xfId="36852"/>
    <cellStyle name="Accent4 22" xfId="37009"/>
    <cellStyle name="Accent4 3" xfId="228"/>
    <cellStyle name="Accent4 4" xfId="229"/>
    <cellStyle name="Accent4 5" xfId="230"/>
    <cellStyle name="Accent4 6" xfId="231"/>
    <cellStyle name="Accent4 7" xfId="232"/>
    <cellStyle name="Accent4 8" xfId="233"/>
    <cellStyle name="Accent4 9" xfId="234"/>
    <cellStyle name="Accent5 - 20%" xfId="235"/>
    <cellStyle name="Accent5 - 40%" xfId="236"/>
    <cellStyle name="Accent5 - 60%" xfId="237"/>
    <cellStyle name="Accent5 10" xfId="238"/>
    <cellStyle name="Accent5 11" xfId="1118"/>
    <cellStyle name="Accent5 12" xfId="1119"/>
    <cellStyle name="Accent5 13" xfId="36641"/>
    <cellStyle name="Accent5 14" xfId="36791"/>
    <cellStyle name="Accent5 15" xfId="36796"/>
    <cellStyle name="Accent5 16" xfId="36820"/>
    <cellStyle name="Accent5 17" xfId="36824"/>
    <cellStyle name="Accent5 18" xfId="36819"/>
    <cellStyle name="Accent5 19" xfId="36839"/>
    <cellStyle name="Accent5 2" xfId="239"/>
    <cellStyle name="Accent5 2 2" xfId="36971"/>
    <cellStyle name="Accent5 2 3" xfId="36180"/>
    <cellStyle name="Accent5 20" xfId="36846"/>
    <cellStyle name="Accent5 21" xfId="36853"/>
    <cellStyle name="Accent5 22" xfId="37013"/>
    <cellStyle name="Accent5 3" xfId="240"/>
    <cellStyle name="Accent5 4" xfId="241"/>
    <cellStyle name="Accent5 5" xfId="242"/>
    <cellStyle name="Accent5 6" xfId="243"/>
    <cellStyle name="Accent5 7" xfId="244"/>
    <cellStyle name="Accent5 8" xfId="245"/>
    <cellStyle name="Accent5 9" xfId="246"/>
    <cellStyle name="Accent6 - 20%" xfId="247"/>
    <cellStyle name="Accent6 - 40%" xfId="248"/>
    <cellStyle name="Accent6 - 60%" xfId="249"/>
    <cellStyle name="Accent6 10" xfId="250"/>
    <cellStyle name="Accent6 11" xfId="1120"/>
    <cellStyle name="Accent6 12" xfId="1121"/>
    <cellStyle name="Accent6 13" xfId="36642"/>
    <cellStyle name="Accent6 14" xfId="36792"/>
    <cellStyle name="Accent6 15" xfId="36795"/>
    <cellStyle name="Accent6 16" xfId="36822"/>
    <cellStyle name="Accent6 17" xfId="36823"/>
    <cellStyle name="Accent6 18" xfId="36821"/>
    <cellStyle name="Accent6 19" xfId="36840"/>
    <cellStyle name="Accent6 2" xfId="251"/>
    <cellStyle name="Accent6 2 2" xfId="36972"/>
    <cellStyle name="Accent6 2 3" xfId="36181"/>
    <cellStyle name="Accent6 20" xfId="36847"/>
    <cellStyle name="Accent6 21" xfId="36854"/>
    <cellStyle name="Accent6 22" xfId="36890"/>
    <cellStyle name="Accent6 3" xfId="252"/>
    <cellStyle name="Accent6 4" xfId="253"/>
    <cellStyle name="Accent6 5" xfId="254"/>
    <cellStyle name="Accent6 6" xfId="255"/>
    <cellStyle name="Accent6 7" xfId="256"/>
    <cellStyle name="Accent6 8" xfId="257"/>
    <cellStyle name="Accent6 9" xfId="258"/>
    <cellStyle name="AFE" xfId="36182"/>
    <cellStyle name="Bad 2" xfId="259"/>
    <cellStyle name="Bad 2 2" xfId="1122"/>
    <cellStyle name="Bad 2 2 2" xfId="36973"/>
    <cellStyle name="Bad 2 3" xfId="36183"/>
    <cellStyle name="Bad 3" xfId="1123"/>
    <cellStyle name="Bad 4" xfId="36426"/>
    <cellStyle name="Bad 4 2" xfId="38202"/>
    <cellStyle name="Calc" xfId="36184"/>
    <cellStyle name="Calculation 2" xfId="260"/>
    <cellStyle name="Calculation 2 2" xfId="1124"/>
    <cellStyle name="Calculation 2 2 2" xfId="36459"/>
    <cellStyle name="Calculation 2 2 3" xfId="37144"/>
    <cellStyle name="Calculation 2 2 4" xfId="37688"/>
    <cellStyle name="Calculation 2 2 5" xfId="37902"/>
    <cellStyle name="Calculation 2 3" xfId="36557"/>
    <cellStyle name="Calculation 2 3 2" xfId="37231"/>
    <cellStyle name="Calculation 2 3 3" xfId="37866"/>
    <cellStyle name="Calculation 2 3 4" xfId="37616"/>
    <cellStyle name="Calculation 2 4" xfId="36555"/>
    <cellStyle name="Calculation 2 4 2" xfId="37229"/>
    <cellStyle name="Calculation 2 4 3" xfId="37614"/>
    <cellStyle name="Calculation 2 4 4" xfId="38196"/>
    <cellStyle name="Calculation 2 5" xfId="36721"/>
    <cellStyle name="Calculation 2 5 2" xfId="37389"/>
    <cellStyle name="Calculation 2 5 3" xfId="37750"/>
    <cellStyle name="Calculation 2 5 4" xfId="37931"/>
    <cellStyle name="Calculation 2 6" xfId="36647"/>
    <cellStyle name="Calculation 2 6 2" xfId="37319"/>
    <cellStyle name="Calculation 2 6 3" xfId="37877"/>
    <cellStyle name="Calculation 2 6 4" xfId="37763"/>
    <cellStyle name="Calculation 2 7" xfId="36974"/>
    <cellStyle name="Calculation 2 7 2" xfId="37620"/>
    <cellStyle name="Calculation 2 7 3" xfId="37714"/>
    <cellStyle name="Calculation 2 8" xfId="37017"/>
    <cellStyle name="Calculation 2 8 2" xfId="37660"/>
    <cellStyle name="Calculation 2 8 3" xfId="37562"/>
    <cellStyle name="Calculation 2 9" xfId="36185"/>
    <cellStyle name="Calculation 3" xfId="261"/>
    <cellStyle name="Calculation 3 2" xfId="36301"/>
    <cellStyle name="Calculation 3 3" xfId="36370"/>
    <cellStyle name="Calculation 3 4" xfId="37796"/>
    <cellStyle name="Calculation 3 5" xfId="35968"/>
    <cellStyle name="Calculation 4" xfId="262"/>
    <cellStyle name="Calculation 4 2" xfId="36411"/>
    <cellStyle name="Calculation 4 3" xfId="35975"/>
    <cellStyle name="Calculation 4 4" xfId="37936"/>
    <cellStyle name="Calculation 5" xfId="1125"/>
    <cellStyle name="Check Cell 2" xfId="263"/>
    <cellStyle name="Check Cell 2 2" xfId="1126"/>
    <cellStyle name="Check Cell 2 2 2" xfId="36975"/>
    <cellStyle name="Check Cell 2 3" xfId="36186"/>
    <cellStyle name="Check Cell 3" xfId="1127"/>
    <cellStyle name="Comma" xfId="1" builtinId="3"/>
    <cellStyle name="Comma  - Style1" xfId="3"/>
    <cellStyle name="Comma  - Style1 2" xfId="36187"/>
    <cellStyle name="Comma  - Style1 3" xfId="36028"/>
    <cellStyle name="Comma  - Style2" xfId="4"/>
    <cellStyle name="Comma  - Style2 2" xfId="36188"/>
    <cellStyle name="Comma  - Style2 3" xfId="36029"/>
    <cellStyle name="Comma  - Style3" xfId="5"/>
    <cellStyle name="Comma  - Style3 2" xfId="36189"/>
    <cellStyle name="Comma  - Style3 3" xfId="36030"/>
    <cellStyle name="Comma  - Style4" xfId="6"/>
    <cellStyle name="Comma  - Style4 2" xfId="36190"/>
    <cellStyle name="Comma  - Style4 3" xfId="36031"/>
    <cellStyle name="Comma  - Style5" xfId="7"/>
    <cellStyle name="Comma  - Style5 2" xfId="36191"/>
    <cellStyle name="Comma  - Style5 3" xfId="36032"/>
    <cellStyle name="Comma  - Style6" xfId="8"/>
    <cellStyle name="Comma  - Style6 2" xfId="36192"/>
    <cellStyle name="Comma  - Style6 3" xfId="36033"/>
    <cellStyle name="Comma  - Style7" xfId="9"/>
    <cellStyle name="Comma  - Style7 2" xfId="36193"/>
    <cellStyle name="Comma  - Style7 3" xfId="36034"/>
    <cellStyle name="Comma  - Style8" xfId="10"/>
    <cellStyle name="Comma  - Style8 2" xfId="36194"/>
    <cellStyle name="Comma  - Style8 3" xfId="36035"/>
    <cellStyle name="Comma 10" xfId="4151"/>
    <cellStyle name="Comma 10 2" xfId="21281"/>
    <cellStyle name="Comma 10 2 2" xfId="36424"/>
    <cellStyle name="Comma 10 2 3" xfId="38203"/>
    <cellStyle name="Comma 10 3" xfId="17987"/>
    <cellStyle name="Comma 11" xfId="4153"/>
    <cellStyle name="Comma 11 2" xfId="21283"/>
    <cellStyle name="Comma 11 2 2" xfId="36456"/>
    <cellStyle name="Comma 11 2 3" xfId="38204"/>
    <cellStyle name="Comma 11 3" xfId="17989"/>
    <cellStyle name="Comma 12" xfId="4159"/>
    <cellStyle name="Comma 12 2" xfId="24558"/>
    <cellStyle name="Comma 12 2 2" xfId="36517"/>
    <cellStyle name="Comma 12 2 3" xfId="38205"/>
    <cellStyle name="Comma 13" xfId="4158"/>
    <cellStyle name="Comma 13 2" xfId="24559"/>
    <cellStyle name="Comma 13 2 2" xfId="36643"/>
    <cellStyle name="Comma 14" xfId="4156"/>
    <cellStyle name="Comma 14 2" xfId="24560"/>
    <cellStyle name="Comma 14 2 2" xfId="36681"/>
    <cellStyle name="Comma 14 2 3" xfId="38206"/>
    <cellStyle name="Comma 15" xfId="4161"/>
    <cellStyle name="Comma 15 2" xfId="24561"/>
    <cellStyle name="Comma 15 2 2" xfId="36735"/>
    <cellStyle name="Comma 15 2 3" xfId="38207"/>
    <cellStyle name="Comma 16" xfId="4164"/>
    <cellStyle name="Comma 16 2" xfId="24562"/>
    <cellStyle name="Comma 16 2 2" xfId="36701"/>
    <cellStyle name="Comma 16 2 3" xfId="38208"/>
    <cellStyle name="Comma 17" xfId="4168"/>
    <cellStyle name="Comma 17 2" xfId="36988"/>
    <cellStyle name="Comma 18" xfId="4165"/>
    <cellStyle name="Comma 18 2" xfId="37022"/>
    <cellStyle name="Comma 19" xfId="4619"/>
    <cellStyle name="Comma 19 2" xfId="37027"/>
    <cellStyle name="Comma 2" xfId="264"/>
    <cellStyle name="Comma 2 2" xfId="265"/>
    <cellStyle name="Comma 2 3" xfId="266"/>
    <cellStyle name="Comma 2 3 2" xfId="37005"/>
    <cellStyle name="Comma 2 4" xfId="1128"/>
    <cellStyle name="Comma 20" xfId="7516"/>
    <cellStyle name="Comma 20 2" xfId="37011"/>
    <cellStyle name="Comma 21" xfId="7525"/>
    <cellStyle name="Comma 21 2" xfId="37008"/>
    <cellStyle name="Comma 22" xfId="7518"/>
    <cellStyle name="Comma 22 2" xfId="37023"/>
    <cellStyle name="Comma 23" xfId="7523"/>
    <cellStyle name="Comma 23 2" xfId="37007"/>
    <cellStyle name="Comma 24" xfId="7520"/>
    <cellStyle name="Comma 24 2" xfId="36857"/>
    <cellStyle name="Comma 25" xfId="7522"/>
    <cellStyle name="Comma 25 2" xfId="37016"/>
    <cellStyle name="Comma 26" xfId="7521"/>
    <cellStyle name="Comma 26 2" xfId="36855"/>
    <cellStyle name="Comma 26 3" xfId="38209"/>
    <cellStyle name="Comma 27" xfId="37505"/>
    <cellStyle name="Comma 27 2" xfId="38210"/>
    <cellStyle name="Comma 28" xfId="37879"/>
    <cellStyle name="Comma 28 2" xfId="38211"/>
    <cellStyle name="Comma 29" xfId="37195"/>
    <cellStyle name="Comma 29 2" xfId="38212"/>
    <cellStyle name="Comma 3" xfId="267"/>
    <cellStyle name="Comma 3 10" xfId="268"/>
    <cellStyle name="Comma 3 10 10" xfId="1270"/>
    <cellStyle name="Comma 3 10 10 2" xfId="4653"/>
    <cellStyle name="Comma 3 10 10 2 2" xfId="15106"/>
    <cellStyle name="Comma 3 10 10 3" xfId="7531"/>
    <cellStyle name="Comma 3 10 10 3 2" xfId="18400"/>
    <cellStyle name="Comma 3 10 10 4" xfId="21694"/>
    <cellStyle name="Comma 3 10 10 5" xfId="13062"/>
    <cellStyle name="Comma 3 10 11" xfId="1271"/>
    <cellStyle name="Comma 3 10 11 2" xfId="4654"/>
    <cellStyle name="Comma 3 10 11 2 2" xfId="15107"/>
    <cellStyle name="Comma 3 10 11 3" xfId="7532"/>
    <cellStyle name="Comma 3 10 11 3 2" xfId="18401"/>
    <cellStyle name="Comma 3 10 11 4" xfId="21695"/>
    <cellStyle name="Comma 3 10 11 5" xfId="13471"/>
    <cellStyle name="Comma 3 10 12" xfId="1272"/>
    <cellStyle name="Comma 3 10 12 2" xfId="4655"/>
    <cellStyle name="Comma 3 10 12 2 2" xfId="15108"/>
    <cellStyle name="Comma 3 10 12 3" xfId="7533"/>
    <cellStyle name="Comma 3 10 12 3 2" xfId="18402"/>
    <cellStyle name="Comma 3 10 12 4" xfId="21696"/>
    <cellStyle name="Comma 3 10 12 5" xfId="13880"/>
    <cellStyle name="Comma 3 10 13" xfId="4209"/>
    <cellStyle name="Comma 3 10 13 2" xfId="14289"/>
    <cellStyle name="Comma 3 10 14" xfId="7530"/>
    <cellStyle name="Comma 3 10 14 2" xfId="14698"/>
    <cellStyle name="Comma 3 10 15" xfId="17992"/>
    <cellStyle name="Comma 3 10 16" xfId="21286"/>
    <cellStyle name="Comma 3 10 17" xfId="11017"/>
    <cellStyle name="Comma 3 10 18" xfId="42020"/>
    <cellStyle name="Comma 3 10 19" xfId="42519"/>
    <cellStyle name="Comma 3 10 2" xfId="269"/>
    <cellStyle name="Comma 3 10 2 10" xfId="7534"/>
    <cellStyle name="Comma 3 10 2 10 2" xfId="14699"/>
    <cellStyle name="Comma 3 10 2 11" xfId="17993"/>
    <cellStyle name="Comma 3 10 2 12" xfId="21287"/>
    <cellStyle name="Comma 3 10 2 13" xfId="11018"/>
    <cellStyle name="Comma 3 10 2 14" xfId="42021"/>
    <cellStyle name="Comma 3 10 2 15" xfId="42518"/>
    <cellStyle name="Comma 3 10 2 2" xfId="1273"/>
    <cellStyle name="Comma 3 10 2 2 2" xfId="4656"/>
    <cellStyle name="Comma 3 10 2 2 2 2" xfId="15109"/>
    <cellStyle name="Comma 3 10 2 2 3" xfId="7535"/>
    <cellStyle name="Comma 3 10 2 2 3 2" xfId="18403"/>
    <cellStyle name="Comma 3 10 2 2 4" xfId="21697"/>
    <cellStyle name="Comma 3 10 2 2 5" xfId="11427"/>
    <cellStyle name="Comma 3 10 2 3" xfId="1274"/>
    <cellStyle name="Comma 3 10 2 3 2" xfId="4657"/>
    <cellStyle name="Comma 3 10 2 3 2 2" xfId="15110"/>
    <cellStyle name="Comma 3 10 2 3 3" xfId="7536"/>
    <cellStyle name="Comma 3 10 2 3 3 2" xfId="18404"/>
    <cellStyle name="Comma 3 10 2 3 4" xfId="21698"/>
    <cellStyle name="Comma 3 10 2 3 5" xfId="11836"/>
    <cellStyle name="Comma 3 10 2 4" xfId="1275"/>
    <cellStyle name="Comma 3 10 2 4 2" xfId="4658"/>
    <cellStyle name="Comma 3 10 2 4 2 2" xfId="15111"/>
    <cellStyle name="Comma 3 10 2 4 3" xfId="7537"/>
    <cellStyle name="Comma 3 10 2 4 3 2" xfId="18405"/>
    <cellStyle name="Comma 3 10 2 4 4" xfId="21699"/>
    <cellStyle name="Comma 3 10 2 4 5" xfId="12245"/>
    <cellStyle name="Comma 3 10 2 5" xfId="1276"/>
    <cellStyle name="Comma 3 10 2 5 2" xfId="4659"/>
    <cellStyle name="Comma 3 10 2 5 2 2" xfId="15112"/>
    <cellStyle name="Comma 3 10 2 5 3" xfId="7538"/>
    <cellStyle name="Comma 3 10 2 5 3 2" xfId="18406"/>
    <cellStyle name="Comma 3 10 2 5 4" xfId="21700"/>
    <cellStyle name="Comma 3 10 2 5 5" xfId="12654"/>
    <cellStyle name="Comma 3 10 2 6" xfId="1277"/>
    <cellStyle name="Comma 3 10 2 6 2" xfId="4660"/>
    <cellStyle name="Comma 3 10 2 6 2 2" xfId="15113"/>
    <cellStyle name="Comma 3 10 2 6 3" xfId="7539"/>
    <cellStyle name="Comma 3 10 2 6 3 2" xfId="18407"/>
    <cellStyle name="Comma 3 10 2 6 4" xfId="21701"/>
    <cellStyle name="Comma 3 10 2 6 5" xfId="13063"/>
    <cellStyle name="Comma 3 10 2 7" xfId="1278"/>
    <cellStyle name="Comma 3 10 2 7 2" xfId="4661"/>
    <cellStyle name="Comma 3 10 2 7 2 2" xfId="15114"/>
    <cellStyle name="Comma 3 10 2 7 3" xfId="7540"/>
    <cellStyle name="Comma 3 10 2 7 3 2" xfId="18408"/>
    <cellStyle name="Comma 3 10 2 7 4" xfId="21702"/>
    <cellStyle name="Comma 3 10 2 7 5" xfId="13472"/>
    <cellStyle name="Comma 3 10 2 8" xfId="1279"/>
    <cellStyle name="Comma 3 10 2 8 2" xfId="4662"/>
    <cellStyle name="Comma 3 10 2 8 2 2" xfId="15115"/>
    <cellStyle name="Comma 3 10 2 8 3" xfId="7541"/>
    <cellStyle name="Comma 3 10 2 8 3 2" xfId="18409"/>
    <cellStyle name="Comma 3 10 2 8 4" xfId="21703"/>
    <cellStyle name="Comma 3 10 2 8 5" xfId="13881"/>
    <cellStyle name="Comma 3 10 2 9" xfId="4210"/>
    <cellStyle name="Comma 3 10 2 9 2" xfId="14290"/>
    <cellStyle name="Comma 3 10 3" xfId="270"/>
    <cellStyle name="Comma 3 10 3 10" xfId="7542"/>
    <cellStyle name="Comma 3 10 3 10 2" xfId="14700"/>
    <cellStyle name="Comma 3 10 3 11" xfId="17994"/>
    <cellStyle name="Comma 3 10 3 12" xfId="21288"/>
    <cellStyle name="Comma 3 10 3 13" xfId="11019"/>
    <cellStyle name="Comma 3 10 3 14" xfId="42022"/>
    <cellStyle name="Comma 3 10 3 15" xfId="42517"/>
    <cellStyle name="Comma 3 10 3 2" xfId="1280"/>
    <cellStyle name="Comma 3 10 3 2 2" xfId="4663"/>
    <cellStyle name="Comma 3 10 3 2 2 2" xfId="15116"/>
    <cellStyle name="Comma 3 10 3 2 3" xfId="7543"/>
    <cellStyle name="Comma 3 10 3 2 3 2" xfId="18410"/>
    <cellStyle name="Comma 3 10 3 2 4" xfId="21704"/>
    <cellStyle name="Comma 3 10 3 2 5" xfId="11428"/>
    <cellStyle name="Comma 3 10 3 3" xfId="1281"/>
    <cellStyle name="Comma 3 10 3 3 2" xfId="4664"/>
    <cellStyle name="Comma 3 10 3 3 2 2" xfId="15117"/>
    <cellStyle name="Comma 3 10 3 3 3" xfId="7544"/>
    <cellStyle name="Comma 3 10 3 3 3 2" xfId="18411"/>
    <cellStyle name="Comma 3 10 3 3 4" xfId="21705"/>
    <cellStyle name="Comma 3 10 3 3 5" xfId="11837"/>
    <cellStyle name="Comma 3 10 3 4" xfId="1282"/>
    <cellStyle name="Comma 3 10 3 4 2" xfId="4665"/>
    <cellStyle name="Comma 3 10 3 4 2 2" xfId="15118"/>
    <cellStyle name="Comma 3 10 3 4 3" xfId="7545"/>
    <cellStyle name="Comma 3 10 3 4 3 2" xfId="18412"/>
    <cellStyle name="Comma 3 10 3 4 4" xfId="21706"/>
    <cellStyle name="Comma 3 10 3 4 5" xfId="12246"/>
    <cellStyle name="Comma 3 10 3 5" xfId="1283"/>
    <cellStyle name="Comma 3 10 3 5 2" xfId="4666"/>
    <cellStyle name="Comma 3 10 3 5 2 2" xfId="15119"/>
    <cellStyle name="Comma 3 10 3 5 3" xfId="7546"/>
    <cellStyle name="Comma 3 10 3 5 3 2" xfId="18413"/>
    <cellStyle name="Comma 3 10 3 5 4" xfId="21707"/>
    <cellStyle name="Comma 3 10 3 5 5" xfId="12655"/>
    <cellStyle name="Comma 3 10 3 6" xfId="1284"/>
    <cellStyle name="Comma 3 10 3 6 2" xfId="4667"/>
    <cellStyle name="Comma 3 10 3 6 2 2" xfId="15120"/>
    <cellStyle name="Comma 3 10 3 6 3" xfId="7547"/>
    <cellStyle name="Comma 3 10 3 6 3 2" xfId="18414"/>
    <cellStyle name="Comma 3 10 3 6 4" xfId="21708"/>
    <cellStyle name="Comma 3 10 3 6 5" xfId="13064"/>
    <cellStyle name="Comma 3 10 3 7" xfId="1285"/>
    <cellStyle name="Comma 3 10 3 7 2" xfId="4668"/>
    <cellStyle name="Comma 3 10 3 7 2 2" xfId="15121"/>
    <cellStyle name="Comma 3 10 3 7 3" xfId="7548"/>
    <cellStyle name="Comma 3 10 3 7 3 2" xfId="18415"/>
    <cellStyle name="Comma 3 10 3 7 4" xfId="21709"/>
    <cellStyle name="Comma 3 10 3 7 5" xfId="13473"/>
    <cellStyle name="Comma 3 10 3 8" xfId="1286"/>
    <cellStyle name="Comma 3 10 3 8 2" xfId="4669"/>
    <cellStyle name="Comma 3 10 3 8 2 2" xfId="15122"/>
    <cellStyle name="Comma 3 10 3 8 3" xfId="7549"/>
    <cellStyle name="Comma 3 10 3 8 3 2" xfId="18416"/>
    <cellStyle name="Comma 3 10 3 8 4" xfId="21710"/>
    <cellStyle name="Comma 3 10 3 8 5" xfId="13882"/>
    <cellStyle name="Comma 3 10 3 9" xfId="4211"/>
    <cellStyle name="Comma 3 10 3 9 2" xfId="14291"/>
    <cellStyle name="Comma 3 10 4" xfId="271"/>
    <cellStyle name="Comma 3 10 4 10" xfId="7550"/>
    <cellStyle name="Comma 3 10 4 10 2" xfId="14701"/>
    <cellStyle name="Comma 3 10 4 11" xfId="17995"/>
    <cellStyle name="Comma 3 10 4 12" xfId="21289"/>
    <cellStyle name="Comma 3 10 4 13" xfId="11020"/>
    <cellStyle name="Comma 3 10 4 14" xfId="42023"/>
    <cellStyle name="Comma 3 10 4 15" xfId="42516"/>
    <cellStyle name="Comma 3 10 4 2" xfId="1287"/>
    <cellStyle name="Comma 3 10 4 2 2" xfId="4670"/>
    <cellStyle name="Comma 3 10 4 2 2 2" xfId="15123"/>
    <cellStyle name="Comma 3 10 4 2 3" xfId="7551"/>
    <cellStyle name="Comma 3 10 4 2 3 2" xfId="18417"/>
    <cellStyle name="Comma 3 10 4 2 4" xfId="21711"/>
    <cellStyle name="Comma 3 10 4 2 5" xfId="11429"/>
    <cellStyle name="Comma 3 10 4 3" xfId="1288"/>
    <cellStyle name="Comma 3 10 4 3 2" xfId="4671"/>
    <cellStyle name="Comma 3 10 4 3 2 2" xfId="15124"/>
    <cellStyle name="Comma 3 10 4 3 3" xfId="7552"/>
    <cellStyle name="Comma 3 10 4 3 3 2" xfId="18418"/>
    <cellStyle name="Comma 3 10 4 3 4" xfId="21712"/>
    <cellStyle name="Comma 3 10 4 3 5" xfId="11838"/>
    <cellStyle name="Comma 3 10 4 4" xfId="1289"/>
    <cellStyle name="Comma 3 10 4 4 2" xfId="4672"/>
    <cellStyle name="Comma 3 10 4 4 2 2" xfId="15125"/>
    <cellStyle name="Comma 3 10 4 4 3" xfId="7553"/>
    <cellStyle name="Comma 3 10 4 4 3 2" xfId="18419"/>
    <cellStyle name="Comma 3 10 4 4 4" xfId="21713"/>
    <cellStyle name="Comma 3 10 4 4 5" xfId="12247"/>
    <cellStyle name="Comma 3 10 4 5" xfId="1290"/>
    <cellStyle name="Comma 3 10 4 5 2" xfId="4673"/>
    <cellStyle name="Comma 3 10 4 5 2 2" xfId="15126"/>
    <cellStyle name="Comma 3 10 4 5 3" xfId="7554"/>
    <cellStyle name="Comma 3 10 4 5 3 2" xfId="18420"/>
    <cellStyle name="Comma 3 10 4 5 4" xfId="21714"/>
    <cellStyle name="Comma 3 10 4 5 5" xfId="12656"/>
    <cellStyle name="Comma 3 10 4 6" xfId="1291"/>
    <cellStyle name="Comma 3 10 4 6 2" xfId="4674"/>
    <cellStyle name="Comma 3 10 4 6 2 2" xfId="15127"/>
    <cellStyle name="Comma 3 10 4 6 3" xfId="7555"/>
    <cellStyle name="Comma 3 10 4 6 3 2" xfId="18421"/>
    <cellStyle name="Comma 3 10 4 6 4" xfId="21715"/>
    <cellStyle name="Comma 3 10 4 6 5" xfId="13065"/>
    <cellStyle name="Comma 3 10 4 7" xfId="1292"/>
    <cellStyle name="Comma 3 10 4 7 2" xfId="4675"/>
    <cellStyle name="Comma 3 10 4 7 2 2" xfId="15128"/>
    <cellStyle name="Comma 3 10 4 7 3" xfId="7556"/>
    <cellStyle name="Comma 3 10 4 7 3 2" xfId="18422"/>
    <cellStyle name="Comma 3 10 4 7 4" xfId="21716"/>
    <cellStyle name="Comma 3 10 4 7 5" xfId="13474"/>
    <cellStyle name="Comma 3 10 4 8" xfId="1293"/>
    <cellStyle name="Comma 3 10 4 8 2" xfId="4676"/>
    <cellStyle name="Comma 3 10 4 8 2 2" xfId="15129"/>
    <cellStyle name="Comma 3 10 4 8 3" xfId="7557"/>
    <cellStyle name="Comma 3 10 4 8 3 2" xfId="18423"/>
    <cellStyle name="Comma 3 10 4 8 4" xfId="21717"/>
    <cellStyle name="Comma 3 10 4 8 5" xfId="13883"/>
    <cellStyle name="Comma 3 10 4 9" xfId="4212"/>
    <cellStyle name="Comma 3 10 4 9 2" xfId="14292"/>
    <cellStyle name="Comma 3 10 5" xfId="272"/>
    <cellStyle name="Comma 3 10 5 10" xfId="7558"/>
    <cellStyle name="Comma 3 10 5 10 2" xfId="14702"/>
    <cellStyle name="Comma 3 10 5 11" xfId="17996"/>
    <cellStyle name="Comma 3 10 5 12" xfId="21290"/>
    <cellStyle name="Comma 3 10 5 13" xfId="11021"/>
    <cellStyle name="Comma 3 10 5 14" xfId="42024"/>
    <cellStyle name="Comma 3 10 5 15" xfId="42515"/>
    <cellStyle name="Comma 3 10 5 2" xfId="1294"/>
    <cellStyle name="Comma 3 10 5 2 2" xfId="4677"/>
    <cellStyle name="Comma 3 10 5 2 2 2" xfId="15130"/>
    <cellStyle name="Comma 3 10 5 2 3" xfId="7559"/>
    <cellStyle name="Comma 3 10 5 2 3 2" xfId="18424"/>
    <cellStyle name="Comma 3 10 5 2 4" xfId="21718"/>
    <cellStyle name="Comma 3 10 5 2 5" xfId="11430"/>
    <cellStyle name="Comma 3 10 5 3" xfId="1295"/>
    <cellStyle name="Comma 3 10 5 3 2" xfId="4678"/>
    <cellStyle name="Comma 3 10 5 3 2 2" xfId="15131"/>
    <cellStyle name="Comma 3 10 5 3 3" xfId="7560"/>
    <cellStyle name="Comma 3 10 5 3 3 2" xfId="18425"/>
    <cellStyle name="Comma 3 10 5 3 4" xfId="21719"/>
    <cellStyle name="Comma 3 10 5 3 5" xfId="11839"/>
    <cellStyle name="Comma 3 10 5 4" xfId="1296"/>
    <cellStyle name="Comma 3 10 5 4 2" xfId="4679"/>
    <cellStyle name="Comma 3 10 5 4 2 2" xfId="15132"/>
    <cellStyle name="Comma 3 10 5 4 3" xfId="7561"/>
    <cellStyle name="Comma 3 10 5 4 3 2" xfId="18426"/>
    <cellStyle name="Comma 3 10 5 4 4" xfId="21720"/>
    <cellStyle name="Comma 3 10 5 4 5" xfId="12248"/>
    <cellStyle name="Comma 3 10 5 5" xfId="1297"/>
    <cellStyle name="Comma 3 10 5 5 2" xfId="4680"/>
    <cellStyle name="Comma 3 10 5 5 2 2" xfId="15133"/>
    <cellStyle name="Comma 3 10 5 5 3" xfId="7562"/>
    <cellStyle name="Comma 3 10 5 5 3 2" xfId="18427"/>
    <cellStyle name="Comma 3 10 5 5 4" xfId="21721"/>
    <cellStyle name="Comma 3 10 5 5 5" xfId="12657"/>
    <cellStyle name="Comma 3 10 5 6" xfId="1298"/>
    <cellStyle name="Comma 3 10 5 6 2" xfId="4681"/>
    <cellStyle name="Comma 3 10 5 6 2 2" xfId="15134"/>
    <cellStyle name="Comma 3 10 5 6 3" xfId="7563"/>
    <cellStyle name="Comma 3 10 5 6 3 2" xfId="18428"/>
    <cellStyle name="Comma 3 10 5 6 4" xfId="21722"/>
    <cellStyle name="Comma 3 10 5 6 5" xfId="13066"/>
    <cellStyle name="Comma 3 10 5 7" xfId="1299"/>
    <cellStyle name="Comma 3 10 5 7 2" xfId="4682"/>
    <cellStyle name="Comma 3 10 5 7 2 2" xfId="15135"/>
    <cellStyle name="Comma 3 10 5 7 3" xfId="7564"/>
    <cellStyle name="Comma 3 10 5 7 3 2" xfId="18429"/>
    <cellStyle name="Comma 3 10 5 7 4" xfId="21723"/>
    <cellStyle name="Comma 3 10 5 7 5" xfId="13475"/>
    <cellStyle name="Comma 3 10 5 8" xfId="1300"/>
    <cellStyle name="Comma 3 10 5 8 2" xfId="4683"/>
    <cellStyle name="Comma 3 10 5 8 2 2" xfId="15136"/>
    <cellStyle name="Comma 3 10 5 8 3" xfId="7565"/>
    <cellStyle name="Comma 3 10 5 8 3 2" xfId="18430"/>
    <cellStyle name="Comma 3 10 5 8 4" xfId="21724"/>
    <cellStyle name="Comma 3 10 5 8 5" xfId="13884"/>
    <cellStyle name="Comma 3 10 5 9" xfId="4213"/>
    <cellStyle name="Comma 3 10 5 9 2" xfId="14293"/>
    <cellStyle name="Comma 3 10 6" xfId="1301"/>
    <cellStyle name="Comma 3 10 6 2" xfId="4684"/>
    <cellStyle name="Comma 3 10 6 2 2" xfId="15137"/>
    <cellStyle name="Comma 3 10 6 3" xfId="7566"/>
    <cellStyle name="Comma 3 10 6 3 2" xfId="18431"/>
    <cellStyle name="Comma 3 10 6 4" xfId="21725"/>
    <cellStyle name="Comma 3 10 6 5" xfId="11426"/>
    <cellStyle name="Comma 3 10 7" xfId="1302"/>
    <cellStyle name="Comma 3 10 7 2" xfId="4685"/>
    <cellStyle name="Comma 3 10 7 2 2" xfId="15138"/>
    <cellStyle name="Comma 3 10 7 3" xfId="7567"/>
    <cellStyle name="Comma 3 10 7 3 2" xfId="18432"/>
    <cellStyle name="Comma 3 10 7 4" xfId="21726"/>
    <cellStyle name="Comma 3 10 7 5" xfId="11835"/>
    <cellStyle name="Comma 3 10 8" xfId="1303"/>
    <cellStyle name="Comma 3 10 8 2" xfId="4686"/>
    <cellStyle name="Comma 3 10 8 2 2" xfId="15139"/>
    <cellStyle name="Comma 3 10 8 3" xfId="7568"/>
    <cellStyle name="Comma 3 10 8 3 2" xfId="18433"/>
    <cellStyle name="Comma 3 10 8 4" xfId="21727"/>
    <cellStyle name="Comma 3 10 8 5" xfId="12244"/>
    <cellStyle name="Comma 3 10 9" xfId="1304"/>
    <cellStyle name="Comma 3 10 9 2" xfId="4687"/>
    <cellStyle name="Comma 3 10 9 2 2" xfId="15140"/>
    <cellStyle name="Comma 3 10 9 3" xfId="7569"/>
    <cellStyle name="Comma 3 10 9 3 2" xfId="18434"/>
    <cellStyle name="Comma 3 10 9 4" xfId="21728"/>
    <cellStyle name="Comma 3 10 9 5" xfId="12653"/>
    <cellStyle name="Comma 3 11" xfId="273"/>
    <cellStyle name="Comma 3 11 10" xfId="1305"/>
    <cellStyle name="Comma 3 11 10 2" xfId="4688"/>
    <cellStyle name="Comma 3 11 10 2 2" xfId="15141"/>
    <cellStyle name="Comma 3 11 10 3" xfId="7571"/>
    <cellStyle name="Comma 3 11 10 3 2" xfId="18435"/>
    <cellStyle name="Comma 3 11 10 4" xfId="21729"/>
    <cellStyle name="Comma 3 11 10 5" xfId="13067"/>
    <cellStyle name="Comma 3 11 11" xfId="1306"/>
    <cellStyle name="Comma 3 11 11 2" xfId="4689"/>
    <cellStyle name="Comma 3 11 11 2 2" xfId="15142"/>
    <cellStyle name="Comma 3 11 11 3" xfId="7572"/>
    <cellStyle name="Comma 3 11 11 3 2" xfId="18436"/>
    <cellStyle name="Comma 3 11 11 4" xfId="21730"/>
    <cellStyle name="Comma 3 11 11 5" xfId="13476"/>
    <cellStyle name="Comma 3 11 12" xfId="1307"/>
    <cellStyle name="Comma 3 11 12 2" xfId="4690"/>
    <cellStyle name="Comma 3 11 12 2 2" xfId="15143"/>
    <cellStyle name="Comma 3 11 12 3" xfId="7573"/>
    <cellStyle name="Comma 3 11 12 3 2" xfId="18437"/>
    <cellStyle name="Comma 3 11 12 4" xfId="21731"/>
    <cellStyle name="Comma 3 11 12 5" xfId="13885"/>
    <cellStyle name="Comma 3 11 13" xfId="4214"/>
    <cellStyle name="Comma 3 11 13 2" xfId="14294"/>
    <cellStyle name="Comma 3 11 14" xfId="7570"/>
    <cellStyle name="Comma 3 11 14 2" xfId="14703"/>
    <cellStyle name="Comma 3 11 15" xfId="17997"/>
    <cellStyle name="Comma 3 11 16" xfId="21291"/>
    <cellStyle name="Comma 3 11 17" xfId="11022"/>
    <cellStyle name="Comma 3 11 18" xfId="42025"/>
    <cellStyle name="Comma 3 11 19" xfId="42514"/>
    <cellStyle name="Comma 3 11 2" xfId="274"/>
    <cellStyle name="Comma 3 11 2 10" xfId="7574"/>
    <cellStyle name="Comma 3 11 2 10 2" xfId="14704"/>
    <cellStyle name="Comma 3 11 2 11" xfId="17998"/>
    <cellStyle name="Comma 3 11 2 12" xfId="21292"/>
    <cellStyle name="Comma 3 11 2 13" xfId="11023"/>
    <cellStyle name="Comma 3 11 2 14" xfId="42026"/>
    <cellStyle name="Comma 3 11 2 15" xfId="42513"/>
    <cellStyle name="Comma 3 11 2 2" xfId="1308"/>
    <cellStyle name="Comma 3 11 2 2 2" xfId="4691"/>
    <cellStyle name="Comma 3 11 2 2 2 2" xfId="15144"/>
    <cellStyle name="Comma 3 11 2 2 3" xfId="7575"/>
    <cellStyle name="Comma 3 11 2 2 3 2" xfId="18438"/>
    <cellStyle name="Comma 3 11 2 2 4" xfId="21732"/>
    <cellStyle name="Comma 3 11 2 2 5" xfId="11432"/>
    <cellStyle name="Comma 3 11 2 3" xfId="1309"/>
    <cellStyle name="Comma 3 11 2 3 2" xfId="4692"/>
    <cellStyle name="Comma 3 11 2 3 2 2" xfId="15145"/>
    <cellStyle name="Comma 3 11 2 3 3" xfId="7576"/>
    <cellStyle name="Comma 3 11 2 3 3 2" xfId="18439"/>
    <cellStyle name="Comma 3 11 2 3 4" xfId="21733"/>
    <cellStyle name="Comma 3 11 2 3 5" xfId="11841"/>
    <cellStyle name="Comma 3 11 2 4" xfId="1310"/>
    <cellStyle name="Comma 3 11 2 4 2" xfId="4693"/>
    <cellStyle name="Comma 3 11 2 4 2 2" xfId="15146"/>
    <cellStyle name="Comma 3 11 2 4 3" xfId="7577"/>
    <cellStyle name="Comma 3 11 2 4 3 2" xfId="18440"/>
    <cellStyle name="Comma 3 11 2 4 4" xfId="21734"/>
    <cellStyle name="Comma 3 11 2 4 5" xfId="12250"/>
    <cellStyle name="Comma 3 11 2 5" xfId="1311"/>
    <cellStyle name="Comma 3 11 2 5 2" xfId="4694"/>
    <cellStyle name="Comma 3 11 2 5 2 2" xfId="15147"/>
    <cellStyle name="Comma 3 11 2 5 3" xfId="7578"/>
    <cellStyle name="Comma 3 11 2 5 3 2" xfId="18441"/>
    <cellStyle name="Comma 3 11 2 5 4" xfId="21735"/>
    <cellStyle name="Comma 3 11 2 5 5" xfId="12659"/>
    <cellStyle name="Comma 3 11 2 6" xfId="1312"/>
    <cellStyle name="Comma 3 11 2 6 2" xfId="4695"/>
    <cellStyle name="Comma 3 11 2 6 2 2" xfId="15148"/>
    <cellStyle name="Comma 3 11 2 6 3" xfId="7579"/>
    <cellStyle name="Comma 3 11 2 6 3 2" xfId="18442"/>
    <cellStyle name="Comma 3 11 2 6 4" xfId="21736"/>
    <cellStyle name="Comma 3 11 2 6 5" xfId="13068"/>
    <cellStyle name="Comma 3 11 2 7" xfId="1313"/>
    <cellStyle name="Comma 3 11 2 7 2" xfId="4696"/>
    <cellStyle name="Comma 3 11 2 7 2 2" xfId="15149"/>
    <cellStyle name="Comma 3 11 2 7 3" xfId="7580"/>
    <cellStyle name="Comma 3 11 2 7 3 2" xfId="18443"/>
    <cellStyle name="Comma 3 11 2 7 4" xfId="21737"/>
    <cellStyle name="Comma 3 11 2 7 5" xfId="13477"/>
    <cellStyle name="Comma 3 11 2 8" xfId="1314"/>
    <cellStyle name="Comma 3 11 2 8 2" xfId="4697"/>
    <cellStyle name="Comma 3 11 2 8 2 2" xfId="15150"/>
    <cellStyle name="Comma 3 11 2 8 3" xfId="7581"/>
    <cellStyle name="Comma 3 11 2 8 3 2" xfId="18444"/>
    <cellStyle name="Comma 3 11 2 8 4" xfId="21738"/>
    <cellStyle name="Comma 3 11 2 8 5" xfId="13886"/>
    <cellStyle name="Comma 3 11 2 9" xfId="4215"/>
    <cellStyle name="Comma 3 11 2 9 2" xfId="14295"/>
    <cellStyle name="Comma 3 11 3" xfId="275"/>
    <cellStyle name="Comma 3 11 3 10" xfId="7582"/>
    <cellStyle name="Comma 3 11 3 10 2" xfId="14705"/>
    <cellStyle name="Comma 3 11 3 11" xfId="17999"/>
    <cellStyle name="Comma 3 11 3 12" xfId="21293"/>
    <cellStyle name="Comma 3 11 3 13" xfId="11024"/>
    <cellStyle name="Comma 3 11 3 14" xfId="42027"/>
    <cellStyle name="Comma 3 11 3 15" xfId="42512"/>
    <cellStyle name="Comma 3 11 3 2" xfId="1315"/>
    <cellStyle name="Comma 3 11 3 2 2" xfId="4698"/>
    <cellStyle name="Comma 3 11 3 2 2 2" xfId="15151"/>
    <cellStyle name="Comma 3 11 3 2 3" xfId="7583"/>
    <cellStyle name="Comma 3 11 3 2 3 2" xfId="18445"/>
    <cellStyle name="Comma 3 11 3 2 4" xfId="21739"/>
    <cellStyle name="Comma 3 11 3 2 5" xfId="11433"/>
    <cellStyle name="Comma 3 11 3 3" xfId="1316"/>
    <cellStyle name="Comma 3 11 3 3 2" xfId="4699"/>
    <cellStyle name="Comma 3 11 3 3 2 2" xfId="15152"/>
    <cellStyle name="Comma 3 11 3 3 3" xfId="7584"/>
    <cellStyle name="Comma 3 11 3 3 3 2" xfId="18446"/>
    <cellStyle name="Comma 3 11 3 3 4" xfId="21740"/>
    <cellStyle name="Comma 3 11 3 3 5" xfId="11842"/>
    <cellStyle name="Comma 3 11 3 4" xfId="1317"/>
    <cellStyle name="Comma 3 11 3 4 2" xfId="4700"/>
    <cellStyle name="Comma 3 11 3 4 2 2" xfId="15153"/>
    <cellStyle name="Comma 3 11 3 4 3" xfId="7585"/>
    <cellStyle name="Comma 3 11 3 4 3 2" xfId="18447"/>
    <cellStyle name="Comma 3 11 3 4 4" xfId="21741"/>
    <cellStyle name="Comma 3 11 3 4 5" xfId="12251"/>
    <cellStyle name="Comma 3 11 3 5" xfId="1318"/>
    <cellStyle name="Comma 3 11 3 5 2" xfId="4701"/>
    <cellStyle name="Comma 3 11 3 5 2 2" xfId="15154"/>
    <cellStyle name="Comma 3 11 3 5 3" xfId="7586"/>
    <cellStyle name="Comma 3 11 3 5 3 2" xfId="18448"/>
    <cellStyle name="Comma 3 11 3 5 4" xfId="21742"/>
    <cellStyle name="Comma 3 11 3 5 5" xfId="12660"/>
    <cellStyle name="Comma 3 11 3 6" xfId="1319"/>
    <cellStyle name="Comma 3 11 3 6 2" xfId="4702"/>
    <cellStyle name="Comma 3 11 3 6 2 2" xfId="15155"/>
    <cellStyle name="Comma 3 11 3 6 3" xfId="7587"/>
    <cellStyle name="Comma 3 11 3 6 3 2" xfId="18449"/>
    <cellStyle name="Comma 3 11 3 6 4" xfId="21743"/>
    <cellStyle name="Comma 3 11 3 6 5" xfId="13069"/>
    <cellStyle name="Comma 3 11 3 7" xfId="1320"/>
    <cellStyle name="Comma 3 11 3 7 2" xfId="4703"/>
    <cellStyle name="Comma 3 11 3 7 2 2" xfId="15156"/>
    <cellStyle name="Comma 3 11 3 7 3" xfId="7588"/>
    <cellStyle name="Comma 3 11 3 7 3 2" xfId="18450"/>
    <cellStyle name="Comma 3 11 3 7 4" xfId="21744"/>
    <cellStyle name="Comma 3 11 3 7 5" xfId="13478"/>
    <cellStyle name="Comma 3 11 3 8" xfId="1321"/>
    <cellStyle name="Comma 3 11 3 8 2" xfId="4704"/>
    <cellStyle name="Comma 3 11 3 8 2 2" xfId="15157"/>
    <cellStyle name="Comma 3 11 3 8 3" xfId="7589"/>
    <cellStyle name="Comma 3 11 3 8 3 2" xfId="18451"/>
    <cellStyle name="Comma 3 11 3 8 4" xfId="21745"/>
    <cellStyle name="Comma 3 11 3 8 5" xfId="13887"/>
    <cellStyle name="Comma 3 11 3 9" xfId="4216"/>
    <cellStyle name="Comma 3 11 3 9 2" xfId="14296"/>
    <cellStyle name="Comma 3 11 4" xfId="276"/>
    <cellStyle name="Comma 3 11 4 10" xfId="7590"/>
    <cellStyle name="Comma 3 11 4 10 2" xfId="14706"/>
    <cellStyle name="Comma 3 11 4 11" xfId="18000"/>
    <cellStyle name="Comma 3 11 4 12" xfId="21294"/>
    <cellStyle name="Comma 3 11 4 13" xfId="11025"/>
    <cellStyle name="Comma 3 11 4 14" xfId="42028"/>
    <cellStyle name="Comma 3 11 4 15" xfId="42511"/>
    <cellStyle name="Comma 3 11 4 2" xfId="1322"/>
    <cellStyle name="Comma 3 11 4 2 2" xfId="4705"/>
    <cellStyle name="Comma 3 11 4 2 2 2" xfId="15158"/>
    <cellStyle name="Comma 3 11 4 2 3" xfId="7591"/>
    <cellStyle name="Comma 3 11 4 2 3 2" xfId="18452"/>
    <cellStyle name="Comma 3 11 4 2 4" xfId="21746"/>
    <cellStyle name="Comma 3 11 4 2 5" xfId="11434"/>
    <cellStyle name="Comma 3 11 4 3" xfId="1323"/>
    <cellStyle name="Comma 3 11 4 3 2" xfId="4706"/>
    <cellStyle name="Comma 3 11 4 3 2 2" xfId="15159"/>
    <cellStyle name="Comma 3 11 4 3 3" xfId="7592"/>
    <cellStyle name="Comma 3 11 4 3 3 2" xfId="18453"/>
    <cellStyle name="Comma 3 11 4 3 4" xfId="21747"/>
    <cellStyle name="Comma 3 11 4 3 5" xfId="11843"/>
    <cellStyle name="Comma 3 11 4 4" xfId="1324"/>
    <cellStyle name="Comma 3 11 4 4 2" xfId="4707"/>
    <cellStyle name="Comma 3 11 4 4 2 2" xfId="15160"/>
    <cellStyle name="Comma 3 11 4 4 3" xfId="7593"/>
    <cellStyle name="Comma 3 11 4 4 3 2" xfId="18454"/>
    <cellStyle name="Comma 3 11 4 4 4" xfId="21748"/>
    <cellStyle name="Comma 3 11 4 4 5" xfId="12252"/>
    <cellStyle name="Comma 3 11 4 5" xfId="1325"/>
    <cellStyle name="Comma 3 11 4 5 2" xfId="4708"/>
    <cellStyle name="Comma 3 11 4 5 2 2" xfId="15161"/>
    <cellStyle name="Comma 3 11 4 5 3" xfId="7594"/>
    <cellStyle name="Comma 3 11 4 5 3 2" xfId="18455"/>
    <cellStyle name="Comma 3 11 4 5 4" xfId="21749"/>
    <cellStyle name="Comma 3 11 4 5 5" xfId="12661"/>
    <cellStyle name="Comma 3 11 4 6" xfId="1326"/>
    <cellStyle name="Comma 3 11 4 6 2" xfId="4709"/>
    <cellStyle name="Comma 3 11 4 6 2 2" xfId="15162"/>
    <cellStyle name="Comma 3 11 4 6 3" xfId="7595"/>
    <cellStyle name="Comma 3 11 4 6 3 2" xfId="18456"/>
    <cellStyle name="Comma 3 11 4 6 4" xfId="21750"/>
    <cellStyle name="Comma 3 11 4 6 5" xfId="13070"/>
    <cellStyle name="Comma 3 11 4 7" xfId="1327"/>
    <cellStyle name="Comma 3 11 4 7 2" xfId="4710"/>
    <cellStyle name="Comma 3 11 4 7 2 2" xfId="15163"/>
    <cellStyle name="Comma 3 11 4 7 3" xfId="7596"/>
    <cellStyle name="Comma 3 11 4 7 3 2" xfId="18457"/>
    <cellStyle name="Comma 3 11 4 7 4" xfId="21751"/>
    <cellStyle name="Comma 3 11 4 7 5" xfId="13479"/>
    <cellStyle name="Comma 3 11 4 8" xfId="1328"/>
    <cellStyle name="Comma 3 11 4 8 2" xfId="4711"/>
    <cellStyle name="Comma 3 11 4 8 2 2" xfId="15164"/>
    <cellStyle name="Comma 3 11 4 8 3" xfId="7597"/>
    <cellStyle name="Comma 3 11 4 8 3 2" xfId="18458"/>
    <cellStyle name="Comma 3 11 4 8 4" xfId="21752"/>
    <cellStyle name="Comma 3 11 4 8 5" xfId="13888"/>
    <cellStyle name="Comma 3 11 4 9" xfId="4217"/>
    <cellStyle name="Comma 3 11 4 9 2" xfId="14297"/>
    <cellStyle name="Comma 3 11 5" xfId="277"/>
    <cellStyle name="Comma 3 11 5 10" xfId="7598"/>
    <cellStyle name="Comma 3 11 5 10 2" xfId="14707"/>
    <cellStyle name="Comma 3 11 5 11" xfId="18001"/>
    <cellStyle name="Comma 3 11 5 12" xfId="21295"/>
    <cellStyle name="Comma 3 11 5 13" xfId="11026"/>
    <cellStyle name="Comma 3 11 5 14" xfId="42029"/>
    <cellStyle name="Comma 3 11 5 15" xfId="42510"/>
    <cellStyle name="Comma 3 11 5 2" xfId="1329"/>
    <cellStyle name="Comma 3 11 5 2 2" xfId="4712"/>
    <cellStyle name="Comma 3 11 5 2 2 2" xfId="15165"/>
    <cellStyle name="Comma 3 11 5 2 3" xfId="7599"/>
    <cellStyle name="Comma 3 11 5 2 3 2" xfId="18459"/>
    <cellStyle name="Comma 3 11 5 2 4" xfId="21753"/>
    <cellStyle name="Comma 3 11 5 2 5" xfId="11435"/>
    <cellStyle name="Comma 3 11 5 3" xfId="1330"/>
    <cellStyle name="Comma 3 11 5 3 2" xfId="4713"/>
    <cellStyle name="Comma 3 11 5 3 2 2" xfId="15166"/>
    <cellStyle name="Comma 3 11 5 3 3" xfId="7600"/>
    <cellStyle name="Comma 3 11 5 3 3 2" xfId="18460"/>
    <cellStyle name="Comma 3 11 5 3 4" xfId="21754"/>
    <cellStyle name="Comma 3 11 5 3 5" xfId="11844"/>
    <cellStyle name="Comma 3 11 5 4" xfId="1331"/>
    <cellStyle name="Comma 3 11 5 4 2" xfId="4714"/>
    <cellStyle name="Comma 3 11 5 4 2 2" xfId="15167"/>
    <cellStyle name="Comma 3 11 5 4 3" xfId="7601"/>
    <cellStyle name="Comma 3 11 5 4 3 2" xfId="18461"/>
    <cellStyle name="Comma 3 11 5 4 4" xfId="21755"/>
    <cellStyle name="Comma 3 11 5 4 5" xfId="12253"/>
    <cellStyle name="Comma 3 11 5 5" xfId="1332"/>
    <cellStyle name="Comma 3 11 5 5 2" xfId="4715"/>
    <cellStyle name="Comma 3 11 5 5 2 2" xfId="15168"/>
    <cellStyle name="Comma 3 11 5 5 3" xfId="7602"/>
    <cellStyle name="Comma 3 11 5 5 3 2" xfId="18462"/>
    <cellStyle name="Comma 3 11 5 5 4" xfId="21756"/>
    <cellStyle name="Comma 3 11 5 5 5" xfId="12662"/>
    <cellStyle name="Comma 3 11 5 6" xfId="1333"/>
    <cellStyle name="Comma 3 11 5 6 2" xfId="4716"/>
    <cellStyle name="Comma 3 11 5 6 2 2" xfId="15169"/>
    <cellStyle name="Comma 3 11 5 6 3" xfId="7603"/>
    <cellStyle name="Comma 3 11 5 6 3 2" xfId="18463"/>
    <cellStyle name="Comma 3 11 5 6 4" xfId="21757"/>
    <cellStyle name="Comma 3 11 5 6 5" xfId="13071"/>
    <cellStyle name="Comma 3 11 5 7" xfId="1334"/>
    <cellStyle name="Comma 3 11 5 7 2" xfId="4717"/>
    <cellStyle name="Comma 3 11 5 7 2 2" xfId="15170"/>
    <cellStyle name="Comma 3 11 5 7 3" xfId="7604"/>
    <cellStyle name="Comma 3 11 5 7 3 2" xfId="18464"/>
    <cellStyle name="Comma 3 11 5 7 4" xfId="21758"/>
    <cellStyle name="Comma 3 11 5 7 5" xfId="13480"/>
    <cellStyle name="Comma 3 11 5 8" xfId="1335"/>
    <cellStyle name="Comma 3 11 5 8 2" xfId="4718"/>
    <cellStyle name="Comma 3 11 5 8 2 2" xfId="15171"/>
    <cellStyle name="Comma 3 11 5 8 3" xfId="7605"/>
    <cellStyle name="Comma 3 11 5 8 3 2" xfId="18465"/>
    <cellStyle name="Comma 3 11 5 8 4" xfId="21759"/>
    <cellStyle name="Comma 3 11 5 8 5" xfId="13889"/>
    <cellStyle name="Comma 3 11 5 9" xfId="4218"/>
    <cellStyle name="Comma 3 11 5 9 2" xfId="14298"/>
    <cellStyle name="Comma 3 11 6" xfId="1336"/>
    <cellStyle name="Comma 3 11 6 2" xfId="4719"/>
    <cellStyle name="Comma 3 11 6 2 2" xfId="15172"/>
    <cellStyle name="Comma 3 11 6 3" xfId="7606"/>
    <cellStyle name="Comma 3 11 6 3 2" xfId="18466"/>
    <cellStyle name="Comma 3 11 6 4" xfId="21760"/>
    <cellStyle name="Comma 3 11 6 5" xfId="11431"/>
    <cellStyle name="Comma 3 11 7" xfId="1337"/>
    <cellStyle name="Comma 3 11 7 2" xfId="4720"/>
    <cellStyle name="Comma 3 11 7 2 2" xfId="15173"/>
    <cellStyle name="Comma 3 11 7 3" xfId="7607"/>
    <cellStyle name="Comma 3 11 7 3 2" xfId="18467"/>
    <cellStyle name="Comma 3 11 7 4" xfId="21761"/>
    <cellStyle name="Comma 3 11 7 5" xfId="11840"/>
    <cellStyle name="Comma 3 11 8" xfId="1338"/>
    <cellStyle name="Comma 3 11 8 2" xfId="4721"/>
    <cellStyle name="Comma 3 11 8 2 2" xfId="15174"/>
    <cellStyle name="Comma 3 11 8 3" xfId="7608"/>
    <cellStyle name="Comma 3 11 8 3 2" xfId="18468"/>
    <cellStyle name="Comma 3 11 8 4" xfId="21762"/>
    <cellStyle name="Comma 3 11 8 5" xfId="12249"/>
    <cellStyle name="Comma 3 11 9" xfId="1339"/>
    <cellStyle name="Comma 3 11 9 2" xfId="4722"/>
    <cellStyle name="Comma 3 11 9 2 2" xfId="15175"/>
    <cellStyle name="Comma 3 11 9 3" xfId="7609"/>
    <cellStyle name="Comma 3 11 9 3 2" xfId="18469"/>
    <cellStyle name="Comma 3 11 9 4" xfId="21763"/>
    <cellStyle name="Comma 3 11 9 5" xfId="12658"/>
    <cellStyle name="Comma 3 12" xfId="278"/>
    <cellStyle name="Comma 3 12 10" xfId="7610"/>
    <cellStyle name="Comma 3 12 10 2" xfId="14708"/>
    <cellStyle name="Comma 3 12 11" xfId="18002"/>
    <cellStyle name="Comma 3 12 12" xfId="21296"/>
    <cellStyle name="Comma 3 12 13" xfId="11027"/>
    <cellStyle name="Comma 3 12 14" xfId="42030"/>
    <cellStyle name="Comma 3 12 15" xfId="42509"/>
    <cellStyle name="Comma 3 12 2" xfId="1340"/>
    <cellStyle name="Comma 3 12 2 2" xfId="4723"/>
    <cellStyle name="Comma 3 12 2 2 2" xfId="15176"/>
    <cellStyle name="Comma 3 12 2 3" xfId="7611"/>
    <cellStyle name="Comma 3 12 2 3 2" xfId="18470"/>
    <cellStyle name="Comma 3 12 2 4" xfId="21764"/>
    <cellStyle name="Comma 3 12 2 5" xfId="11436"/>
    <cellStyle name="Comma 3 12 3" xfId="1341"/>
    <cellStyle name="Comma 3 12 3 2" xfId="4724"/>
    <cellStyle name="Comma 3 12 3 2 2" xfId="15177"/>
    <cellStyle name="Comma 3 12 3 3" xfId="7612"/>
    <cellStyle name="Comma 3 12 3 3 2" xfId="18471"/>
    <cellStyle name="Comma 3 12 3 4" xfId="21765"/>
    <cellStyle name="Comma 3 12 3 5" xfId="11845"/>
    <cellStyle name="Comma 3 12 4" xfId="1342"/>
    <cellStyle name="Comma 3 12 4 2" xfId="4725"/>
    <cellStyle name="Comma 3 12 4 2 2" xfId="15178"/>
    <cellStyle name="Comma 3 12 4 3" xfId="7613"/>
    <cellStyle name="Comma 3 12 4 3 2" xfId="18472"/>
    <cellStyle name="Comma 3 12 4 4" xfId="21766"/>
    <cellStyle name="Comma 3 12 4 5" xfId="12254"/>
    <cellStyle name="Comma 3 12 5" xfId="1343"/>
    <cellStyle name="Comma 3 12 5 2" xfId="4726"/>
    <cellStyle name="Comma 3 12 5 2 2" xfId="15179"/>
    <cellStyle name="Comma 3 12 5 3" xfId="7614"/>
    <cellStyle name="Comma 3 12 5 3 2" xfId="18473"/>
    <cellStyle name="Comma 3 12 5 4" xfId="21767"/>
    <cellStyle name="Comma 3 12 5 5" xfId="12663"/>
    <cellStyle name="Comma 3 12 6" xfId="1344"/>
    <cellStyle name="Comma 3 12 6 2" xfId="4727"/>
    <cellStyle name="Comma 3 12 6 2 2" xfId="15180"/>
    <cellStyle name="Comma 3 12 6 3" xfId="7615"/>
    <cellStyle name="Comma 3 12 6 3 2" xfId="18474"/>
    <cellStyle name="Comma 3 12 6 4" xfId="21768"/>
    <cellStyle name="Comma 3 12 6 5" xfId="13072"/>
    <cellStyle name="Comma 3 12 7" xfId="1345"/>
    <cellStyle name="Comma 3 12 7 2" xfId="4728"/>
    <cellStyle name="Comma 3 12 7 2 2" xfId="15181"/>
    <cellStyle name="Comma 3 12 7 3" xfId="7616"/>
    <cellStyle name="Comma 3 12 7 3 2" xfId="18475"/>
    <cellStyle name="Comma 3 12 7 4" xfId="21769"/>
    <cellStyle name="Comma 3 12 7 5" xfId="13481"/>
    <cellStyle name="Comma 3 12 8" xfId="1346"/>
    <cellStyle name="Comma 3 12 8 2" xfId="4729"/>
    <cellStyle name="Comma 3 12 8 2 2" xfId="15182"/>
    <cellStyle name="Comma 3 12 8 3" xfId="7617"/>
    <cellStyle name="Comma 3 12 8 3 2" xfId="18476"/>
    <cellStyle name="Comma 3 12 8 4" xfId="21770"/>
    <cellStyle name="Comma 3 12 8 5" xfId="13890"/>
    <cellStyle name="Comma 3 12 9" xfId="4219"/>
    <cellStyle name="Comma 3 12 9 2" xfId="14299"/>
    <cellStyle name="Comma 3 13" xfId="279"/>
    <cellStyle name="Comma 3 13 10" xfId="7618"/>
    <cellStyle name="Comma 3 13 10 2" xfId="14709"/>
    <cellStyle name="Comma 3 13 11" xfId="18003"/>
    <cellStyle name="Comma 3 13 12" xfId="21297"/>
    <cellStyle name="Comma 3 13 13" xfId="11028"/>
    <cellStyle name="Comma 3 13 14" xfId="42031"/>
    <cellStyle name="Comma 3 13 15" xfId="42508"/>
    <cellStyle name="Comma 3 13 2" xfId="1347"/>
    <cellStyle name="Comma 3 13 2 2" xfId="4730"/>
    <cellStyle name="Comma 3 13 2 2 2" xfId="15183"/>
    <cellStyle name="Comma 3 13 2 3" xfId="7619"/>
    <cellStyle name="Comma 3 13 2 3 2" xfId="18477"/>
    <cellStyle name="Comma 3 13 2 4" xfId="21771"/>
    <cellStyle name="Comma 3 13 2 5" xfId="11437"/>
    <cellStyle name="Comma 3 13 3" xfId="1348"/>
    <cellStyle name="Comma 3 13 3 2" xfId="4731"/>
    <cellStyle name="Comma 3 13 3 2 2" xfId="15184"/>
    <cellStyle name="Comma 3 13 3 3" xfId="7620"/>
    <cellStyle name="Comma 3 13 3 3 2" xfId="18478"/>
    <cellStyle name="Comma 3 13 3 4" xfId="21772"/>
    <cellStyle name="Comma 3 13 3 5" xfId="11846"/>
    <cellStyle name="Comma 3 13 4" xfId="1349"/>
    <cellStyle name="Comma 3 13 4 2" xfId="4732"/>
    <cellStyle name="Comma 3 13 4 2 2" xfId="15185"/>
    <cellStyle name="Comma 3 13 4 3" xfId="7621"/>
    <cellStyle name="Comma 3 13 4 3 2" xfId="18479"/>
    <cellStyle name="Comma 3 13 4 4" xfId="21773"/>
    <cellStyle name="Comma 3 13 4 5" xfId="12255"/>
    <cellStyle name="Comma 3 13 5" xfId="1350"/>
    <cellStyle name="Comma 3 13 5 2" xfId="4733"/>
    <cellStyle name="Comma 3 13 5 2 2" xfId="15186"/>
    <cellStyle name="Comma 3 13 5 3" xfId="7622"/>
    <cellStyle name="Comma 3 13 5 3 2" xfId="18480"/>
    <cellStyle name="Comma 3 13 5 4" xfId="21774"/>
    <cellStyle name="Comma 3 13 5 5" xfId="12664"/>
    <cellStyle name="Comma 3 13 6" xfId="1351"/>
    <cellStyle name="Comma 3 13 6 2" xfId="4734"/>
    <cellStyle name="Comma 3 13 6 2 2" xfId="15187"/>
    <cellStyle name="Comma 3 13 6 3" xfId="7623"/>
    <cellStyle name="Comma 3 13 6 3 2" xfId="18481"/>
    <cellStyle name="Comma 3 13 6 4" xfId="21775"/>
    <cellStyle name="Comma 3 13 6 5" xfId="13073"/>
    <cellStyle name="Comma 3 13 7" xfId="1352"/>
    <cellStyle name="Comma 3 13 7 2" xfId="4735"/>
    <cellStyle name="Comma 3 13 7 2 2" xfId="15188"/>
    <cellStyle name="Comma 3 13 7 3" xfId="7624"/>
    <cellStyle name="Comma 3 13 7 3 2" xfId="18482"/>
    <cellStyle name="Comma 3 13 7 4" xfId="21776"/>
    <cellStyle name="Comma 3 13 7 5" xfId="13482"/>
    <cellStyle name="Comma 3 13 8" xfId="1353"/>
    <cellStyle name="Comma 3 13 8 2" xfId="4736"/>
    <cellStyle name="Comma 3 13 8 2 2" xfId="15189"/>
    <cellStyle name="Comma 3 13 8 3" xfId="7625"/>
    <cellStyle name="Comma 3 13 8 3 2" xfId="18483"/>
    <cellStyle name="Comma 3 13 8 4" xfId="21777"/>
    <cellStyle name="Comma 3 13 8 5" xfId="13891"/>
    <cellStyle name="Comma 3 13 9" xfId="4220"/>
    <cellStyle name="Comma 3 13 9 2" xfId="14300"/>
    <cellStyle name="Comma 3 14" xfId="280"/>
    <cellStyle name="Comma 3 14 10" xfId="7626"/>
    <cellStyle name="Comma 3 14 10 2" xfId="14710"/>
    <cellStyle name="Comma 3 14 11" xfId="18004"/>
    <cellStyle name="Comma 3 14 12" xfId="21298"/>
    <cellStyle name="Comma 3 14 13" xfId="11029"/>
    <cellStyle name="Comma 3 14 14" xfId="42032"/>
    <cellStyle name="Comma 3 14 15" xfId="42507"/>
    <cellStyle name="Comma 3 14 2" xfId="1354"/>
    <cellStyle name="Comma 3 14 2 2" xfId="4737"/>
    <cellStyle name="Comma 3 14 2 2 2" xfId="15190"/>
    <cellStyle name="Comma 3 14 2 3" xfId="7627"/>
    <cellStyle name="Comma 3 14 2 3 2" xfId="18484"/>
    <cellStyle name="Comma 3 14 2 4" xfId="21778"/>
    <cellStyle name="Comma 3 14 2 5" xfId="11438"/>
    <cellStyle name="Comma 3 14 3" xfId="1355"/>
    <cellStyle name="Comma 3 14 3 2" xfId="4738"/>
    <cellStyle name="Comma 3 14 3 2 2" xfId="15191"/>
    <cellStyle name="Comma 3 14 3 3" xfId="7628"/>
    <cellStyle name="Comma 3 14 3 3 2" xfId="18485"/>
    <cellStyle name="Comma 3 14 3 4" xfId="21779"/>
    <cellStyle name="Comma 3 14 3 5" xfId="11847"/>
    <cellStyle name="Comma 3 14 4" xfId="1356"/>
    <cellStyle name="Comma 3 14 4 2" xfId="4739"/>
    <cellStyle name="Comma 3 14 4 2 2" xfId="15192"/>
    <cellStyle name="Comma 3 14 4 3" xfId="7629"/>
    <cellStyle name="Comma 3 14 4 3 2" xfId="18486"/>
    <cellStyle name="Comma 3 14 4 4" xfId="21780"/>
    <cellStyle name="Comma 3 14 4 5" xfId="12256"/>
    <cellStyle name="Comma 3 14 5" xfId="1357"/>
    <cellStyle name="Comma 3 14 5 2" xfId="4740"/>
    <cellStyle name="Comma 3 14 5 2 2" xfId="15193"/>
    <cellStyle name="Comma 3 14 5 3" xfId="7630"/>
    <cellStyle name="Comma 3 14 5 3 2" xfId="18487"/>
    <cellStyle name="Comma 3 14 5 4" xfId="21781"/>
    <cellStyle name="Comma 3 14 5 5" xfId="12665"/>
    <cellStyle name="Comma 3 14 6" xfId="1358"/>
    <cellStyle name="Comma 3 14 6 2" xfId="4741"/>
    <cellStyle name="Comma 3 14 6 2 2" xfId="15194"/>
    <cellStyle name="Comma 3 14 6 3" xfId="7631"/>
    <cellStyle name="Comma 3 14 6 3 2" xfId="18488"/>
    <cellStyle name="Comma 3 14 6 4" xfId="21782"/>
    <cellStyle name="Comma 3 14 6 5" xfId="13074"/>
    <cellStyle name="Comma 3 14 7" xfId="1359"/>
    <cellStyle name="Comma 3 14 7 2" xfId="4742"/>
    <cellStyle name="Comma 3 14 7 2 2" xfId="15195"/>
    <cellStyle name="Comma 3 14 7 3" xfId="7632"/>
    <cellStyle name="Comma 3 14 7 3 2" xfId="18489"/>
    <cellStyle name="Comma 3 14 7 4" xfId="21783"/>
    <cellStyle name="Comma 3 14 7 5" xfId="13483"/>
    <cellStyle name="Comma 3 14 8" xfId="1360"/>
    <cellStyle name="Comma 3 14 8 2" xfId="4743"/>
    <cellStyle name="Comma 3 14 8 2 2" xfId="15196"/>
    <cellStyle name="Comma 3 14 8 3" xfId="7633"/>
    <cellStyle name="Comma 3 14 8 3 2" xfId="18490"/>
    <cellStyle name="Comma 3 14 8 4" xfId="21784"/>
    <cellStyle name="Comma 3 14 8 5" xfId="13892"/>
    <cellStyle name="Comma 3 14 9" xfId="4221"/>
    <cellStyle name="Comma 3 14 9 2" xfId="14301"/>
    <cellStyle name="Comma 3 15" xfId="281"/>
    <cellStyle name="Comma 3 15 10" xfId="7634"/>
    <cellStyle name="Comma 3 15 10 2" xfId="14711"/>
    <cellStyle name="Comma 3 15 11" xfId="18005"/>
    <cellStyle name="Comma 3 15 12" xfId="21299"/>
    <cellStyle name="Comma 3 15 13" xfId="11030"/>
    <cellStyle name="Comma 3 15 14" xfId="42033"/>
    <cellStyle name="Comma 3 15 15" xfId="42506"/>
    <cellStyle name="Comma 3 15 2" xfId="1361"/>
    <cellStyle name="Comma 3 15 2 2" xfId="4744"/>
    <cellStyle name="Comma 3 15 2 2 2" xfId="15197"/>
    <cellStyle name="Comma 3 15 2 3" xfId="7635"/>
    <cellStyle name="Comma 3 15 2 3 2" xfId="18491"/>
    <cellStyle name="Comma 3 15 2 4" xfId="21785"/>
    <cellStyle name="Comma 3 15 2 5" xfId="11439"/>
    <cellStyle name="Comma 3 15 3" xfId="1362"/>
    <cellStyle name="Comma 3 15 3 2" xfId="4745"/>
    <cellStyle name="Comma 3 15 3 2 2" xfId="15198"/>
    <cellStyle name="Comma 3 15 3 3" xfId="7636"/>
    <cellStyle name="Comma 3 15 3 3 2" xfId="18492"/>
    <cellStyle name="Comma 3 15 3 4" xfId="21786"/>
    <cellStyle name="Comma 3 15 3 5" xfId="11848"/>
    <cellStyle name="Comma 3 15 4" xfId="1363"/>
    <cellStyle name="Comma 3 15 4 2" xfId="4746"/>
    <cellStyle name="Comma 3 15 4 2 2" xfId="15199"/>
    <cellStyle name="Comma 3 15 4 3" xfId="7637"/>
    <cellStyle name="Comma 3 15 4 3 2" xfId="18493"/>
    <cellStyle name="Comma 3 15 4 4" xfId="21787"/>
    <cellStyle name="Comma 3 15 4 5" xfId="12257"/>
    <cellStyle name="Comma 3 15 5" xfId="1364"/>
    <cellStyle name="Comma 3 15 5 2" xfId="4747"/>
    <cellStyle name="Comma 3 15 5 2 2" xfId="15200"/>
    <cellStyle name="Comma 3 15 5 3" xfId="7638"/>
    <cellStyle name="Comma 3 15 5 3 2" xfId="18494"/>
    <cellStyle name="Comma 3 15 5 4" xfId="21788"/>
    <cellStyle name="Comma 3 15 5 5" xfId="12666"/>
    <cellStyle name="Comma 3 15 6" xfId="1365"/>
    <cellStyle name="Comma 3 15 6 2" xfId="4748"/>
    <cellStyle name="Comma 3 15 6 2 2" xfId="15201"/>
    <cellStyle name="Comma 3 15 6 3" xfId="7639"/>
    <cellStyle name="Comma 3 15 6 3 2" xfId="18495"/>
    <cellStyle name="Comma 3 15 6 4" xfId="21789"/>
    <cellStyle name="Comma 3 15 6 5" xfId="13075"/>
    <cellStyle name="Comma 3 15 7" xfId="1366"/>
    <cellStyle name="Comma 3 15 7 2" xfId="4749"/>
    <cellStyle name="Comma 3 15 7 2 2" xfId="15202"/>
    <cellStyle name="Comma 3 15 7 3" xfId="7640"/>
    <cellStyle name="Comma 3 15 7 3 2" xfId="18496"/>
    <cellStyle name="Comma 3 15 7 4" xfId="21790"/>
    <cellStyle name="Comma 3 15 7 5" xfId="13484"/>
    <cellStyle name="Comma 3 15 8" xfId="1367"/>
    <cellStyle name="Comma 3 15 8 2" xfId="4750"/>
    <cellStyle name="Comma 3 15 8 2 2" xfId="15203"/>
    <cellStyle name="Comma 3 15 8 3" xfId="7641"/>
    <cellStyle name="Comma 3 15 8 3 2" xfId="18497"/>
    <cellStyle name="Comma 3 15 8 4" xfId="21791"/>
    <cellStyle name="Comma 3 15 8 5" xfId="13893"/>
    <cellStyle name="Comma 3 15 9" xfId="4222"/>
    <cellStyle name="Comma 3 15 9 2" xfId="14302"/>
    <cellStyle name="Comma 3 16" xfId="1368"/>
    <cellStyle name="Comma 3 16 2" xfId="4751"/>
    <cellStyle name="Comma 3 16 2 2" xfId="15204"/>
    <cellStyle name="Comma 3 16 3" xfId="7642"/>
    <cellStyle name="Comma 3 16 3 2" xfId="18498"/>
    <cellStyle name="Comma 3 16 4" xfId="21792"/>
    <cellStyle name="Comma 3 16 5" xfId="11425"/>
    <cellStyle name="Comma 3 17" xfId="1369"/>
    <cellStyle name="Comma 3 17 2" xfId="4752"/>
    <cellStyle name="Comma 3 17 2 2" xfId="15205"/>
    <cellStyle name="Comma 3 17 3" xfId="7643"/>
    <cellStyle name="Comma 3 17 3 2" xfId="18499"/>
    <cellStyle name="Comma 3 17 4" xfId="21793"/>
    <cellStyle name="Comma 3 17 5" xfId="11834"/>
    <cellStyle name="Comma 3 18" xfId="1370"/>
    <cellStyle name="Comma 3 18 2" xfId="4753"/>
    <cellStyle name="Comma 3 18 2 2" xfId="15206"/>
    <cellStyle name="Comma 3 18 3" xfId="7644"/>
    <cellStyle name="Comma 3 18 3 2" xfId="18500"/>
    <cellStyle name="Comma 3 18 4" xfId="21794"/>
    <cellStyle name="Comma 3 18 5" xfId="12243"/>
    <cellStyle name="Comma 3 19" xfId="1371"/>
    <cellStyle name="Comma 3 19 2" xfId="4754"/>
    <cellStyle name="Comma 3 19 2 2" xfId="15207"/>
    <cellStyle name="Comma 3 19 3" xfId="7645"/>
    <cellStyle name="Comma 3 19 3 2" xfId="18501"/>
    <cellStyle name="Comma 3 19 4" xfId="21795"/>
    <cellStyle name="Comma 3 19 5" xfId="12652"/>
    <cellStyle name="Comma 3 2" xfId="282"/>
    <cellStyle name="Comma 3 2 10" xfId="1372"/>
    <cellStyle name="Comma 3 2 10 2" xfId="4755"/>
    <cellStyle name="Comma 3 2 10 2 2" xfId="15208"/>
    <cellStyle name="Comma 3 2 10 3" xfId="7647"/>
    <cellStyle name="Comma 3 2 10 3 2" xfId="18502"/>
    <cellStyle name="Comma 3 2 10 4" xfId="21796"/>
    <cellStyle name="Comma 3 2 10 5" xfId="13076"/>
    <cellStyle name="Comma 3 2 11" xfId="1373"/>
    <cellStyle name="Comma 3 2 11 2" xfId="4756"/>
    <cellStyle name="Comma 3 2 11 2 2" xfId="15209"/>
    <cellStyle name="Comma 3 2 11 3" xfId="7648"/>
    <cellStyle name="Comma 3 2 11 3 2" xfId="18503"/>
    <cellStyle name="Comma 3 2 11 4" xfId="21797"/>
    <cellStyle name="Comma 3 2 11 5" xfId="13485"/>
    <cellStyle name="Comma 3 2 12" xfId="1374"/>
    <cellStyle name="Comma 3 2 12 2" xfId="4757"/>
    <cellStyle name="Comma 3 2 12 2 2" xfId="15210"/>
    <cellStyle name="Comma 3 2 12 3" xfId="7649"/>
    <cellStyle name="Comma 3 2 12 3 2" xfId="18504"/>
    <cellStyle name="Comma 3 2 12 4" xfId="21798"/>
    <cellStyle name="Comma 3 2 12 5" xfId="13894"/>
    <cellStyle name="Comma 3 2 13" xfId="4223"/>
    <cellStyle name="Comma 3 2 13 2" xfId="14303"/>
    <cellStyle name="Comma 3 2 13 3" xfId="36097"/>
    <cellStyle name="Comma 3 2 13 4" xfId="38213"/>
    <cellStyle name="Comma 3 2 14" xfId="7646"/>
    <cellStyle name="Comma 3 2 14 2" xfId="14712"/>
    <cellStyle name="Comma 3 2 15" xfId="18006"/>
    <cellStyle name="Comma 3 2 16" xfId="21300"/>
    <cellStyle name="Comma 3 2 17" xfId="11031"/>
    <cellStyle name="Comma 3 2 18" xfId="42034"/>
    <cellStyle name="Comma 3 2 19" xfId="42505"/>
    <cellStyle name="Comma 3 2 2" xfId="283"/>
    <cellStyle name="Comma 3 2 2 10" xfId="7650"/>
    <cellStyle name="Comma 3 2 2 10 2" xfId="14713"/>
    <cellStyle name="Comma 3 2 2 11" xfId="18007"/>
    <cellStyle name="Comma 3 2 2 12" xfId="21301"/>
    <cellStyle name="Comma 3 2 2 13" xfId="11032"/>
    <cellStyle name="Comma 3 2 2 14" xfId="42035"/>
    <cellStyle name="Comma 3 2 2 15" xfId="42504"/>
    <cellStyle name="Comma 3 2 2 2" xfId="1375"/>
    <cellStyle name="Comma 3 2 2 2 2" xfId="4758"/>
    <cellStyle name="Comma 3 2 2 2 2 2" xfId="15211"/>
    <cellStyle name="Comma 3 2 2 2 3" xfId="7651"/>
    <cellStyle name="Comma 3 2 2 2 3 2" xfId="18505"/>
    <cellStyle name="Comma 3 2 2 2 4" xfId="21799"/>
    <cellStyle name="Comma 3 2 2 2 5" xfId="11441"/>
    <cellStyle name="Comma 3 2 2 3" xfId="1376"/>
    <cellStyle name="Comma 3 2 2 3 2" xfId="4759"/>
    <cellStyle name="Comma 3 2 2 3 2 2" xfId="15212"/>
    <cellStyle name="Comma 3 2 2 3 3" xfId="7652"/>
    <cellStyle name="Comma 3 2 2 3 3 2" xfId="18506"/>
    <cellStyle name="Comma 3 2 2 3 4" xfId="21800"/>
    <cellStyle name="Comma 3 2 2 3 5" xfId="11850"/>
    <cellStyle name="Comma 3 2 2 4" xfId="1377"/>
    <cellStyle name="Comma 3 2 2 4 2" xfId="4760"/>
    <cellStyle name="Comma 3 2 2 4 2 2" xfId="15213"/>
    <cellStyle name="Comma 3 2 2 4 3" xfId="7653"/>
    <cellStyle name="Comma 3 2 2 4 3 2" xfId="18507"/>
    <cellStyle name="Comma 3 2 2 4 4" xfId="21801"/>
    <cellStyle name="Comma 3 2 2 4 5" xfId="12259"/>
    <cellStyle name="Comma 3 2 2 5" xfId="1378"/>
    <cellStyle name="Comma 3 2 2 5 2" xfId="4761"/>
    <cellStyle name="Comma 3 2 2 5 2 2" xfId="15214"/>
    <cellStyle name="Comma 3 2 2 5 3" xfId="7654"/>
    <cellStyle name="Comma 3 2 2 5 3 2" xfId="18508"/>
    <cellStyle name="Comma 3 2 2 5 4" xfId="21802"/>
    <cellStyle name="Comma 3 2 2 5 5" xfId="12668"/>
    <cellStyle name="Comma 3 2 2 6" xfId="1379"/>
    <cellStyle name="Comma 3 2 2 6 2" xfId="4762"/>
    <cellStyle name="Comma 3 2 2 6 2 2" xfId="15215"/>
    <cellStyle name="Comma 3 2 2 6 3" xfId="7655"/>
    <cellStyle name="Comma 3 2 2 6 3 2" xfId="18509"/>
    <cellStyle name="Comma 3 2 2 6 4" xfId="21803"/>
    <cellStyle name="Comma 3 2 2 6 5" xfId="13077"/>
    <cellStyle name="Comma 3 2 2 7" xfId="1380"/>
    <cellStyle name="Comma 3 2 2 7 2" xfId="4763"/>
    <cellStyle name="Comma 3 2 2 7 2 2" xfId="15216"/>
    <cellStyle name="Comma 3 2 2 7 3" xfId="7656"/>
    <cellStyle name="Comma 3 2 2 7 3 2" xfId="18510"/>
    <cellStyle name="Comma 3 2 2 7 4" xfId="21804"/>
    <cellStyle name="Comma 3 2 2 7 5" xfId="13486"/>
    <cellStyle name="Comma 3 2 2 8" xfId="1381"/>
    <cellStyle name="Comma 3 2 2 8 2" xfId="4764"/>
    <cellStyle name="Comma 3 2 2 8 2 2" xfId="15217"/>
    <cellStyle name="Comma 3 2 2 8 3" xfId="7657"/>
    <cellStyle name="Comma 3 2 2 8 3 2" xfId="18511"/>
    <cellStyle name="Comma 3 2 2 8 4" xfId="21805"/>
    <cellStyle name="Comma 3 2 2 8 5" xfId="13895"/>
    <cellStyle name="Comma 3 2 2 9" xfId="4224"/>
    <cellStyle name="Comma 3 2 2 9 2" xfId="14304"/>
    <cellStyle name="Comma 3 2 3" xfId="284"/>
    <cellStyle name="Comma 3 2 3 10" xfId="7658"/>
    <cellStyle name="Comma 3 2 3 10 2" xfId="14714"/>
    <cellStyle name="Comma 3 2 3 11" xfId="18008"/>
    <cellStyle name="Comma 3 2 3 12" xfId="21302"/>
    <cellStyle name="Comma 3 2 3 13" xfId="11033"/>
    <cellStyle name="Comma 3 2 3 14" xfId="42036"/>
    <cellStyle name="Comma 3 2 3 15" xfId="42503"/>
    <cellStyle name="Comma 3 2 3 2" xfId="1382"/>
    <cellStyle name="Comma 3 2 3 2 2" xfId="4765"/>
    <cellStyle name="Comma 3 2 3 2 2 2" xfId="15218"/>
    <cellStyle name="Comma 3 2 3 2 3" xfId="7659"/>
    <cellStyle name="Comma 3 2 3 2 3 2" xfId="18512"/>
    <cellStyle name="Comma 3 2 3 2 4" xfId="21806"/>
    <cellStyle name="Comma 3 2 3 2 5" xfId="11442"/>
    <cellStyle name="Comma 3 2 3 3" xfId="1383"/>
    <cellStyle name="Comma 3 2 3 3 2" xfId="4766"/>
    <cellStyle name="Comma 3 2 3 3 2 2" xfId="15219"/>
    <cellStyle name="Comma 3 2 3 3 3" xfId="7660"/>
    <cellStyle name="Comma 3 2 3 3 3 2" xfId="18513"/>
    <cellStyle name="Comma 3 2 3 3 4" xfId="21807"/>
    <cellStyle name="Comma 3 2 3 3 5" xfId="11851"/>
    <cellStyle name="Comma 3 2 3 4" xfId="1384"/>
    <cellStyle name="Comma 3 2 3 4 2" xfId="4767"/>
    <cellStyle name="Comma 3 2 3 4 2 2" xfId="15220"/>
    <cellStyle name="Comma 3 2 3 4 3" xfId="7661"/>
    <cellStyle name="Comma 3 2 3 4 3 2" xfId="18514"/>
    <cellStyle name="Comma 3 2 3 4 4" xfId="21808"/>
    <cellStyle name="Comma 3 2 3 4 5" xfId="12260"/>
    <cellStyle name="Comma 3 2 3 5" xfId="1385"/>
    <cellStyle name="Comma 3 2 3 5 2" xfId="4768"/>
    <cellStyle name="Comma 3 2 3 5 2 2" xfId="15221"/>
    <cellStyle name="Comma 3 2 3 5 3" xfId="7662"/>
    <cellStyle name="Comma 3 2 3 5 3 2" xfId="18515"/>
    <cellStyle name="Comma 3 2 3 5 4" xfId="21809"/>
    <cellStyle name="Comma 3 2 3 5 5" xfId="12669"/>
    <cellStyle name="Comma 3 2 3 6" xfId="1386"/>
    <cellStyle name="Comma 3 2 3 6 2" xfId="4769"/>
    <cellStyle name="Comma 3 2 3 6 2 2" xfId="15222"/>
    <cellStyle name="Comma 3 2 3 6 3" xfId="7663"/>
    <cellStyle name="Comma 3 2 3 6 3 2" xfId="18516"/>
    <cellStyle name="Comma 3 2 3 6 4" xfId="21810"/>
    <cellStyle name="Comma 3 2 3 6 5" xfId="13078"/>
    <cellStyle name="Comma 3 2 3 7" xfId="1387"/>
    <cellStyle name="Comma 3 2 3 7 2" xfId="4770"/>
    <cellStyle name="Comma 3 2 3 7 2 2" xfId="15223"/>
    <cellStyle name="Comma 3 2 3 7 3" xfId="7664"/>
    <cellStyle name="Comma 3 2 3 7 3 2" xfId="18517"/>
    <cellStyle name="Comma 3 2 3 7 4" xfId="21811"/>
    <cellStyle name="Comma 3 2 3 7 5" xfId="13487"/>
    <cellStyle name="Comma 3 2 3 8" xfId="1388"/>
    <cellStyle name="Comma 3 2 3 8 2" xfId="4771"/>
    <cellStyle name="Comma 3 2 3 8 2 2" xfId="15224"/>
    <cellStyle name="Comma 3 2 3 8 3" xfId="7665"/>
    <cellStyle name="Comma 3 2 3 8 3 2" xfId="18518"/>
    <cellStyle name="Comma 3 2 3 8 4" xfId="21812"/>
    <cellStyle name="Comma 3 2 3 8 5" xfId="13896"/>
    <cellStyle name="Comma 3 2 3 9" xfId="4225"/>
    <cellStyle name="Comma 3 2 3 9 2" xfId="14305"/>
    <cellStyle name="Comma 3 2 4" xfId="285"/>
    <cellStyle name="Comma 3 2 4 10" xfId="7666"/>
    <cellStyle name="Comma 3 2 4 10 2" xfId="14715"/>
    <cellStyle name="Comma 3 2 4 11" xfId="18009"/>
    <cellStyle name="Comma 3 2 4 12" xfId="21303"/>
    <cellStyle name="Comma 3 2 4 13" xfId="11034"/>
    <cellStyle name="Comma 3 2 4 14" xfId="42037"/>
    <cellStyle name="Comma 3 2 4 15" xfId="42502"/>
    <cellStyle name="Comma 3 2 4 2" xfId="1389"/>
    <cellStyle name="Comma 3 2 4 2 2" xfId="4772"/>
    <cellStyle name="Comma 3 2 4 2 2 2" xfId="15225"/>
    <cellStyle name="Comma 3 2 4 2 3" xfId="7667"/>
    <cellStyle name="Comma 3 2 4 2 3 2" xfId="18519"/>
    <cellStyle name="Comma 3 2 4 2 4" xfId="21813"/>
    <cellStyle name="Comma 3 2 4 2 5" xfId="11443"/>
    <cellStyle name="Comma 3 2 4 3" xfId="1390"/>
    <cellStyle name="Comma 3 2 4 3 2" xfId="4773"/>
    <cellStyle name="Comma 3 2 4 3 2 2" xfId="15226"/>
    <cellStyle name="Comma 3 2 4 3 3" xfId="7668"/>
    <cellStyle name="Comma 3 2 4 3 3 2" xfId="18520"/>
    <cellStyle name="Comma 3 2 4 3 4" xfId="21814"/>
    <cellStyle name="Comma 3 2 4 3 5" xfId="11852"/>
    <cellStyle name="Comma 3 2 4 4" xfId="1391"/>
    <cellStyle name="Comma 3 2 4 4 2" xfId="4774"/>
    <cellStyle name="Comma 3 2 4 4 2 2" xfId="15227"/>
    <cellStyle name="Comma 3 2 4 4 3" xfId="7669"/>
    <cellStyle name="Comma 3 2 4 4 3 2" xfId="18521"/>
    <cellStyle name="Comma 3 2 4 4 4" xfId="21815"/>
    <cellStyle name="Comma 3 2 4 4 5" xfId="12261"/>
    <cellStyle name="Comma 3 2 4 5" xfId="1392"/>
    <cellStyle name="Comma 3 2 4 5 2" xfId="4775"/>
    <cellStyle name="Comma 3 2 4 5 2 2" xfId="15228"/>
    <cellStyle name="Comma 3 2 4 5 3" xfId="7670"/>
    <cellStyle name="Comma 3 2 4 5 3 2" xfId="18522"/>
    <cellStyle name="Comma 3 2 4 5 4" xfId="21816"/>
    <cellStyle name="Comma 3 2 4 5 5" xfId="12670"/>
    <cellStyle name="Comma 3 2 4 6" xfId="1393"/>
    <cellStyle name="Comma 3 2 4 6 2" xfId="4776"/>
    <cellStyle name="Comma 3 2 4 6 2 2" xfId="15229"/>
    <cellStyle name="Comma 3 2 4 6 3" xfId="7671"/>
    <cellStyle name="Comma 3 2 4 6 3 2" xfId="18523"/>
    <cellStyle name="Comma 3 2 4 6 4" xfId="21817"/>
    <cellStyle name="Comma 3 2 4 6 5" xfId="13079"/>
    <cellStyle name="Comma 3 2 4 7" xfId="1394"/>
    <cellStyle name="Comma 3 2 4 7 2" xfId="4777"/>
    <cellStyle name="Comma 3 2 4 7 2 2" xfId="15230"/>
    <cellStyle name="Comma 3 2 4 7 3" xfId="7672"/>
    <cellStyle name="Comma 3 2 4 7 3 2" xfId="18524"/>
    <cellStyle name="Comma 3 2 4 7 4" xfId="21818"/>
    <cellStyle name="Comma 3 2 4 7 5" xfId="13488"/>
    <cellStyle name="Comma 3 2 4 8" xfId="1395"/>
    <cellStyle name="Comma 3 2 4 8 2" xfId="4778"/>
    <cellStyle name="Comma 3 2 4 8 2 2" xfId="15231"/>
    <cellStyle name="Comma 3 2 4 8 3" xfId="7673"/>
    <cellStyle name="Comma 3 2 4 8 3 2" xfId="18525"/>
    <cellStyle name="Comma 3 2 4 8 4" xfId="21819"/>
    <cellStyle name="Comma 3 2 4 8 5" xfId="13897"/>
    <cellStyle name="Comma 3 2 4 9" xfId="4226"/>
    <cellStyle name="Comma 3 2 4 9 2" xfId="14306"/>
    <cellStyle name="Comma 3 2 5" xfId="286"/>
    <cellStyle name="Comma 3 2 5 10" xfId="7674"/>
    <cellStyle name="Comma 3 2 5 10 2" xfId="14716"/>
    <cellStyle name="Comma 3 2 5 11" xfId="18010"/>
    <cellStyle name="Comma 3 2 5 12" xfId="21304"/>
    <cellStyle name="Comma 3 2 5 13" xfId="11035"/>
    <cellStyle name="Comma 3 2 5 14" xfId="42038"/>
    <cellStyle name="Comma 3 2 5 15" xfId="42501"/>
    <cellStyle name="Comma 3 2 5 2" xfId="1396"/>
    <cellStyle name="Comma 3 2 5 2 2" xfId="4779"/>
    <cellStyle name="Comma 3 2 5 2 2 2" xfId="15232"/>
    <cellStyle name="Comma 3 2 5 2 3" xfId="7675"/>
    <cellStyle name="Comma 3 2 5 2 3 2" xfId="18526"/>
    <cellStyle name="Comma 3 2 5 2 4" xfId="21820"/>
    <cellStyle name="Comma 3 2 5 2 5" xfId="11444"/>
    <cellStyle name="Comma 3 2 5 3" xfId="1397"/>
    <cellStyle name="Comma 3 2 5 3 2" xfId="4780"/>
    <cellStyle name="Comma 3 2 5 3 2 2" xfId="15233"/>
    <cellStyle name="Comma 3 2 5 3 3" xfId="7676"/>
    <cellStyle name="Comma 3 2 5 3 3 2" xfId="18527"/>
    <cellStyle name="Comma 3 2 5 3 4" xfId="21821"/>
    <cellStyle name="Comma 3 2 5 3 5" xfId="11853"/>
    <cellStyle name="Comma 3 2 5 4" xfId="1398"/>
    <cellStyle name="Comma 3 2 5 4 2" xfId="4781"/>
    <cellStyle name="Comma 3 2 5 4 2 2" xfId="15234"/>
    <cellStyle name="Comma 3 2 5 4 3" xfId="7677"/>
    <cellStyle name="Comma 3 2 5 4 3 2" xfId="18528"/>
    <cellStyle name="Comma 3 2 5 4 4" xfId="21822"/>
    <cellStyle name="Comma 3 2 5 4 5" xfId="12262"/>
    <cellStyle name="Comma 3 2 5 5" xfId="1399"/>
    <cellStyle name="Comma 3 2 5 5 2" xfId="4782"/>
    <cellStyle name="Comma 3 2 5 5 2 2" xfId="15235"/>
    <cellStyle name="Comma 3 2 5 5 3" xfId="7678"/>
    <cellStyle name="Comma 3 2 5 5 3 2" xfId="18529"/>
    <cellStyle name="Comma 3 2 5 5 4" xfId="21823"/>
    <cellStyle name="Comma 3 2 5 5 5" xfId="12671"/>
    <cellStyle name="Comma 3 2 5 6" xfId="1400"/>
    <cellStyle name="Comma 3 2 5 6 2" xfId="4783"/>
    <cellStyle name="Comma 3 2 5 6 2 2" xfId="15236"/>
    <cellStyle name="Comma 3 2 5 6 3" xfId="7679"/>
    <cellStyle name="Comma 3 2 5 6 3 2" xfId="18530"/>
    <cellStyle name="Comma 3 2 5 6 4" xfId="21824"/>
    <cellStyle name="Comma 3 2 5 6 5" xfId="13080"/>
    <cellStyle name="Comma 3 2 5 7" xfId="1401"/>
    <cellStyle name="Comma 3 2 5 7 2" xfId="4784"/>
    <cellStyle name="Comma 3 2 5 7 2 2" xfId="15237"/>
    <cellStyle name="Comma 3 2 5 7 3" xfId="7680"/>
    <cellStyle name="Comma 3 2 5 7 3 2" xfId="18531"/>
    <cellStyle name="Comma 3 2 5 7 4" xfId="21825"/>
    <cellStyle name="Comma 3 2 5 7 5" xfId="13489"/>
    <cellStyle name="Comma 3 2 5 8" xfId="1402"/>
    <cellStyle name="Comma 3 2 5 8 2" xfId="4785"/>
    <cellStyle name="Comma 3 2 5 8 2 2" xfId="15238"/>
    <cellStyle name="Comma 3 2 5 8 3" xfId="7681"/>
    <cellStyle name="Comma 3 2 5 8 3 2" xfId="18532"/>
    <cellStyle name="Comma 3 2 5 8 4" xfId="21826"/>
    <cellStyle name="Comma 3 2 5 8 5" xfId="13898"/>
    <cellStyle name="Comma 3 2 5 9" xfId="4227"/>
    <cellStyle name="Comma 3 2 5 9 2" xfId="14307"/>
    <cellStyle name="Comma 3 2 6" xfId="1403"/>
    <cellStyle name="Comma 3 2 6 2" xfId="4786"/>
    <cellStyle name="Comma 3 2 6 2 2" xfId="15239"/>
    <cellStyle name="Comma 3 2 6 3" xfId="7682"/>
    <cellStyle name="Comma 3 2 6 3 2" xfId="18533"/>
    <cellStyle name="Comma 3 2 6 4" xfId="21827"/>
    <cellStyle name="Comma 3 2 6 5" xfId="11440"/>
    <cellStyle name="Comma 3 2 7" xfId="1404"/>
    <cellStyle name="Comma 3 2 7 2" xfId="4787"/>
    <cellStyle name="Comma 3 2 7 2 2" xfId="15240"/>
    <cellStyle name="Comma 3 2 7 3" xfId="7683"/>
    <cellStyle name="Comma 3 2 7 3 2" xfId="18534"/>
    <cellStyle name="Comma 3 2 7 4" xfId="21828"/>
    <cellStyle name="Comma 3 2 7 5" xfId="11849"/>
    <cellStyle name="Comma 3 2 8" xfId="1405"/>
    <cellStyle name="Comma 3 2 8 2" xfId="4788"/>
    <cellStyle name="Comma 3 2 8 2 2" xfId="15241"/>
    <cellStyle name="Comma 3 2 8 3" xfId="7684"/>
    <cellStyle name="Comma 3 2 8 3 2" xfId="18535"/>
    <cellStyle name="Comma 3 2 8 4" xfId="21829"/>
    <cellStyle name="Comma 3 2 8 5" xfId="12258"/>
    <cellStyle name="Comma 3 2 9" xfId="1406"/>
    <cellStyle name="Comma 3 2 9 2" xfId="4789"/>
    <cellStyle name="Comma 3 2 9 2 2" xfId="15242"/>
    <cellStyle name="Comma 3 2 9 3" xfId="7685"/>
    <cellStyle name="Comma 3 2 9 3 2" xfId="18536"/>
    <cellStyle name="Comma 3 2 9 4" xfId="21830"/>
    <cellStyle name="Comma 3 2 9 5" xfId="12667"/>
    <cellStyle name="Comma 3 20" xfId="1407"/>
    <cellStyle name="Comma 3 20 2" xfId="4790"/>
    <cellStyle name="Comma 3 20 2 2" xfId="15243"/>
    <cellStyle name="Comma 3 20 3" xfId="7686"/>
    <cellStyle name="Comma 3 20 3 2" xfId="18537"/>
    <cellStyle name="Comma 3 20 4" xfId="21831"/>
    <cellStyle name="Comma 3 20 5" xfId="13061"/>
    <cellStyle name="Comma 3 21" xfId="1408"/>
    <cellStyle name="Comma 3 21 2" xfId="4791"/>
    <cellStyle name="Comma 3 21 2 2" xfId="15244"/>
    <cellStyle name="Comma 3 21 3" xfId="7687"/>
    <cellStyle name="Comma 3 21 3 2" xfId="18538"/>
    <cellStyle name="Comma 3 21 4" xfId="21832"/>
    <cellStyle name="Comma 3 21 5" xfId="13470"/>
    <cellStyle name="Comma 3 22" xfId="1409"/>
    <cellStyle name="Comma 3 22 2" xfId="4792"/>
    <cellStyle name="Comma 3 22 2 2" xfId="15245"/>
    <cellStyle name="Comma 3 22 3" xfId="7688"/>
    <cellStyle name="Comma 3 22 3 2" xfId="18539"/>
    <cellStyle name="Comma 3 22 4" xfId="21833"/>
    <cellStyle name="Comma 3 22 5" xfId="13879"/>
    <cellStyle name="Comma 3 23" xfId="4208"/>
    <cellStyle name="Comma 3 23 2" xfId="14288"/>
    <cellStyle name="Comma 3 23 3" xfId="36025"/>
    <cellStyle name="Comma 3 24" xfId="7529"/>
    <cellStyle name="Comma 3 24 2" xfId="14697"/>
    <cellStyle name="Comma 3 25" xfId="17991"/>
    <cellStyle name="Comma 3 26" xfId="21285"/>
    <cellStyle name="Comma 3 27" xfId="11016"/>
    <cellStyle name="Comma 3 28" xfId="42019"/>
    <cellStyle name="Comma 3 29" xfId="42520"/>
    <cellStyle name="Comma 3 3" xfId="287"/>
    <cellStyle name="Comma 3 3 10" xfId="1410"/>
    <cellStyle name="Comma 3 3 10 2" xfId="4793"/>
    <cellStyle name="Comma 3 3 10 2 2" xfId="15246"/>
    <cellStyle name="Comma 3 3 10 3" xfId="7690"/>
    <cellStyle name="Comma 3 3 10 3 2" xfId="18540"/>
    <cellStyle name="Comma 3 3 10 4" xfId="21834"/>
    <cellStyle name="Comma 3 3 10 5" xfId="13081"/>
    <cellStyle name="Comma 3 3 11" xfId="1411"/>
    <cellStyle name="Comma 3 3 11 2" xfId="4794"/>
    <cellStyle name="Comma 3 3 11 2 2" xfId="15247"/>
    <cellStyle name="Comma 3 3 11 3" xfId="7691"/>
    <cellStyle name="Comma 3 3 11 3 2" xfId="18541"/>
    <cellStyle name="Comma 3 3 11 4" xfId="21835"/>
    <cellStyle name="Comma 3 3 11 5" xfId="13490"/>
    <cellStyle name="Comma 3 3 12" xfId="1412"/>
    <cellStyle name="Comma 3 3 12 2" xfId="4795"/>
    <cellStyle name="Comma 3 3 12 2 2" xfId="15248"/>
    <cellStyle name="Comma 3 3 12 3" xfId="7692"/>
    <cellStyle name="Comma 3 3 12 3 2" xfId="18542"/>
    <cellStyle name="Comma 3 3 12 4" xfId="21836"/>
    <cellStyle name="Comma 3 3 12 5" xfId="13899"/>
    <cellStyle name="Comma 3 3 13" xfId="4228"/>
    <cellStyle name="Comma 3 3 13 2" xfId="14308"/>
    <cellStyle name="Comma 3 3 14" xfId="7689"/>
    <cellStyle name="Comma 3 3 14 2" xfId="14717"/>
    <cellStyle name="Comma 3 3 15" xfId="18011"/>
    <cellStyle name="Comma 3 3 16" xfId="21305"/>
    <cellStyle name="Comma 3 3 17" xfId="11036"/>
    <cellStyle name="Comma 3 3 18" xfId="42039"/>
    <cellStyle name="Comma 3 3 19" xfId="42500"/>
    <cellStyle name="Comma 3 3 2" xfId="288"/>
    <cellStyle name="Comma 3 3 2 10" xfId="7693"/>
    <cellStyle name="Comma 3 3 2 10 2" xfId="14718"/>
    <cellStyle name="Comma 3 3 2 11" xfId="18012"/>
    <cellStyle name="Comma 3 3 2 12" xfId="21306"/>
    <cellStyle name="Comma 3 3 2 13" xfId="11037"/>
    <cellStyle name="Comma 3 3 2 14" xfId="42040"/>
    <cellStyle name="Comma 3 3 2 15" xfId="42499"/>
    <cellStyle name="Comma 3 3 2 2" xfId="1413"/>
    <cellStyle name="Comma 3 3 2 2 2" xfId="4796"/>
    <cellStyle name="Comma 3 3 2 2 2 2" xfId="15249"/>
    <cellStyle name="Comma 3 3 2 2 3" xfId="7694"/>
    <cellStyle name="Comma 3 3 2 2 3 2" xfId="18543"/>
    <cellStyle name="Comma 3 3 2 2 4" xfId="21837"/>
    <cellStyle name="Comma 3 3 2 2 5" xfId="11446"/>
    <cellStyle name="Comma 3 3 2 3" xfId="1414"/>
    <cellStyle name="Comma 3 3 2 3 2" xfId="4797"/>
    <cellStyle name="Comma 3 3 2 3 2 2" xfId="15250"/>
    <cellStyle name="Comma 3 3 2 3 3" xfId="7695"/>
    <cellStyle name="Comma 3 3 2 3 3 2" xfId="18544"/>
    <cellStyle name="Comma 3 3 2 3 4" xfId="21838"/>
    <cellStyle name="Comma 3 3 2 3 5" xfId="11855"/>
    <cellStyle name="Comma 3 3 2 4" xfId="1415"/>
    <cellStyle name="Comma 3 3 2 4 2" xfId="4798"/>
    <cellStyle name="Comma 3 3 2 4 2 2" xfId="15251"/>
    <cellStyle name="Comma 3 3 2 4 3" xfId="7696"/>
    <cellStyle name="Comma 3 3 2 4 3 2" xfId="18545"/>
    <cellStyle name="Comma 3 3 2 4 4" xfId="21839"/>
    <cellStyle name="Comma 3 3 2 4 5" xfId="12264"/>
    <cellStyle name="Comma 3 3 2 5" xfId="1416"/>
    <cellStyle name="Comma 3 3 2 5 2" xfId="4799"/>
    <cellStyle name="Comma 3 3 2 5 2 2" xfId="15252"/>
    <cellStyle name="Comma 3 3 2 5 3" xfId="7697"/>
    <cellStyle name="Comma 3 3 2 5 3 2" xfId="18546"/>
    <cellStyle name="Comma 3 3 2 5 4" xfId="21840"/>
    <cellStyle name="Comma 3 3 2 5 5" xfId="12673"/>
    <cellStyle name="Comma 3 3 2 6" xfId="1417"/>
    <cellStyle name="Comma 3 3 2 6 2" xfId="4800"/>
    <cellStyle name="Comma 3 3 2 6 2 2" xfId="15253"/>
    <cellStyle name="Comma 3 3 2 6 3" xfId="7698"/>
    <cellStyle name="Comma 3 3 2 6 3 2" xfId="18547"/>
    <cellStyle name="Comma 3 3 2 6 4" xfId="21841"/>
    <cellStyle name="Comma 3 3 2 6 5" xfId="13082"/>
    <cellStyle name="Comma 3 3 2 7" xfId="1418"/>
    <cellStyle name="Comma 3 3 2 7 2" xfId="4801"/>
    <cellStyle name="Comma 3 3 2 7 2 2" xfId="15254"/>
    <cellStyle name="Comma 3 3 2 7 3" xfId="7699"/>
    <cellStyle name="Comma 3 3 2 7 3 2" xfId="18548"/>
    <cellStyle name="Comma 3 3 2 7 4" xfId="21842"/>
    <cellStyle name="Comma 3 3 2 7 5" xfId="13491"/>
    <cellStyle name="Comma 3 3 2 8" xfId="1419"/>
    <cellStyle name="Comma 3 3 2 8 2" xfId="4802"/>
    <cellStyle name="Comma 3 3 2 8 2 2" xfId="15255"/>
    <cellStyle name="Comma 3 3 2 8 3" xfId="7700"/>
    <cellStyle name="Comma 3 3 2 8 3 2" xfId="18549"/>
    <cellStyle name="Comma 3 3 2 8 4" xfId="21843"/>
    <cellStyle name="Comma 3 3 2 8 5" xfId="13900"/>
    <cellStyle name="Comma 3 3 2 9" xfId="4229"/>
    <cellStyle name="Comma 3 3 2 9 2" xfId="14309"/>
    <cellStyle name="Comma 3 3 3" xfId="289"/>
    <cellStyle name="Comma 3 3 3 10" xfId="7701"/>
    <cellStyle name="Comma 3 3 3 10 2" xfId="14719"/>
    <cellStyle name="Comma 3 3 3 11" xfId="18013"/>
    <cellStyle name="Comma 3 3 3 12" xfId="21307"/>
    <cellStyle name="Comma 3 3 3 13" xfId="11038"/>
    <cellStyle name="Comma 3 3 3 14" xfId="42041"/>
    <cellStyle name="Comma 3 3 3 15" xfId="42498"/>
    <cellStyle name="Comma 3 3 3 2" xfId="1420"/>
    <cellStyle name="Comma 3 3 3 2 2" xfId="4803"/>
    <cellStyle name="Comma 3 3 3 2 2 2" xfId="15256"/>
    <cellStyle name="Comma 3 3 3 2 3" xfId="7702"/>
    <cellStyle name="Comma 3 3 3 2 3 2" xfId="18550"/>
    <cellStyle name="Comma 3 3 3 2 4" xfId="21844"/>
    <cellStyle name="Comma 3 3 3 2 5" xfId="11447"/>
    <cellStyle name="Comma 3 3 3 3" xfId="1421"/>
    <cellStyle name="Comma 3 3 3 3 2" xfId="4804"/>
    <cellStyle name="Comma 3 3 3 3 2 2" xfId="15257"/>
    <cellStyle name="Comma 3 3 3 3 3" xfId="7703"/>
    <cellStyle name="Comma 3 3 3 3 3 2" xfId="18551"/>
    <cellStyle name="Comma 3 3 3 3 4" xfId="21845"/>
    <cellStyle name="Comma 3 3 3 3 5" xfId="11856"/>
    <cellStyle name="Comma 3 3 3 4" xfId="1422"/>
    <cellStyle name="Comma 3 3 3 4 2" xfId="4805"/>
    <cellStyle name="Comma 3 3 3 4 2 2" xfId="15258"/>
    <cellStyle name="Comma 3 3 3 4 3" xfId="7704"/>
    <cellStyle name="Comma 3 3 3 4 3 2" xfId="18552"/>
    <cellStyle name="Comma 3 3 3 4 4" xfId="21846"/>
    <cellStyle name="Comma 3 3 3 4 5" xfId="12265"/>
    <cellStyle name="Comma 3 3 3 5" xfId="1423"/>
    <cellStyle name="Comma 3 3 3 5 2" xfId="4806"/>
    <cellStyle name="Comma 3 3 3 5 2 2" xfId="15259"/>
    <cellStyle name="Comma 3 3 3 5 3" xfId="7705"/>
    <cellStyle name="Comma 3 3 3 5 3 2" xfId="18553"/>
    <cellStyle name="Comma 3 3 3 5 4" xfId="21847"/>
    <cellStyle name="Comma 3 3 3 5 5" xfId="12674"/>
    <cellStyle name="Comma 3 3 3 6" xfId="1424"/>
    <cellStyle name="Comma 3 3 3 6 2" xfId="4807"/>
    <cellStyle name="Comma 3 3 3 6 2 2" xfId="15260"/>
    <cellStyle name="Comma 3 3 3 6 3" xfId="7706"/>
    <cellStyle name="Comma 3 3 3 6 3 2" xfId="18554"/>
    <cellStyle name="Comma 3 3 3 6 4" xfId="21848"/>
    <cellStyle name="Comma 3 3 3 6 5" xfId="13083"/>
    <cellStyle name="Comma 3 3 3 7" xfId="1425"/>
    <cellStyle name="Comma 3 3 3 7 2" xfId="4808"/>
    <cellStyle name="Comma 3 3 3 7 2 2" xfId="15261"/>
    <cellStyle name="Comma 3 3 3 7 3" xfId="7707"/>
    <cellStyle name="Comma 3 3 3 7 3 2" xfId="18555"/>
    <cellStyle name="Comma 3 3 3 7 4" xfId="21849"/>
    <cellStyle name="Comma 3 3 3 7 5" xfId="13492"/>
    <cellStyle name="Comma 3 3 3 8" xfId="1426"/>
    <cellStyle name="Comma 3 3 3 8 2" xfId="4809"/>
    <cellStyle name="Comma 3 3 3 8 2 2" xfId="15262"/>
    <cellStyle name="Comma 3 3 3 8 3" xfId="7708"/>
    <cellStyle name="Comma 3 3 3 8 3 2" xfId="18556"/>
    <cellStyle name="Comma 3 3 3 8 4" xfId="21850"/>
    <cellStyle name="Comma 3 3 3 8 5" xfId="13901"/>
    <cellStyle name="Comma 3 3 3 9" xfId="4230"/>
    <cellStyle name="Comma 3 3 3 9 2" xfId="14310"/>
    <cellStyle name="Comma 3 3 4" xfId="290"/>
    <cellStyle name="Comma 3 3 4 10" xfId="7709"/>
    <cellStyle name="Comma 3 3 4 10 2" xfId="14720"/>
    <cellStyle name="Comma 3 3 4 11" xfId="18014"/>
    <cellStyle name="Comma 3 3 4 12" xfId="21308"/>
    <cellStyle name="Comma 3 3 4 13" xfId="11039"/>
    <cellStyle name="Comma 3 3 4 14" xfId="42042"/>
    <cellStyle name="Comma 3 3 4 15" xfId="42497"/>
    <cellStyle name="Comma 3 3 4 2" xfId="1427"/>
    <cellStyle name="Comma 3 3 4 2 2" xfId="4810"/>
    <cellStyle name="Comma 3 3 4 2 2 2" xfId="15263"/>
    <cellStyle name="Comma 3 3 4 2 3" xfId="7710"/>
    <cellStyle name="Comma 3 3 4 2 3 2" xfId="18557"/>
    <cellStyle name="Comma 3 3 4 2 4" xfId="21851"/>
    <cellStyle name="Comma 3 3 4 2 5" xfId="11448"/>
    <cellStyle name="Comma 3 3 4 3" xfId="1428"/>
    <cellStyle name="Comma 3 3 4 3 2" xfId="4811"/>
    <cellStyle name="Comma 3 3 4 3 2 2" xfId="15264"/>
    <cellStyle name="Comma 3 3 4 3 3" xfId="7711"/>
    <cellStyle name="Comma 3 3 4 3 3 2" xfId="18558"/>
    <cellStyle name="Comma 3 3 4 3 4" xfId="21852"/>
    <cellStyle name="Comma 3 3 4 3 5" xfId="11857"/>
    <cellStyle name="Comma 3 3 4 4" xfId="1429"/>
    <cellStyle name="Comma 3 3 4 4 2" xfId="4812"/>
    <cellStyle name="Comma 3 3 4 4 2 2" xfId="15265"/>
    <cellStyle name="Comma 3 3 4 4 3" xfId="7712"/>
    <cellStyle name="Comma 3 3 4 4 3 2" xfId="18559"/>
    <cellStyle name="Comma 3 3 4 4 4" xfId="21853"/>
    <cellStyle name="Comma 3 3 4 4 5" xfId="12266"/>
    <cellStyle name="Comma 3 3 4 5" xfId="1430"/>
    <cellStyle name="Comma 3 3 4 5 2" xfId="4813"/>
    <cellStyle name="Comma 3 3 4 5 2 2" xfId="15266"/>
    <cellStyle name="Comma 3 3 4 5 3" xfId="7713"/>
    <cellStyle name="Comma 3 3 4 5 3 2" xfId="18560"/>
    <cellStyle name="Comma 3 3 4 5 4" xfId="21854"/>
    <cellStyle name="Comma 3 3 4 5 5" xfId="12675"/>
    <cellStyle name="Comma 3 3 4 6" xfId="1431"/>
    <cellStyle name="Comma 3 3 4 6 2" xfId="4814"/>
    <cellStyle name="Comma 3 3 4 6 2 2" xfId="15267"/>
    <cellStyle name="Comma 3 3 4 6 3" xfId="7714"/>
    <cellStyle name="Comma 3 3 4 6 3 2" xfId="18561"/>
    <cellStyle name="Comma 3 3 4 6 4" xfId="21855"/>
    <cellStyle name="Comma 3 3 4 6 5" xfId="13084"/>
    <cellStyle name="Comma 3 3 4 7" xfId="1432"/>
    <cellStyle name="Comma 3 3 4 7 2" xfId="4815"/>
    <cellStyle name="Comma 3 3 4 7 2 2" xfId="15268"/>
    <cellStyle name="Comma 3 3 4 7 3" xfId="7715"/>
    <cellStyle name="Comma 3 3 4 7 3 2" xfId="18562"/>
    <cellStyle name="Comma 3 3 4 7 4" xfId="21856"/>
    <cellStyle name="Comma 3 3 4 7 5" xfId="13493"/>
    <cellStyle name="Comma 3 3 4 8" xfId="1433"/>
    <cellStyle name="Comma 3 3 4 8 2" xfId="4816"/>
    <cellStyle name="Comma 3 3 4 8 2 2" xfId="15269"/>
    <cellStyle name="Comma 3 3 4 8 3" xfId="7716"/>
    <cellStyle name="Comma 3 3 4 8 3 2" xfId="18563"/>
    <cellStyle name="Comma 3 3 4 8 4" xfId="21857"/>
    <cellStyle name="Comma 3 3 4 8 5" xfId="13902"/>
    <cellStyle name="Comma 3 3 4 9" xfId="4231"/>
    <cellStyle name="Comma 3 3 4 9 2" xfId="14311"/>
    <cellStyle name="Comma 3 3 5" xfId="291"/>
    <cellStyle name="Comma 3 3 5 10" xfId="7717"/>
    <cellStyle name="Comma 3 3 5 10 2" xfId="14721"/>
    <cellStyle name="Comma 3 3 5 11" xfId="18015"/>
    <cellStyle name="Comma 3 3 5 12" xfId="21309"/>
    <cellStyle name="Comma 3 3 5 13" xfId="11040"/>
    <cellStyle name="Comma 3 3 5 14" xfId="42043"/>
    <cellStyle name="Comma 3 3 5 15" xfId="42496"/>
    <cellStyle name="Comma 3 3 5 2" xfId="1434"/>
    <cellStyle name="Comma 3 3 5 2 2" xfId="4817"/>
    <cellStyle name="Comma 3 3 5 2 2 2" xfId="15270"/>
    <cellStyle name="Comma 3 3 5 2 3" xfId="7718"/>
    <cellStyle name="Comma 3 3 5 2 3 2" xfId="18564"/>
    <cellStyle name="Comma 3 3 5 2 4" xfId="21858"/>
    <cellStyle name="Comma 3 3 5 2 5" xfId="11449"/>
    <cellStyle name="Comma 3 3 5 3" xfId="1435"/>
    <cellStyle name="Comma 3 3 5 3 2" xfId="4818"/>
    <cellStyle name="Comma 3 3 5 3 2 2" xfId="15271"/>
    <cellStyle name="Comma 3 3 5 3 3" xfId="7719"/>
    <cellStyle name="Comma 3 3 5 3 3 2" xfId="18565"/>
    <cellStyle name="Comma 3 3 5 3 4" xfId="21859"/>
    <cellStyle name="Comma 3 3 5 3 5" xfId="11858"/>
    <cellStyle name="Comma 3 3 5 4" xfId="1436"/>
    <cellStyle name="Comma 3 3 5 4 2" xfId="4819"/>
    <cellStyle name="Comma 3 3 5 4 2 2" xfId="15272"/>
    <cellStyle name="Comma 3 3 5 4 3" xfId="7720"/>
    <cellStyle name="Comma 3 3 5 4 3 2" xfId="18566"/>
    <cellStyle name="Comma 3 3 5 4 4" xfId="21860"/>
    <cellStyle name="Comma 3 3 5 4 5" xfId="12267"/>
    <cellStyle name="Comma 3 3 5 5" xfId="1437"/>
    <cellStyle name="Comma 3 3 5 5 2" xfId="4820"/>
    <cellStyle name="Comma 3 3 5 5 2 2" xfId="15273"/>
    <cellStyle name="Comma 3 3 5 5 3" xfId="7721"/>
    <cellStyle name="Comma 3 3 5 5 3 2" xfId="18567"/>
    <cellStyle name="Comma 3 3 5 5 4" xfId="21861"/>
    <cellStyle name="Comma 3 3 5 5 5" xfId="12676"/>
    <cellStyle name="Comma 3 3 5 6" xfId="1438"/>
    <cellStyle name="Comma 3 3 5 6 2" xfId="4821"/>
    <cellStyle name="Comma 3 3 5 6 2 2" xfId="15274"/>
    <cellStyle name="Comma 3 3 5 6 3" xfId="7722"/>
    <cellStyle name="Comma 3 3 5 6 3 2" xfId="18568"/>
    <cellStyle name="Comma 3 3 5 6 4" xfId="21862"/>
    <cellStyle name="Comma 3 3 5 6 5" xfId="13085"/>
    <cellStyle name="Comma 3 3 5 7" xfId="1439"/>
    <cellStyle name="Comma 3 3 5 7 2" xfId="4822"/>
    <cellStyle name="Comma 3 3 5 7 2 2" xfId="15275"/>
    <cellStyle name="Comma 3 3 5 7 3" xfId="7723"/>
    <cellStyle name="Comma 3 3 5 7 3 2" xfId="18569"/>
    <cellStyle name="Comma 3 3 5 7 4" xfId="21863"/>
    <cellStyle name="Comma 3 3 5 7 5" xfId="13494"/>
    <cellStyle name="Comma 3 3 5 8" xfId="1440"/>
    <cellStyle name="Comma 3 3 5 8 2" xfId="4823"/>
    <cellStyle name="Comma 3 3 5 8 2 2" xfId="15276"/>
    <cellStyle name="Comma 3 3 5 8 3" xfId="7724"/>
    <cellStyle name="Comma 3 3 5 8 3 2" xfId="18570"/>
    <cellStyle name="Comma 3 3 5 8 4" xfId="21864"/>
    <cellStyle name="Comma 3 3 5 8 5" xfId="13903"/>
    <cellStyle name="Comma 3 3 5 9" xfId="4232"/>
    <cellStyle name="Comma 3 3 5 9 2" xfId="14312"/>
    <cellStyle name="Comma 3 3 6" xfId="1441"/>
    <cellStyle name="Comma 3 3 6 2" xfId="4824"/>
    <cellStyle name="Comma 3 3 6 2 2" xfId="15277"/>
    <cellStyle name="Comma 3 3 6 3" xfId="7725"/>
    <cellStyle name="Comma 3 3 6 3 2" xfId="18571"/>
    <cellStyle name="Comma 3 3 6 4" xfId="21865"/>
    <cellStyle name="Comma 3 3 6 5" xfId="11445"/>
    <cellStyle name="Comma 3 3 7" xfId="1442"/>
    <cellStyle name="Comma 3 3 7 2" xfId="4825"/>
    <cellStyle name="Comma 3 3 7 2 2" xfId="15278"/>
    <cellStyle name="Comma 3 3 7 3" xfId="7726"/>
    <cellStyle name="Comma 3 3 7 3 2" xfId="18572"/>
    <cellStyle name="Comma 3 3 7 4" xfId="21866"/>
    <cellStyle name="Comma 3 3 7 5" xfId="11854"/>
    <cellStyle name="Comma 3 3 8" xfId="1443"/>
    <cellStyle name="Comma 3 3 8 2" xfId="4826"/>
    <cellStyle name="Comma 3 3 8 2 2" xfId="15279"/>
    <cellStyle name="Comma 3 3 8 3" xfId="7727"/>
    <cellStyle name="Comma 3 3 8 3 2" xfId="18573"/>
    <cellStyle name="Comma 3 3 8 4" xfId="21867"/>
    <cellStyle name="Comma 3 3 8 5" xfId="12263"/>
    <cellStyle name="Comma 3 3 9" xfId="1444"/>
    <cellStyle name="Comma 3 3 9 2" xfId="4827"/>
    <cellStyle name="Comma 3 3 9 2 2" xfId="15280"/>
    <cellStyle name="Comma 3 3 9 3" xfId="7728"/>
    <cellStyle name="Comma 3 3 9 3 2" xfId="18574"/>
    <cellStyle name="Comma 3 3 9 4" xfId="21868"/>
    <cellStyle name="Comma 3 3 9 5" xfId="12672"/>
    <cellStyle name="Comma 3 4" xfId="292"/>
    <cellStyle name="Comma 3 4 10" xfId="1445"/>
    <cellStyle name="Comma 3 4 10 2" xfId="4828"/>
    <cellStyle name="Comma 3 4 10 2 2" xfId="15281"/>
    <cellStyle name="Comma 3 4 10 3" xfId="7730"/>
    <cellStyle name="Comma 3 4 10 3 2" xfId="18575"/>
    <cellStyle name="Comma 3 4 10 4" xfId="21869"/>
    <cellStyle name="Comma 3 4 10 5" xfId="13086"/>
    <cellStyle name="Comma 3 4 11" xfId="1446"/>
    <cellStyle name="Comma 3 4 11 2" xfId="4829"/>
    <cellStyle name="Comma 3 4 11 2 2" xfId="15282"/>
    <cellStyle name="Comma 3 4 11 3" xfId="7731"/>
    <cellStyle name="Comma 3 4 11 3 2" xfId="18576"/>
    <cellStyle name="Comma 3 4 11 4" xfId="21870"/>
    <cellStyle name="Comma 3 4 11 5" xfId="13495"/>
    <cellStyle name="Comma 3 4 12" xfId="1447"/>
    <cellStyle name="Comma 3 4 12 2" xfId="4830"/>
    <cellStyle name="Comma 3 4 12 2 2" xfId="15283"/>
    <cellStyle name="Comma 3 4 12 3" xfId="7732"/>
    <cellStyle name="Comma 3 4 12 3 2" xfId="18577"/>
    <cellStyle name="Comma 3 4 12 4" xfId="21871"/>
    <cellStyle name="Comma 3 4 12 5" xfId="13904"/>
    <cellStyle name="Comma 3 4 13" xfId="4233"/>
    <cellStyle name="Comma 3 4 13 2" xfId="14313"/>
    <cellStyle name="Comma 3 4 14" xfId="7729"/>
    <cellStyle name="Comma 3 4 14 2" xfId="14722"/>
    <cellStyle name="Comma 3 4 15" xfId="18016"/>
    <cellStyle name="Comma 3 4 16" xfId="21310"/>
    <cellStyle name="Comma 3 4 17" xfId="11041"/>
    <cellStyle name="Comma 3 4 18" xfId="42044"/>
    <cellStyle name="Comma 3 4 19" xfId="42495"/>
    <cellStyle name="Comma 3 4 2" xfId="293"/>
    <cellStyle name="Comma 3 4 2 10" xfId="7733"/>
    <cellStyle name="Comma 3 4 2 10 2" xfId="14723"/>
    <cellStyle name="Comma 3 4 2 11" xfId="18017"/>
    <cellStyle name="Comma 3 4 2 12" xfId="21311"/>
    <cellStyle name="Comma 3 4 2 13" xfId="11042"/>
    <cellStyle name="Comma 3 4 2 14" xfId="42045"/>
    <cellStyle name="Comma 3 4 2 15" xfId="42494"/>
    <cellStyle name="Comma 3 4 2 2" xfId="1448"/>
    <cellStyle name="Comma 3 4 2 2 2" xfId="4831"/>
    <cellStyle name="Comma 3 4 2 2 2 2" xfId="15284"/>
    <cellStyle name="Comma 3 4 2 2 3" xfId="7734"/>
    <cellStyle name="Comma 3 4 2 2 3 2" xfId="18578"/>
    <cellStyle name="Comma 3 4 2 2 4" xfId="21872"/>
    <cellStyle name="Comma 3 4 2 2 5" xfId="11451"/>
    <cellStyle name="Comma 3 4 2 3" xfId="1449"/>
    <cellStyle name="Comma 3 4 2 3 2" xfId="4832"/>
    <cellStyle name="Comma 3 4 2 3 2 2" xfId="15285"/>
    <cellStyle name="Comma 3 4 2 3 3" xfId="7735"/>
    <cellStyle name="Comma 3 4 2 3 3 2" xfId="18579"/>
    <cellStyle name="Comma 3 4 2 3 4" xfId="21873"/>
    <cellStyle name="Comma 3 4 2 3 5" xfId="11860"/>
    <cellStyle name="Comma 3 4 2 4" xfId="1450"/>
    <cellStyle name="Comma 3 4 2 4 2" xfId="4833"/>
    <cellStyle name="Comma 3 4 2 4 2 2" xfId="15286"/>
    <cellStyle name="Comma 3 4 2 4 3" xfId="7736"/>
    <cellStyle name="Comma 3 4 2 4 3 2" xfId="18580"/>
    <cellStyle name="Comma 3 4 2 4 4" xfId="21874"/>
    <cellStyle name="Comma 3 4 2 4 5" xfId="12269"/>
    <cellStyle name="Comma 3 4 2 5" xfId="1451"/>
    <cellStyle name="Comma 3 4 2 5 2" xfId="4834"/>
    <cellStyle name="Comma 3 4 2 5 2 2" xfId="15287"/>
    <cellStyle name="Comma 3 4 2 5 3" xfId="7737"/>
    <cellStyle name="Comma 3 4 2 5 3 2" xfId="18581"/>
    <cellStyle name="Comma 3 4 2 5 4" xfId="21875"/>
    <cellStyle name="Comma 3 4 2 5 5" xfId="12678"/>
    <cellStyle name="Comma 3 4 2 6" xfId="1452"/>
    <cellStyle name="Comma 3 4 2 6 2" xfId="4835"/>
    <cellStyle name="Comma 3 4 2 6 2 2" xfId="15288"/>
    <cellStyle name="Comma 3 4 2 6 3" xfId="7738"/>
    <cellStyle name="Comma 3 4 2 6 3 2" xfId="18582"/>
    <cellStyle name="Comma 3 4 2 6 4" xfId="21876"/>
    <cellStyle name="Comma 3 4 2 6 5" xfId="13087"/>
    <cellStyle name="Comma 3 4 2 7" xfId="1453"/>
    <cellStyle name="Comma 3 4 2 7 2" xfId="4836"/>
    <cellStyle name="Comma 3 4 2 7 2 2" xfId="15289"/>
    <cellStyle name="Comma 3 4 2 7 3" xfId="7739"/>
    <cellStyle name="Comma 3 4 2 7 3 2" xfId="18583"/>
    <cellStyle name="Comma 3 4 2 7 4" xfId="21877"/>
    <cellStyle name="Comma 3 4 2 7 5" xfId="13496"/>
    <cellStyle name="Comma 3 4 2 8" xfId="1454"/>
    <cellStyle name="Comma 3 4 2 8 2" xfId="4837"/>
    <cellStyle name="Comma 3 4 2 8 2 2" xfId="15290"/>
    <cellStyle name="Comma 3 4 2 8 3" xfId="7740"/>
    <cellStyle name="Comma 3 4 2 8 3 2" xfId="18584"/>
    <cellStyle name="Comma 3 4 2 8 4" xfId="21878"/>
    <cellStyle name="Comma 3 4 2 8 5" xfId="13905"/>
    <cellStyle name="Comma 3 4 2 9" xfId="4234"/>
    <cellStyle name="Comma 3 4 2 9 2" xfId="14314"/>
    <cellStyle name="Comma 3 4 3" xfId="294"/>
    <cellStyle name="Comma 3 4 3 10" xfId="7741"/>
    <cellStyle name="Comma 3 4 3 10 2" xfId="14724"/>
    <cellStyle name="Comma 3 4 3 11" xfId="18018"/>
    <cellStyle name="Comma 3 4 3 12" xfId="21312"/>
    <cellStyle name="Comma 3 4 3 13" xfId="11043"/>
    <cellStyle name="Comma 3 4 3 14" xfId="42046"/>
    <cellStyle name="Comma 3 4 3 15" xfId="42493"/>
    <cellStyle name="Comma 3 4 3 2" xfId="1455"/>
    <cellStyle name="Comma 3 4 3 2 2" xfId="4838"/>
    <cellStyle name="Comma 3 4 3 2 2 2" xfId="15291"/>
    <cellStyle name="Comma 3 4 3 2 3" xfId="7742"/>
    <cellStyle name="Comma 3 4 3 2 3 2" xfId="18585"/>
    <cellStyle name="Comma 3 4 3 2 4" xfId="21879"/>
    <cellStyle name="Comma 3 4 3 2 5" xfId="11452"/>
    <cellStyle name="Comma 3 4 3 3" xfId="1456"/>
    <cellStyle name="Comma 3 4 3 3 2" xfId="4839"/>
    <cellStyle name="Comma 3 4 3 3 2 2" xfId="15292"/>
    <cellStyle name="Comma 3 4 3 3 3" xfId="7743"/>
    <cellStyle name="Comma 3 4 3 3 3 2" xfId="18586"/>
    <cellStyle name="Comma 3 4 3 3 4" xfId="21880"/>
    <cellStyle name="Comma 3 4 3 3 5" xfId="11861"/>
    <cellStyle name="Comma 3 4 3 4" xfId="1457"/>
    <cellStyle name="Comma 3 4 3 4 2" xfId="4840"/>
    <cellStyle name="Comma 3 4 3 4 2 2" xfId="15293"/>
    <cellStyle name="Comma 3 4 3 4 3" xfId="7744"/>
    <cellStyle name="Comma 3 4 3 4 3 2" xfId="18587"/>
    <cellStyle name="Comma 3 4 3 4 4" xfId="21881"/>
    <cellStyle name="Comma 3 4 3 4 5" xfId="12270"/>
    <cellStyle name="Comma 3 4 3 5" xfId="1458"/>
    <cellStyle name="Comma 3 4 3 5 2" xfId="4841"/>
    <cellStyle name="Comma 3 4 3 5 2 2" xfId="15294"/>
    <cellStyle name="Comma 3 4 3 5 3" xfId="7745"/>
    <cellStyle name="Comma 3 4 3 5 3 2" xfId="18588"/>
    <cellStyle name="Comma 3 4 3 5 4" xfId="21882"/>
    <cellStyle name="Comma 3 4 3 5 5" xfId="12679"/>
    <cellStyle name="Comma 3 4 3 6" xfId="1459"/>
    <cellStyle name="Comma 3 4 3 6 2" xfId="4842"/>
    <cellStyle name="Comma 3 4 3 6 2 2" xfId="15295"/>
    <cellStyle name="Comma 3 4 3 6 3" xfId="7746"/>
    <cellStyle name="Comma 3 4 3 6 3 2" xfId="18589"/>
    <cellStyle name="Comma 3 4 3 6 4" xfId="21883"/>
    <cellStyle name="Comma 3 4 3 6 5" xfId="13088"/>
    <cellStyle name="Comma 3 4 3 7" xfId="1460"/>
    <cellStyle name="Comma 3 4 3 7 2" xfId="4843"/>
    <cellStyle name="Comma 3 4 3 7 2 2" xfId="15296"/>
    <cellStyle name="Comma 3 4 3 7 3" xfId="7747"/>
    <cellStyle name="Comma 3 4 3 7 3 2" xfId="18590"/>
    <cellStyle name="Comma 3 4 3 7 4" xfId="21884"/>
    <cellStyle name="Comma 3 4 3 7 5" xfId="13497"/>
    <cellStyle name="Comma 3 4 3 8" xfId="1461"/>
    <cellStyle name="Comma 3 4 3 8 2" xfId="4844"/>
    <cellStyle name="Comma 3 4 3 8 2 2" xfId="15297"/>
    <cellStyle name="Comma 3 4 3 8 3" xfId="7748"/>
    <cellStyle name="Comma 3 4 3 8 3 2" xfId="18591"/>
    <cellStyle name="Comma 3 4 3 8 4" xfId="21885"/>
    <cellStyle name="Comma 3 4 3 8 5" xfId="13906"/>
    <cellStyle name="Comma 3 4 3 9" xfId="4235"/>
    <cellStyle name="Comma 3 4 3 9 2" xfId="14315"/>
    <cellStyle name="Comma 3 4 4" xfId="295"/>
    <cellStyle name="Comma 3 4 4 10" xfId="7749"/>
    <cellStyle name="Comma 3 4 4 10 2" xfId="14725"/>
    <cellStyle name="Comma 3 4 4 11" xfId="18019"/>
    <cellStyle name="Comma 3 4 4 12" xfId="21313"/>
    <cellStyle name="Comma 3 4 4 13" xfId="11044"/>
    <cellStyle name="Comma 3 4 4 14" xfId="42047"/>
    <cellStyle name="Comma 3 4 4 15" xfId="42492"/>
    <cellStyle name="Comma 3 4 4 2" xfId="1462"/>
    <cellStyle name="Comma 3 4 4 2 2" xfId="4845"/>
    <cellStyle name="Comma 3 4 4 2 2 2" xfId="15298"/>
    <cellStyle name="Comma 3 4 4 2 3" xfId="7750"/>
    <cellStyle name="Comma 3 4 4 2 3 2" xfId="18592"/>
    <cellStyle name="Comma 3 4 4 2 4" xfId="21886"/>
    <cellStyle name="Comma 3 4 4 2 5" xfId="11453"/>
    <cellStyle name="Comma 3 4 4 3" xfId="1463"/>
    <cellStyle name="Comma 3 4 4 3 2" xfId="4846"/>
    <cellStyle name="Comma 3 4 4 3 2 2" xfId="15299"/>
    <cellStyle name="Comma 3 4 4 3 3" xfId="7751"/>
    <cellStyle name="Comma 3 4 4 3 3 2" xfId="18593"/>
    <cellStyle name="Comma 3 4 4 3 4" xfId="21887"/>
    <cellStyle name="Comma 3 4 4 3 5" xfId="11862"/>
    <cellStyle name="Comma 3 4 4 4" xfId="1464"/>
    <cellStyle name="Comma 3 4 4 4 2" xfId="4847"/>
    <cellStyle name="Comma 3 4 4 4 2 2" xfId="15300"/>
    <cellStyle name="Comma 3 4 4 4 3" xfId="7752"/>
    <cellStyle name="Comma 3 4 4 4 3 2" xfId="18594"/>
    <cellStyle name="Comma 3 4 4 4 4" xfId="21888"/>
    <cellStyle name="Comma 3 4 4 4 5" xfId="12271"/>
    <cellStyle name="Comma 3 4 4 5" xfId="1465"/>
    <cellStyle name="Comma 3 4 4 5 2" xfId="4848"/>
    <cellStyle name="Comma 3 4 4 5 2 2" xfId="15301"/>
    <cellStyle name="Comma 3 4 4 5 3" xfId="7753"/>
    <cellStyle name="Comma 3 4 4 5 3 2" xfId="18595"/>
    <cellStyle name="Comma 3 4 4 5 4" xfId="21889"/>
    <cellStyle name="Comma 3 4 4 5 5" xfId="12680"/>
    <cellStyle name="Comma 3 4 4 6" xfId="1466"/>
    <cellStyle name="Comma 3 4 4 6 2" xfId="4849"/>
    <cellStyle name="Comma 3 4 4 6 2 2" xfId="15302"/>
    <cellStyle name="Comma 3 4 4 6 3" xfId="7754"/>
    <cellStyle name="Comma 3 4 4 6 3 2" xfId="18596"/>
    <cellStyle name="Comma 3 4 4 6 4" xfId="21890"/>
    <cellStyle name="Comma 3 4 4 6 5" xfId="13089"/>
    <cellStyle name="Comma 3 4 4 7" xfId="1467"/>
    <cellStyle name="Comma 3 4 4 7 2" xfId="4850"/>
    <cellStyle name="Comma 3 4 4 7 2 2" xfId="15303"/>
    <cellStyle name="Comma 3 4 4 7 3" xfId="7755"/>
    <cellStyle name="Comma 3 4 4 7 3 2" xfId="18597"/>
    <cellStyle name="Comma 3 4 4 7 4" xfId="21891"/>
    <cellStyle name="Comma 3 4 4 7 5" xfId="13498"/>
    <cellStyle name="Comma 3 4 4 8" xfId="1468"/>
    <cellStyle name="Comma 3 4 4 8 2" xfId="4851"/>
    <cellStyle name="Comma 3 4 4 8 2 2" xfId="15304"/>
    <cellStyle name="Comma 3 4 4 8 3" xfId="7756"/>
    <cellStyle name="Comma 3 4 4 8 3 2" xfId="18598"/>
    <cellStyle name="Comma 3 4 4 8 4" xfId="21892"/>
    <cellStyle name="Comma 3 4 4 8 5" xfId="13907"/>
    <cellStyle name="Comma 3 4 4 9" xfId="4236"/>
    <cellStyle name="Comma 3 4 4 9 2" xfId="14316"/>
    <cellStyle name="Comma 3 4 5" xfId="296"/>
    <cellStyle name="Comma 3 4 5 10" xfId="7757"/>
    <cellStyle name="Comma 3 4 5 10 2" xfId="14726"/>
    <cellStyle name="Comma 3 4 5 11" xfId="18020"/>
    <cellStyle name="Comma 3 4 5 12" xfId="21314"/>
    <cellStyle name="Comma 3 4 5 13" xfId="11045"/>
    <cellStyle name="Comma 3 4 5 14" xfId="42048"/>
    <cellStyle name="Comma 3 4 5 15" xfId="42491"/>
    <cellStyle name="Comma 3 4 5 2" xfId="1469"/>
    <cellStyle name="Comma 3 4 5 2 2" xfId="4852"/>
    <cellStyle name="Comma 3 4 5 2 2 2" xfId="15305"/>
    <cellStyle name="Comma 3 4 5 2 3" xfId="7758"/>
    <cellStyle name="Comma 3 4 5 2 3 2" xfId="18599"/>
    <cellStyle name="Comma 3 4 5 2 4" xfId="21893"/>
    <cellStyle name="Comma 3 4 5 2 5" xfId="11454"/>
    <cellStyle name="Comma 3 4 5 3" xfId="1470"/>
    <cellStyle name="Comma 3 4 5 3 2" xfId="4853"/>
    <cellStyle name="Comma 3 4 5 3 2 2" xfId="15306"/>
    <cellStyle name="Comma 3 4 5 3 3" xfId="7759"/>
    <cellStyle name="Comma 3 4 5 3 3 2" xfId="18600"/>
    <cellStyle name="Comma 3 4 5 3 4" xfId="21894"/>
    <cellStyle name="Comma 3 4 5 3 5" xfId="11863"/>
    <cellStyle name="Comma 3 4 5 4" xfId="1471"/>
    <cellStyle name="Comma 3 4 5 4 2" xfId="4854"/>
    <cellStyle name="Comma 3 4 5 4 2 2" xfId="15307"/>
    <cellStyle name="Comma 3 4 5 4 3" xfId="7760"/>
    <cellStyle name="Comma 3 4 5 4 3 2" xfId="18601"/>
    <cellStyle name="Comma 3 4 5 4 4" xfId="21895"/>
    <cellStyle name="Comma 3 4 5 4 5" xfId="12272"/>
    <cellStyle name="Comma 3 4 5 5" xfId="1472"/>
    <cellStyle name="Comma 3 4 5 5 2" xfId="4855"/>
    <cellStyle name="Comma 3 4 5 5 2 2" xfId="15308"/>
    <cellStyle name="Comma 3 4 5 5 3" xfId="7761"/>
    <cellStyle name="Comma 3 4 5 5 3 2" xfId="18602"/>
    <cellStyle name="Comma 3 4 5 5 4" xfId="21896"/>
    <cellStyle name="Comma 3 4 5 5 5" xfId="12681"/>
    <cellStyle name="Comma 3 4 5 6" xfId="1473"/>
    <cellStyle name="Comma 3 4 5 6 2" xfId="4856"/>
    <cellStyle name="Comma 3 4 5 6 2 2" xfId="15309"/>
    <cellStyle name="Comma 3 4 5 6 3" xfId="7762"/>
    <cellStyle name="Comma 3 4 5 6 3 2" xfId="18603"/>
    <cellStyle name="Comma 3 4 5 6 4" xfId="21897"/>
    <cellStyle name="Comma 3 4 5 6 5" xfId="13090"/>
    <cellStyle name="Comma 3 4 5 7" xfId="1474"/>
    <cellStyle name="Comma 3 4 5 7 2" xfId="4857"/>
    <cellStyle name="Comma 3 4 5 7 2 2" xfId="15310"/>
    <cellStyle name="Comma 3 4 5 7 3" xfId="7763"/>
    <cellStyle name="Comma 3 4 5 7 3 2" xfId="18604"/>
    <cellStyle name="Comma 3 4 5 7 4" xfId="21898"/>
    <cellStyle name="Comma 3 4 5 7 5" xfId="13499"/>
    <cellStyle name="Comma 3 4 5 8" xfId="1475"/>
    <cellStyle name="Comma 3 4 5 8 2" xfId="4858"/>
    <cellStyle name="Comma 3 4 5 8 2 2" xfId="15311"/>
    <cellStyle name="Comma 3 4 5 8 3" xfId="7764"/>
    <cellStyle name="Comma 3 4 5 8 3 2" xfId="18605"/>
    <cellStyle name="Comma 3 4 5 8 4" xfId="21899"/>
    <cellStyle name="Comma 3 4 5 8 5" xfId="13908"/>
    <cellStyle name="Comma 3 4 5 9" xfId="4237"/>
    <cellStyle name="Comma 3 4 5 9 2" xfId="14317"/>
    <cellStyle name="Comma 3 4 6" xfId="1476"/>
    <cellStyle name="Comma 3 4 6 2" xfId="4859"/>
    <cellStyle name="Comma 3 4 6 2 2" xfId="15312"/>
    <cellStyle name="Comma 3 4 6 3" xfId="7765"/>
    <cellStyle name="Comma 3 4 6 3 2" xfId="18606"/>
    <cellStyle name="Comma 3 4 6 4" xfId="21900"/>
    <cellStyle name="Comma 3 4 6 5" xfId="11450"/>
    <cellStyle name="Comma 3 4 7" xfId="1477"/>
    <cellStyle name="Comma 3 4 7 2" xfId="4860"/>
    <cellStyle name="Comma 3 4 7 2 2" xfId="15313"/>
    <cellStyle name="Comma 3 4 7 3" xfId="7766"/>
    <cellStyle name="Comma 3 4 7 3 2" xfId="18607"/>
    <cellStyle name="Comma 3 4 7 4" xfId="21901"/>
    <cellStyle name="Comma 3 4 7 5" xfId="11859"/>
    <cellStyle name="Comma 3 4 8" xfId="1478"/>
    <cellStyle name="Comma 3 4 8 2" xfId="4861"/>
    <cellStyle name="Comma 3 4 8 2 2" xfId="15314"/>
    <cellStyle name="Comma 3 4 8 3" xfId="7767"/>
    <cellStyle name="Comma 3 4 8 3 2" xfId="18608"/>
    <cellStyle name="Comma 3 4 8 4" xfId="21902"/>
    <cellStyle name="Comma 3 4 8 5" xfId="12268"/>
    <cellStyle name="Comma 3 4 9" xfId="1479"/>
    <cellStyle name="Comma 3 4 9 2" xfId="4862"/>
    <cellStyle name="Comma 3 4 9 2 2" xfId="15315"/>
    <cellStyle name="Comma 3 4 9 3" xfId="7768"/>
    <cellStyle name="Comma 3 4 9 3 2" xfId="18609"/>
    <cellStyle name="Comma 3 4 9 4" xfId="21903"/>
    <cellStyle name="Comma 3 4 9 5" xfId="12677"/>
    <cellStyle name="Comma 3 5" xfId="297"/>
    <cellStyle name="Comma 3 5 10" xfId="1480"/>
    <cellStyle name="Comma 3 5 10 2" xfId="4863"/>
    <cellStyle name="Comma 3 5 10 2 2" xfId="15316"/>
    <cellStyle name="Comma 3 5 10 3" xfId="7770"/>
    <cellStyle name="Comma 3 5 10 3 2" xfId="18610"/>
    <cellStyle name="Comma 3 5 10 4" xfId="21904"/>
    <cellStyle name="Comma 3 5 10 5" xfId="13091"/>
    <cellStyle name="Comma 3 5 11" xfId="1481"/>
    <cellStyle name="Comma 3 5 11 2" xfId="4864"/>
    <cellStyle name="Comma 3 5 11 2 2" xfId="15317"/>
    <cellStyle name="Comma 3 5 11 3" xfId="7771"/>
    <cellStyle name="Comma 3 5 11 3 2" xfId="18611"/>
    <cellStyle name="Comma 3 5 11 4" xfId="21905"/>
    <cellStyle name="Comma 3 5 11 5" xfId="13500"/>
    <cellStyle name="Comma 3 5 12" xfId="1482"/>
    <cellStyle name="Comma 3 5 12 2" xfId="4865"/>
    <cellStyle name="Comma 3 5 12 2 2" xfId="15318"/>
    <cellStyle name="Comma 3 5 12 3" xfId="7772"/>
    <cellStyle name="Comma 3 5 12 3 2" xfId="18612"/>
    <cellStyle name="Comma 3 5 12 4" xfId="21906"/>
    <cellStyle name="Comma 3 5 12 5" xfId="13909"/>
    <cellStyle name="Comma 3 5 13" xfId="4238"/>
    <cellStyle name="Comma 3 5 13 2" xfId="14318"/>
    <cellStyle name="Comma 3 5 14" xfId="7769"/>
    <cellStyle name="Comma 3 5 14 2" xfId="14727"/>
    <cellStyle name="Comma 3 5 15" xfId="18021"/>
    <cellStyle name="Comma 3 5 16" xfId="21315"/>
    <cellStyle name="Comma 3 5 17" xfId="11046"/>
    <cellStyle name="Comma 3 5 18" xfId="42049"/>
    <cellStyle name="Comma 3 5 19" xfId="42490"/>
    <cellStyle name="Comma 3 5 2" xfId="298"/>
    <cellStyle name="Comma 3 5 2 10" xfId="7773"/>
    <cellStyle name="Comma 3 5 2 10 2" xfId="14728"/>
    <cellStyle name="Comma 3 5 2 11" xfId="18022"/>
    <cellStyle name="Comma 3 5 2 12" xfId="21316"/>
    <cellStyle name="Comma 3 5 2 13" xfId="11047"/>
    <cellStyle name="Comma 3 5 2 14" xfId="42050"/>
    <cellStyle name="Comma 3 5 2 15" xfId="42489"/>
    <cellStyle name="Comma 3 5 2 2" xfId="1483"/>
    <cellStyle name="Comma 3 5 2 2 2" xfId="4866"/>
    <cellStyle name="Comma 3 5 2 2 2 2" xfId="15319"/>
    <cellStyle name="Comma 3 5 2 2 3" xfId="7774"/>
    <cellStyle name="Comma 3 5 2 2 3 2" xfId="18613"/>
    <cellStyle name="Comma 3 5 2 2 4" xfId="21907"/>
    <cellStyle name="Comma 3 5 2 2 5" xfId="11456"/>
    <cellStyle name="Comma 3 5 2 3" xfId="1484"/>
    <cellStyle name="Comma 3 5 2 3 2" xfId="4867"/>
    <cellStyle name="Comma 3 5 2 3 2 2" xfId="15320"/>
    <cellStyle name="Comma 3 5 2 3 3" xfId="7775"/>
    <cellStyle name="Comma 3 5 2 3 3 2" xfId="18614"/>
    <cellStyle name="Comma 3 5 2 3 4" xfId="21908"/>
    <cellStyle name="Comma 3 5 2 3 5" xfId="11865"/>
    <cellStyle name="Comma 3 5 2 4" xfId="1485"/>
    <cellStyle name="Comma 3 5 2 4 2" xfId="4868"/>
    <cellStyle name="Comma 3 5 2 4 2 2" xfId="15321"/>
    <cellStyle name="Comma 3 5 2 4 3" xfId="7776"/>
    <cellStyle name="Comma 3 5 2 4 3 2" xfId="18615"/>
    <cellStyle name="Comma 3 5 2 4 4" xfId="21909"/>
    <cellStyle name="Comma 3 5 2 4 5" xfId="12274"/>
    <cellStyle name="Comma 3 5 2 5" xfId="1486"/>
    <cellStyle name="Comma 3 5 2 5 2" xfId="4869"/>
    <cellStyle name="Comma 3 5 2 5 2 2" xfId="15322"/>
    <cellStyle name="Comma 3 5 2 5 3" xfId="7777"/>
    <cellStyle name="Comma 3 5 2 5 3 2" xfId="18616"/>
    <cellStyle name="Comma 3 5 2 5 4" xfId="21910"/>
    <cellStyle name="Comma 3 5 2 5 5" xfId="12683"/>
    <cellStyle name="Comma 3 5 2 6" xfId="1487"/>
    <cellStyle name="Comma 3 5 2 6 2" xfId="4870"/>
    <cellStyle name="Comma 3 5 2 6 2 2" xfId="15323"/>
    <cellStyle name="Comma 3 5 2 6 3" xfId="7778"/>
    <cellStyle name="Comma 3 5 2 6 3 2" xfId="18617"/>
    <cellStyle name="Comma 3 5 2 6 4" xfId="21911"/>
    <cellStyle name="Comma 3 5 2 6 5" xfId="13092"/>
    <cellStyle name="Comma 3 5 2 7" xfId="1488"/>
    <cellStyle name="Comma 3 5 2 7 2" xfId="4871"/>
    <cellStyle name="Comma 3 5 2 7 2 2" xfId="15324"/>
    <cellStyle name="Comma 3 5 2 7 3" xfId="7779"/>
    <cellStyle name="Comma 3 5 2 7 3 2" xfId="18618"/>
    <cellStyle name="Comma 3 5 2 7 4" xfId="21912"/>
    <cellStyle name="Comma 3 5 2 7 5" xfId="13501"/>
    <cellStyle name="Comma 3 5 2 8" xfId="1489"/>
    <cellStyle name="Comma 3 5 2 8 2" xfId="4872"/>
    <cellStyle name="Comma 3 5 2 8 2 2" xfId="15325"/>
    <cellStyle name="Comma 3 5 2 8 3" xfId="7780"/>
    <cellStyle name="Comma 3 5 2 8 3 2" xfId="18619"/>
    <cellStyle name="Comma 3 5 2 8 4" xfId="21913"/>
    <cellStyle name="Comma 3 5 2 8 5" xfId="13910"/>
    <cellStyle name="Comma 3 5 2 9" xfId="4239"/>
    <cellStyle name="Comma 3 5 2 9 2" xfId="14319"/>
    <cellStyle name="Comma 3 5 3" xfId="299"/>
    <cellStyle name="Comma 3 5 3 10" xfId="7781"/>
    <cellStyle name="Comma 3 5 3 10 2" xfId="14729"/>
    <cellStyle name="Comma 3 5 3 11" xfId="18023"/>
    <cellStyle name="Comma 3 5 3 12" xfId="21317"/>
    <cellStyle name="Comma 3 5 3 13" xfId="11048"/>
    <cellStyle name="Comma 3 5 3 14" xfId="42051"/>
    <cellStyle name="Comma 3 5 3 15" xfId="42488"/>
    <cellStyle name="Comma 3 5 3 2" xfId="1490"/>
    <cellStyle name="Comma 3 5 3 2 2" xfId="4873"/>
    <cellStyle name="Comma 3 5 3 2 2 2" xfId="15326"/>
    <cellStyle name="Comma 3 5 3 2 3" xfId="7782"/>
    <cellStyle name="Comma 3 5 3 2 3 2" xfId="18620"/>
    <cellStyle name="Comma 3 5 3 2 4" xfId="21914"/>
    <cellStyle name="Comma 3 5 3 2 5" xfId="11457"/>
    <cellStyle name="Comma 3 5 3 3" xfId="1491"/>
    <cellStyle name="Comma 3 5 3 3 2" xfId="4874"/>
    <cellStyle name="Comma 3 5 3 3 2 2" xfId="15327"/>
    <cellStyle name="Comma 3 5 3 3 3" xfId="7783"/>
    <cellStyle name="Comma 3 5 3 3 3 2" xfId="18621"/>
    <cellStyle name="Comma 3 5 3 3 4" xfId="21915"/>
    <cellStyle name="Comma 3 5 3 3 5" xfId="11866"/>
    <cellStyle name="Comma 3 5 3 4" xfId="1492"/>
    <cellStyle name="Comma 3 5 3 4 2" xfId="4875"/>
    <cellStyle name="Comma 3 5 3 4 2 2" xfId="15328"/>
    <cellStyle name="Comma 3 5 3 4 3" xfId="7784"/>
    <cellStyle name="Comma 3 5 3 4 3 2" xfId="18622"/>
    <cellStyle name="Comma 3 5 3 4 4" xfId="21916"/>
    <cellStyle name="Comma 3 5 3 4 5" xfId="12275"/>
    <cellStyle name="Comma 3 5 3 5" xfId="1493"/>
    <cellStyle name="Comma 3 5 3 5 2" xfId="4876"/>
    <cellStyle name="Comma 3 5 3 5 2 2" xfId="15329"/>
    <cellStyle name="Comma 3 5 3 5 3" xfId="7785"/>
    <cellStyle name="Comma 3 5 3 5 3 2" xfId="18623"/>
    <cellStyle name="Comma 3 5 3 5 4" xfId="21917"/>
    <cellStyle name="Comma 3 5 3 5 5" xfId="12684"/>
    <cellStyle name="Comma 3 5 3 6" xfId="1494"/>
    <cellStyle name="Comma 3 5 3 6 2" xfId="4877"/>
    <cellStyle name="Comma 3 5 3 6 2 2" xfId="15330"/>
    <cellStyle name="Comma 3 5 3 6 3" xfId="7786"/>
    <cellStyle name="Comma 3 5 3 6 3 2" xfId="18624"/>
    <cellStyle name="Comma 3 5 3 6 4" xfId="21918"/>
    <cellStyle name="Comma 3 5 3 6 5" xfId="13093"/>
    <cellStyle name="Comma 3 5 3 7" xfId="1495"/>
    <cellStyle name="Comma 3 5 3 7 2" xfId="4878"/>
    <cellStyle name="Comma 3 5 3 7 2 2" xfId="15331"/>
    <cellStyle name="Comma 3 5 3 7 3" xfId="7787"/>
    <cellStyle name="Comma 3 5 3 7 3 2" xfId="18625"/>
    <cellStyle name="Comma 3 5 3 7 4" xfId="21919"/>
    <cellStyle name="Comma 3 5 3 7 5" xfId="13502"/>
    <cellStyle name="Comma 3 5 3 8" xfId="1496"/>
    <cellStyle name="Comma 3 5 3 8 2" xfId="4879"/>
    <cellStyle name="Comma 3 5 3 8 2 2" xfId="15332"/>
    <cellStyle name="Comma 3 5 3 8 3" xfId="7788"/>
    <cellStyle name="Comma 3 5 3 8 3 2" xfId="18626"/>
    <cellStyle name="Comma 3 5 3 8 4" xfId="21920"/>
    <cellStyle name="Comma 3 5 3 8 5" xfId="13911"/>
    <cellStyle name="Comma 3 5 3 9" xfId="4240"/>
    <cellStyle name="Comma 3 5 3 9 2" xfId="14320"/>
    <cellStyle name="Comma 3 5 4" xfId="300"/>
    <cellStyle name="Comma 3 5 4 10" xfId="7789"/>
    <cellStyle name="Comma 3 5 4 10 2" xfId="14730"/>
    <cellStyle name="Comma 3 5 4 11" xfId="18024"/>
    <cellStyle name="Comma 3 5 4 12" xfId="21318"/>
    <cellStyle name="Comma 3 5 4 13" xfId="11049"/>
    <cellStyle name="Comma 3 5 4 14" xfId="42052"/>
    <cellStyle name="Comma 3 5 4 15" xfId="42487"/>
    <cellStyle name="Comma 3 5 4 2" xfId="1497"/>
    <cellStyle name="Comma 3 5 4 2 2" xfId="4880"/>
    <cellStyle name="Comma 3 5 4 2 2 2" xfId="15333"/>
    <cellStyle name="Comma 3 5 4 2 3" xfId="7790"/>
    <cellStyle name="Comma 3 5 4 2 3 2" xfId="18627"/>
    <cellStyle name="Comma 3 5 4 2 4" xfId="21921"/>
    <cellStyle name="Comma 3 5 4 2 5" xfId="11458"/>
    <cellStyle name="Comma 3 5 4 3" xfId="1498"/>
    <cellStyle name="Comma 3 5 4 3 2" xfId="4881"/>
    <cellStyle name="Comma 3 5 4 3 2 2" xfId="15334"/>
    <cellStyle name="Comma 3 5 4 3 3" xfId="7791"/>
    <cellStyle name="Comma 3 5 4 3 3 2" xfId="18628"/>
    <cellStyle name="Comma 3 5 4 3 4" xfId="21922"/>
    <cellStyle name="Comma 3 5 4 3 5" xfId="11867"/>
    <cellStyle name="Comma 3 5 4 4" xfId="1499"/>
    <cellStyle name="Comma 3 5 4 4 2" xfId="4882"/>
    <cellStyle name="Comma 3 5 4 4 2 2" xfId="15335"/>
    <cellStyle name="Comma 3 5 4 4 3" xfId="7792"/>
    <cellStyle name="Comma 3 5 4 4 3 2" xfId="18629"/>
    <cellStyle name="Comma 3 5 4 4 4" xfId="21923"/>
    <cellStyle name="Comma 3 5 4 4 5" xfId="12276"/>
    <cellStyle name="Comma 3 5 4 5" xfId="1500"/>
    <cellStyle name="Comma 3 5 4 5 2" xfId="4883"/>
    <cellStyle name="Comma 3 5 4 5 2 2" xfId="15336"/>
    <cellStyle name="Comma 3 5 4 5 3" xfId="7793"/>
    <cellStyle name="Comma 3 5 4 5 3 2" xfId="18630"/>
    <cellStyle name="Comma 3 5 4 5 4" xfId="21924"/>
    <cellStyle name="Comma 3 5 4 5 5" xfId="12685"/>
    <cellStyle name="Comma 3 5 4 6" xfId="1501"/>
    <cellStyle name="Comma 3 5 4 6 2" xfId="4884"/>
    <cellStyle name="Comma 3 5 4 6 2 2" xfId="15337"/>
    <cellStyle name="Comma 3 5 4 6 3" xfId="7794"/>
    <cellStyle name="Comma 3 5 4 6 3 2" xfId="18631"/>
    <cellStyle name="Comma 3 5 4 6 4" xfId="21925"/>
    <cellStyle name="Comma 3 5 4 6 5" xfId="13094"/>
    <cellStyle name="Comma 3 5 4 7" xfId="1502"/>
    <cellStyle name="Comma 3 5 4 7 2" xfId="4885"/>
    <cellStyle name="Comma 3 5 4 7 2 2" xfId="15338"/>
    <cellStyle name="Comma 3 5 4 7 3" xfId="7795"/>
    <cellStyle name="Comma 3 5 4 7 3 2" xfId="18632"/>
    <cellStyle name="Comma 3 5 4 7 4" xfId="21926"/>
    <cellStyle name="Comma 3 5 4 7 5" xfId="13503"/>
    <cellStyle name="Comma 3 5 4 8" xfId="1503"/>
    <cellStyle name="Comma 3 5 4 8 2" xfId="4886"/>
    <cellStyle name="Comma 3 5 4 8 2 2" xfId="15339"/>
    <cellStyle name="Comma 3 5 4 8 3" xfId="7796"/>
    <cellStyle name="Comma 3 5 4 8 3 2" xfId="18633"/>
    <cellStyle name="Comma 3 5 4 8 4" xfId="21927"/>
    <cellStyle name="Comma 3 5 4 8 5" xfId="13912"/>
    <cellStyle name="Comma 3 5 4 9" xfId="4241"/>
    <cellStyle name="Comma 3 5 4 9 2" xfId="14321"/>
    <cellStyle name="Comma 3 5 5" xfId="301"/>
    <cellStyle name="Comma 3 5 5 10" xfId="7797"/>
    <cellStyle name="Comma 3 5 5 10 2" xfId="14731"/>
    <cellStyle name="Comma 3 5 5 11" xfId="18025"/>
    <cellStyle name="Comma 3 5 5 12" xfId="21319"/>
    <cellStyle name="Comma 3 5 5 13" xfId="11050"/>
    <cellStyle name="Comma 3 5 5 14" xfId="42053"/>
    <cellStyle name="Comma 3 5 5 15" xfId="42486"/>
    <cellStyle name="Comma 3 5 5 2" xfId="1504"/>
    <cellStyle name="Comma 3 5 5 2 2" xfId="4887"/>
    <cellStyle name="Comma 3 5 5 2 2 2" xfId="15340"/>
    <cellStyle name="Comma 3 5 5 2 3" xfId="7798"/>
    <cellStyle name="Comma 3 5 5 2 3 2" xfId="18634"/>
    <cellStyle name="Comma 3 5 5 2 4" xfId="21928"/>
    <cellStyle name="Comma 3 5 5 2 5" xfId="11459"/>
    <cellStyle name="Comma 3 5 5 3" xfId="1505"/>
    <cellStyle name="Comma 3 5 5 3 2" xfId="4888"/>
    <cellStyle name="Comma 3 5 5 3 2 2" xfId="15341"/>
    <cellStyle name="Comma 3 5 5 3 3" xfId="7799"/>
    <cellStyle name="Comma 3 5 5 3 3 2" xfId="18635"/>
    <cellStyle name="Comma 3 5 5 3 4" xfId="21929"/>
    <cellStyle name="Comma 3 5 5 3 5" xfId="11868"/>
    <cellStyle name="Comma 3 5 5 4" xfId="1506"/>
    <cellStyle name="Comma 3 5 5 4 2" xfId="4889"/>
    <cellStyle name="Comma 3 5 5 4 2 2" xfId="15342"/>
    <cellStyle name="Comma 3 5 5 4 3" xfId="7800"/>
    <cellStyle name="Comma 3 5 5 4 3 2" xfId="18636"/>
    <cellStyle name="Comma 3 5 5 4 4" xfId="21930"/>
    <cellStyle name="Comma 3 5 5 4 5" xfId="12277"/>
    <cellStyle name="Comma 3 5 5 5" xfId="1507"/>
    <cellStyle name="Comma 3 5 5 5 2" xfId="4890"/>
    <cellStyle name="Comma 3 5 5 5 2 2" xfId="15343"/>
    <cellStyle name="Comma 3 5 5 5 3" xfId="7801"/>
    <cellStyle name="Comma 3 5 5 5 3 2" xfId="18637"/>
    <cellStyle name="Comma 3 5 5 5 4" xfId="21931"/>
    <cellStyle name="Comma 3 5 5 5 5" xfId="12686"/>
    <cellStyle name="Comma 3 5 5 6" xfId="1508"/>
    <cellStyle name="Comma 3 5 5 6 2" xfId="4891"/>
    <cellStyle name="Comma 3 5 5 6 2 2" xfId="15344"/>
    <cellStyle name="Comma 3 5 5 6 3" xfId="7802"/>
    <cellStyle name="Comma 3 5 5 6 3 2" xfId="18638"/>
    <cellStyle name="Comma 3 5 5 6 4" xfId="21932"/>
    <cellStyle name="Comma 3 5 5 6 5" xfId="13095"/>
    <cellStyle name="Comma 3 5 5 7" xfId="1509"/>
    <cellStyle name="Comma 3 5 5 7 2" xfId="4892"/>
    <cellStyle name="Comma 3 5 5 7 2 2" xfId="15345"/>
    <cellStyle name="Comma 3 5 5 7 3" xfId="7803"/>
    <cellStyle name="Comma 3 5 5 7 3 2" xfId="18639"/>
    <cellStyle name="Comma 3 5 5 7 4" xfId="21933"/>
    <cellStyle name="Comma 3 5 5 7 5" xfId="13504"/>
    <cellStyle name="Comma 3 5 5 8" xfId="1510"/>
    <cellStyle name="Comma 3 5 5 8 2" xfId="4893"/>
    <cellStyle name="Comma 3 5 5 8 2 2" xfId="15346"/>
    <cellStyle name="Comma 3 5 5 8 3" xfId="7804"/>
    <cellStyle name="Comma 3 5 5 8 3 2" xfId="18640"/>
    <cellStyle name="Comma 3 5 5 8 4" xfId="21934"/>
    <cellStyle name="Comma 3 5 5 8 5" xfId="13913"/>
    <cellStyle name="Comma 3 5 5 9" xfId="4242"/>
    <cellStyle name="Comma 3 5 5 9 2" xfId="14322"/>
    <cellStyle name="Comma 3 5 6" xfId="1511"/>
    <cellStyle name="Comma 3 5 6 2" xfId="4894"/>
    <cellStyle name="Comma 3 5 6 2 2" xfId="15347"/>
    <cellStyle name="Comma 3 5 6 3" xfId="7805"/>
    <cellStyle name="Comma 3 5 6 3 2" xfId="18641"/>
    <cellStyle name="Comma 3 5 6 4" xfId="21935"/>
    <cellStyle name="Comma 3 5 6 5" xfId="11455"/>
    <cellStyle name="Comma 3 5 7" xfId="1512"/>
    <cellStyle name="Comma 3 5 7 2" xfId="4895"/>
    <cellStyle name="Comma 3 5 7 2 2" xfId="15348"/>
    <cellStyle name="Comma 3 5 7 3" xfId="7806"/>
    <cellStyle name="Comma 3 5 7 3 2" xfId="18642"/>
    <cellStyle name="Comma 3 5 7 4" xfId="21936"/>
    <cellStyle name="Comma 3 5 7 5" xfId="11864"/>
    <cellStyle name="Comma 3 5 8" xfId="1513"/>
    <cellStyle name="Comma 3 5 8 2" xfId="4896"/>
    <cellStyle name="Comma 3 5 8 2 2" xfId="15349"/>
    <cellStyle name="Comma 3 5 8 3" xfId="7807"/>
    <cellStyle name="Comma 3 5 8 3 2" xfId="18643"/>
    <cellStyle name="Comma 3 5 8 4" xfId="21937"/>
    <cellStyle name="Comma 3 5 8 5" xfId="12273"/>
    <cellStyle name="Comma 3 5 9" xfId="1514"/>
    <cellStyle name="Comma 3 5 9 2" xfId="4897"/>
    <cellStyle name="Comma 3 5 9 2 2" xfId="15350"/>
    <cellStyle name="Comma 3 5 9 3" xfId="7808"/>
    <cellStyle name="Comma 3 5 9 3 2" xfId="18644"/>
    <cellStyle name="Comma 3 5 9 4" xfId="21938"/>
    <cellStyle name="Comma 3 5 9 5" xfId="12682"/>
    <cellStyle name="Comma 3 6" xfId="302"/>
    <cellStyle name="Comma 3 6 10" xfId="1515"/>
    <cellStyle name="Comma 3 6 10 2" xfId="4898"/>
    <cellStyle name="Comma 3 6 10 2 2" xfId="15351"/>
    <cellStyle name="Comma 3 6 10 3" xfId="7810"/>
    <cellStyle name="Comma 3 6 10 3 2" xfId="18645"/>
    <cellStyle name="Comma 3 6 10 4" xfId="21939"/>
    <cellStyle name="Comma 3 6 10 5" xfId="13096"/>
    <cellStyle name="Comma 3 6 11" xfId="1516"/>
    <cellStyle name="Comma 3 6 11 2" xfId="4899"/>
    <cellStyle name="Comma 3 6 11 2 2" xfId="15352"/>
    <cellStyle name="Comma 3 6 11 3" xfId="7811"/>
    <cellStyle name="Comma 3 6 11 3 2" xfId="18646"/>
    <cellStyle name="Comma 3 6 11 4" xfId="21940"/>
    <cellStyle name="Comma 3 6 11 5" xfId="13505"/>
    <cellStyle name="Comma 3 6 12" xfId="1517"/>
    <cellStyle name="Comma 3 6 12 2" xfId="4900"/>
    <cellStyle name="Comma 3 6 12 2 2" xfId="15353"/>
    <cellStyle name="Comma 3 6 12 3" xfId="7812"/>
    <cellStyle name="Comma 3 6 12 3 2" xfId="18647"/>
    <cellStyle name="Comma 3 6 12 4" xfId="21941"/>
    <cellStyle name="Comma 3 6 12 5" xfId="13914"/>
    <cellStyle name="Comma 3 6 13" xfId="4243"/>
    <cellStyle name="Comma 3 6 13 2" xfId="14323"/>
    <cellStyle name="Comma 3 6 14" xfId="7809"/>
    <cellStyle name="Comma 3 6 14 2" xfId="14732"/>
    <cellStyle name="Comma 3 6 15" xfId="18026"/>
    <cellStyle name="Comma 3 6 16" xfId="21320"/>
    <cellStyle name="Comma 3 6 17" xfId="11051"/>
    <cellStyle name="Comma 3 6 18" xfId="42054"/>
    <cellStyle name="Comma 3 6 19" xfId="42485"/>
    <cellStyle name="Comma 3 6 2" xfId="303"/>
    <cellStyle name="Comma 3 6 2 10" xfId="7813"/>
    <cellStyle name="Comma 3 6 2 10 2" xfId="14733"/>
    <cellStyle name="Comma 3 6 2 11" xfId="18027"/>
    <cellStyle name="Comma 3 6 2 12" xfId="21321"/>
    <cellStyle name="Comma 3 6 2 13" xfId="11052"/>
    <cellStyle name="Comma 3 6 2 14" xfId="42055"/>
    <cellStyle name="Comma 3 6 2 15" xfId="42484"/>
    <cellStyle name="Comma 3 6 2 2" xfId="1518"/>
    <cellStyle name="Comma 3 6 2 2 2" xfId="4901"/>
    <cellStyle name="Comma 3 6 2 2 2 2" xfId="15354"/>
    <cellStyle name="Comma 3 6 2 2 3" xfId="7814"/>
    <cellStyle name="Comma 3 6 2 2 3 2" xfId="18648"/>
    <cellStyle name="Comma 3 6 2 2 4" xfId="21942"/>
    <cellStyle name="Comma 3 6 2 2 5" xfId="11461"/>
    <cellStyle name="Comma 3 6 2 3" xfId="1519"/>
    <cellStyle name="Comma 3 6 2 3 2" xfId="4902"/>
    <cellStyle name="Comma 3 6 2 3 2 2" xfId="15355"/>
    <cellStyle name="Comma 3 6 2 3 3" xfId="7815"/>
    <cellStyle name="Comma 3 6 2 3 3 2" xfId="18649"/>
    <cellStyle name="Comma 3 6 2 3 4" xfId="21943"/>
    <cellStyle name="Comma 3 6 2 3 5" xfId="11870"/>
    <cellStyle name="Comma 3 6 2 4" xfId="1520"/>
    <cellStyle name="Comma 3 6 2 4 2" xfId="4903"/>
    <cellStyle name="Comma 3 6 2 4 2 2" xfId="15356"/>
    <cellStyle name="Comma 3 6 2 4 3" xfId="7816"/>
    <cellStyle name="Comma 3 6 2 4 3 2" xfId="18650"/>
    <cellStyle name="Comma 3 6 2 4 4" xfId="21944"/>
    <cellStyle name="Comma 3 6 2 4 5" xfId="12279"/>
    <cellStyle name="Comma 3 6 2 5" xfId="1521"/>
    <cellStyle name="Comma 3 6 2 5 2" xfId="4904"/>
    <cellStyle name="Comma 3 6 2 5 2 2" xfId="15357"/>
    <cellStyle name="Comma 3 6 2 5 3" xfId="7817"/>
    <cellStyle name="Comma 3 6 2 5 3 2" xfId="18651"/>
    <cellStyle name="Comma 3 6 2 5 4" xfId="21945"/>
    <cellStyle name="Comma 3 6 2 5 5" xfId="12688"/>
    <cellStyle name="Comma 3 6 2 6" xfId="1522"/>
    <cellStyle name="Comma 3 6 2 6 2" xfId="4905"/>
    <cellStyle name="Comma 3 6 2 6 2 2" xfId="15358"/>
    <cellStyle name="Comma 3 6 2 6 3" xfId="7818"/>
    <cellStyle name="Comma 3 6 2 6 3 2" xfId="18652"/>
    <cellStyle name="Comma 3 6 2 6 4" xfId="21946"/>
    <cellStyle name="Comma 3 6 2 6 5" xfId="13097"/>
    <cellStyle name="Comma 3 6 2 7" xfId="1523"/>
    <cellStyle name="Comma 3 6 2 7 2" xfId="4906"/>
    <cellStyle name="Comma 3 6 2 7 2 2" xfId="15359"/>
    <cellStyle name="Comma 3 6 2 7 3" xfId="7819"/>
    <cellStyle name="Comma 3 6 2 7 3 2" xfId="18653"/>
    <cellStyle name="Comma 3 6 2 7 4" xfId="21947"/>
    <cellStyle name="Comma 3 6 2 7 5" xfId="13506"/>
    <cellStyle name="Comma 3 6 2 8" xfId="1524"/>
    <cellStyle name="Comma 3 6 2 8 2" xfId="4907"/>
    <cellStyle name="Comma 3 6 2 8 2 2" xfId="15360"/>
    <cellStyle name="Comma 3 6 2 8 3" xfId="7820"/>
    <cellStyle name="Comma 3 6 2 8 3 2" xfId="18654"/>
    <cellStyle name="Comma 3 6 2 8 4" xfId="21948"/>
    <cellStyle name="Comma 3 6 2 8 5" xfId="13915"/>
    <cellStyle name="Comma 3 6 2 9" xfId="4244"/>
    <cellStyle name="Comma 3 6 2 9 2" xfId="14324"/>
    <cellStyle name="Comma 3 6 3" xfId="304"/>
    <cellStyle name="Comma 3 6 3 10" xfId="7821"/>
    <cellStyle name="Comma 3 6 3 10 2" xfId="14734"/>
    <cellStyle name="Comma 3 6 3 11" xfId="18028"/>
    <cellStyle name="Comma 3 6 3 12" xfId="21322"/>
    <cellStyle name="Comma 3 6 3 13" xfId="11053"/>
    <cellStyle name="Comma 3 6 3 14" xfId="42056"/>
    <cellStyle name="Comma 3 6 3 15" xfId="42483"/>
    <cellStyle name="Comma 3 6 3 2" xfId="1525"/>
    <cellStyle name="Comma 3 6 3 2 2" xfId="4908"/>
    <cellStyle name="Comma 3 6 3 2 2 2" xfId="15361"/>
    <cellStyle name="Comma 3 6 3 2 3" xfId="7822"/>
    <cellStyle name="Comma 3 6 3 2 3 2" xfId="18655"/>
    <cellStyle name="Comma 3 6 3 2 4" xfId="21949"/>
    <cellStyle name="Comma 3 6 3 2 5" xfId="11462"/>
    <cellStyle name="Comma 3 6 3 3" xfId="1526"/>
    <cellStyle name="Comma 3 6 3 3 2" xfId="4909"/>
    <cellStyle name="Comma 3 6 3 3 2 2" xfId="15362"/>
    <cellStyle name="Comma 3 6 3 3 3" xfId="7823"/>
    <cellStyle name="Comma 3 6 3 3 3 2" xfId="18656"/>
    <cellStyle name="Comma 3 6 3 3 4" xfId="21950"/>
    <cellStyle name="Comma 3 6 3 3 5" xfId="11871"/>
    <cellStyle name="Comma 3 6 3 4" xfId="1527"/>
    <cellStyle name="Comma 3 6 3 4 2" xfId="4910"/>
    <cellStyle name="Comma 3 6 3 4 2 2" xfId="15363"/>
    <cellStyle name="Comma 3 6 3 4 3" xfId="7824"/>
    <cellStyle name="Comma 3 6 3 4 3 2" xfId="18657"/>
    <cellStyle name="Comma 3 6 3 4 4" xfId="21951"/>
    <cellStyle name="Comma 3 6 3 4 5" xfId="12280"/>
    <cellStyle name="Comma 3 6 3 5" xfId="1528"/>
    <cellStyle name="Comma 3 6 3 5 2" xfId="4911"/>
    <cellStyle name="Comma 3 6 3 5 2 2" xfId="15364"/>
    <cellStyle name="Comma 3 6 3 5 3" xfId="7825"/>
    <cellStyle name="Comma 3 6 3 5 3 2" xfId="18658"/>
    <cellStyle name="Comma 3 6 3 5 4" xfId="21952"/>
    <cellStyle name="Comma 3 6 3 5 5" xfId="12689"/>
    <cellStyle name="Comma 3 6 3 6" xfId="1529"/>
    <cellStyle name="Comma 3 6 3 6 2" xfId="4912"/>
    <cellStyle name="Comma 3 6 3 6 2 2" xfId="15365"/>
    <cellStyle name="Comma 3 6 3 6 3" xfId="7826"/>
    <cellStyle name="Comma 3 6 3 6 3 2" xfId="18659"/>
    <cellStyle name="Comma 3 6 3 6 4" xfId="21953"/>
    <cellStyle name="Comma 3 6 3 6 5" xfId="13098"/>
    <cellStyle name="Comma 3 6 3 7" xfId="1530"/>
    <cellStyle name="Comma 3 6 3 7 2" xfId="4913"/>
    <cellStyle name="Comma 3 6 3 7 2 2" xfId="15366"/>
    <cellStyle name="Comma 3 6 3 7 3" xfId="7827"/>
    <cellStyle name="Comma 3 6 3 7 3 2" xfId="18660"/>
    <cellStyle name="Comma 3 6 3 7 4" xfId="21954"/>
    <cellStyle name="Comma 3 6 3 7 5" xfId="13507"/>
    <cellStyle name="Comma 3 6 3 8" xfId="1531"/>
    <cellStyle name="Comma 3 6 3 8 2" xfId="4914"/>
    <cellStyle name="Comma 3 6 3 8 2 2" xfId="15367"/>
    <cellStyle name="Comma 3 6 3 8 3" xfId="7828"/>
    <cellStyle name="Comma 3 6 3 8 3 2" xfId="18661"/>
    <cellStyle name="Comma 3 6 3 8 4" xfId="21955"/>
    <cellStyle name="Comma 3 6 3 8 5" xfId="13916"/>
    <cellStyle name="Comma 3 6 3 9" xfId="4245"/>
    <cellStyle name="Comma 3 6 3 9 2" xfId="14325"/>
    <cellStyle name="Comma 3 6 4" xfId="305"/>
    <cellStyle name="Comma 3 6 4 10" xfId="7829"/>
    <cellStyle name="Comma 3 6 4 10 2" xfId="14735"/>
    <cellStyle name="Comma 3 6 4 11" xfId="18029"/>
    <cellStyle name="Comma 3 6 4 12" xfId="21323"/>
    <cellStyle name="Comma 3 6 4 13" xfId="11054"/>
    <cellStyle name="Comma 3 6 4 14" xfId="42057"/>
    <cellStyle name="Comma 3 6 4 15" xfId="42482"/>
    <cellStyle name="Comma 3 6 4 2" xfId="1532"/>
    <cellStyle name="Comma 3 6 4 2 2" xfId="4915"/>
    <cellStyle name="Comma 3 6 4 2 2 2" xfId="15368"/>
    <cellStyle name="Comma 3 6 4 2 3" xfId="7830"/>
    <cellStyle name="Comma 3 6 4 2 3 2" xfId="18662"/>
    <cellStyle name="Comma 3 6 4 2 4" xfId="21956"/>
    <cellStyle name="Comma 3 6 4 2 5" xfId="11463"/>
    <cellStyle name="Comma 3 6 4 3" xfId="1533"/>
    <cellStyle name="Comma 3 6 4 3 2" xfId="4916"/>
    <cellStyle name="Comma 3 6 4 3 2 2" xfId="15369"/>
    <cellStyle name="Comma 3 6 4 3 3" xfId="7831"/>
    <cellStyle name="Comma 3 6 4 3 3 2" xfId="18663"/>
    <cellStyle name="Comma 3 6 4 3 4" xfId="21957"/>
    <cellStyle name="Comma 3 6 4 3 5" xfId="11872"/>
    <cellStyle name="Comma 3 6 4 4" xfId="1534"/>
    <cellStyle name="Comma 3 6 4 4 2" xfId="4917"/>
    <cellStyle name="Comma 3 6 4 4 2 2" xfId="15370"/>
    <cellStyle name="Comma 3 6 4 4 3" xfId="7832"/>
    <cellStyle name="Comma 3 6 4 4 3 2" xfId="18664"/>
    <cellStyle name="Comma 3 6 4 4 4" xfId="21958"/>
    <cellStyle name="Comma 3 6 4 4 5" xfId="12281"/>
    <cellStyle name="Comma 3 6 4 5" xfId="1535"/>
    <cellStyle name="Comma 3 6 4 5 2" xfId="4918"/>
    <cellStyle name="Comma 3 6 4 5 2 2" xfId="15371"/>
    <cellStyle name="Comma 3 6 4 5 3" xfId="7833"/>
    <cellStyle name="Comma 3 6 4 5 3 2" xfId="18665"/>
    <cellStyle name="Comma 3 6 4 5 4" xfId="21959"/>
    <cellStyle name="Comma 3 6 4 5 5" xfId="12690"/>
    <cellStyle name="Comma 3 6 4 6" xfId="1536"/>
    <cellStyle name="Comma 3 6 4 6 2" xfId="4919"/>
    <cellStyle name="Comma 3 6 4 6 2 2" xfId="15372"/>
    <cellStyle name="Comma 3 6 4 6 3" xfId="7834"/>
    <cellStyle name="Comma 3 6 4 6 3 2" xfId="18666"/>
    <cellStyle name="Comma 3 6 4 6 4" xfId="21960"/>
    <cellStyle name="Comma 3 6 4 6 5" xfId="13099"/>
    <cellStyle name="Comma 3 6 4 7" xfId="1537"/>
    <cellStyle name="Comma 3 6 4 7 2" xfId="4920"/>
    <cellStyle name="Comma 3 6 4 7 2 2" xfId="15373"/>
    <cellStyle name="Comma 3 6 4 7 3" xfId="7835"/>
    <cellStyle name="Comma 3 6 4 7 3 2" xfId="18667"/>
    <cellStyle name="Comma 3 6 4 7 4" xfId="21961"/>
    <cellStyle name="Comma 3 6 4 7 5" xfId="13508"/>
    <cellStyle name="Comma 3 6 4 8" xfId="1538"/>
    <cellStyle name="Comma 3 6 4 8 2" xfId="4921"/>
    <cellStyle name="Comma 3 6 4 8 2 2" xfId="15374"/>
    <cellStyle name="Comma 3 6 4 8 3" xfId="7836"/>
    <cellStyle name="Comma 3 6 4 8 3 2" xfId="18668"/>
    <cellStyle name="Comma 3 6 4 8 4" xfId="21962"/>
    <cellStyle name="Comma 3 6 4 8 5" xfId="13917"/>
    <cellStyle name="Comma 3 6 4 9" xfId="4246"/>
    <cellStyle name="Comma 3 6 4 9 2" xfId="14326"/>
    <cellStyle name="Comma 3 6 5" xfId="306"/>
    <cellStyle name="Comma 3 6 5 10" xfId="7837"/>
    <cellStyle name="Comma 3 6 5 10 2" xfId="14736"/>
    <cellStyle name="Comma 3 6 5 11" xfId="18030"/>
    <cellStyle name="Comma 3 6 5 12" xfId="21324"/>
    <cellStyle name="Comma 3 6 5 13" xfId="11055"/>
    <cellStyle name="Comma 3 6 5 14" xfId="42058"/>
    <cellStyle name="Comma 3 6 5 15" xfId="42481"/>
    <cellStyle name="Comma 3 6 5 2" xfId="1539"/>
    <cellStyle name="Comma 3 6 5 2 2" xfId="4922"/>
    <cellStyle name="Comma 3 6 5 2 2 2" xfId="15375"/>
    <cellStyle name="Comma 3 6 5 2 3" xfId="7838"/>
    <cellStyle name="Comma 3 6 5 2 3 2" xfId="18669"/>
    <cellStyle name="Comma 3 6 5 2 4" xfId="21963"/>
    <cellStyle name="Comma 3 6 5 2 5" xfId="11464"/>
    <cellStyle name="Comma 3 6 5 3" xfId="1540"/>
    <cellStyle name="Comma 3 6 5 3 2" xfId="4923"/>
    <cellStyle name="Comma 3 6 5 3 2 2" xfId="15376"/>
    <cellStyle name="Comma 3 6 5 3 3" xfId="7839"/>
    <cellStyle name="Comma 3 6 5 3 3 2" xfId="18670"/>
    <cellStyle name="Comma 3 6 5 3 4" xfId="21964"/>
    <cellStyle name="Comma 3 6 5 3 5" xfId="11873"/>
    <cellStyle name="Comma 3 6 5 4" xfId="1541"/>
    <cellStyle name="Comma 3 6 5 4 2" xfId="4924"/>
    <cellStyle name="Comma 3 6 5 4 2 2" xfId="15377"/>
    <cellStyle name="Comma 3 6 5 4 3" xfId="7840"/>
    <cellStyle name="Comma 3 6 5 4 3 2" xfId="18671"/>
    <cellStyle name="Comma 3 6 5 4 4" xfId="21965"/>
    <cellStyle name="Comma 3 6 5 4 5" xfId="12282"/>
    <cellStyle name="Comma 3 6 5 5" xfId="1542"/>
    <cellStyle name="Comma 3 6 5 5 2" xfId="4925"/>
    <cellStyle name="Comma 3 6 5 5 2 2" xfId="15378"/>
    <cellStyle name="Comma 3 6 5 5 3" xfId="7841"/>
    <cellStyle name="Comma 3 6 5 5 3 2" xfId="18672"/>
    <cellStyle name="Comma 3 6 5 5 4" xfId="21966"/>
    <cellStyle name="Comma 3 6 5 5 5" xfId="12691"/>
    <cellStyle name="Comma 3 6 5 6" xfId="1543"/>
    <cellStyle name="Comma 3 6 5 6 2" xfId="4926"/>
    <cellStyle name="Comma 3 6 5 6 2 2" xfId="15379"/>
    <cellStyle name="Comma 3 6 5 6 3" xfId="7842"/>
    <cellStyle name="Comma 3 6 5 6 3 2" xfId="18673"/>
    <cellStyle name="Comma 3 6 5 6 4" xfId="21967"/>
    <cellStyle name="Comma 3 6 5 6 5" xfId="13100"/>
    <cellStyle name="Comma 3 6 5 7" xfId="1544"/>
    <cellStyle name="Comma 3 6 5 7 2" xfId="4927"/>
    <cellStyle name="Comma 3 6 5 7 2 2" xfId="15380"/>
    <cellStyle name="Comma 3 6 5 7 3" xfId="7843"/>
    <cellStyle name="Comma 3 6 5 7 3 2" xfId="18674"/>
    <cellStyle name="Comma 3 6 5 7 4" xfId="21968"/>
    <cellStyle name="Comma 3 6 5 7 5" xfId="13509"/>
    <cellStyle name="Comma 3 6 5 8" xfId="1545"/>
    <cellStyle name="Comma 3 6 5 8 2" xfId="4928"/>
    <cellStyle name="Comma 3 6 5 8 2 2" xfId="15381"/>
    <cellStyle name="Comma 3 6 5 8 3" xfId="7844"/>
    <cellStyle name="Comma 3 6 5 8 3 2" xfId="18675"/>
    <cellStyle name="Comma 3 6 5 8 4" xfId="21969"/>
    <cellStyle name="Comma 3 6 5 8 5" xfId="13918"/>
    <cellStyle name="Comma 3 6 5 9" xfId="4247"/>
    <cellStyle name="Comma 3 6 5 9 2" xfId="14327"/>
    <cellStyle name="Comma 3 6 6" xfId="1546"/>
    <cellStyle name="Comma 3 6 6 2" xfId="4929"/>
    <cellStyle name="Comma 3 6 6 2 2" xfId="15382"/>
    <cellStyle name="Comma 3 6 6 3" xfId="7845"/>
    <cellStyle name="Comma 3 6 6 3 2" xfId="18676"/>
    <cellStyle name="Comma 3 6 6 4" xfId="21970"/>
    <cellStyle name="Comma 3 6 6 5" xfId="11460"/>
    <cellStyle name="Comma 3 6 7" xfId="1547"/>
    <cellStyle name="Comma 3 6 7 2" xfId="4930"/>
    <cellStyle name="Comma 3 6 7 2 2" xfId="15383"/>
    <cellStyle name="Comma 3 6 7 3" xfId="7846"/>
    <cellStyle name="Comma 3 6 7 3 2" xfId="18677"/>
    <cellStyle name="Comma 3 6 7 4" xfId="21971"/>
    <cellStyle name="Comma 3 6 7 5" xfId="11869"/>
    <cellStyle name="Comma 3 6 8" xfId="1548"/>
    <cellStyle name="Comma 3 6 8 2" xfId="4931"/>
    <cellStyle name="Comma 3 6 8 2 2" xfId="15384"/>
    <cellStyle name="Comma 3 6 8 3" xfId="7847"/>
    <cellStyle name="Comma 3 6 8 3 2" xfId="18678"/>
    <cellStyle name="Comma 3 6 8 4" xfId="21972"/>
    <cellStyle name="Comma 3 6 8 5" xfId="12278"/>
    <cellStyle name="Comma 3 6 9" xfId="1549"/>
    <cellStyle name="Comma 3 6 9 2" xfId="4932"/>
    <cellStyle name="Comma 3 6 9 2 2" xfId="15385"/>
    <cellStyle name="Comma 3 6 9 3" xfId="7848"/>
    <cellStyle name="Comma 3 6 9 3 2" xfId="18679"/>
    <cellStyle name="Comma 3 6 9 4" xfId="21973"/>
    <cellStyle name="Comma 3 6 9 5" xfId="12687"/>
    <cellStyle name="Comma 3 7" xfId="307"/>
    <cellStyle name="Comma 3 7 10" xfId="1550"/>
    <cellStyle name="Comma 3 7 10 2" xfId="4933"/>
    <cellStyle name="Comma 3 7 10 2 2" xfId="15386"/>
    <cellStyle name="Comma 3 7 10 3" xfId="7850"/>
    <cellStyle name="Comma 3 7 10 3 2" xfId="18680"/>
    <cellStyle name="Comma 3 7 10 4" xfId="21974"/>
    <cellStyle name="Comma 3 7 10 5" xfId="13101"/>
    <cellStyle name="Comma 3 7 11" xfId="1551"/>
    <cellStyle name="Comma 3 7 11 2" xfId="4934"/>
    <cellStyle name="Comma 3 7 11 2 2" xfId="15387"/>
    <cellStyle name="Comma 3 7 11 3" xfId="7851"/>
    <cellStyle name="Comma 3 7 11 3 2" xfId="18681"/>
    <cellStyle name="Comma 3 7 11 4" xfId="21975"/>
    <cellStyle name="Comma 3 7 11 5" xfId="13510"/>
    <cellStyle name="Comma 3 7 12" xfId="1552"/>
    <cellStyle name="Comma 3 7 12 2" xfId="4935"/>
    <cellStyle name="Comma 3 7 12 2 2" xfId="15388"/>
    <cellStyle name="Comma 3 7 12 3" xfId="7852"/>
    <cellStyle name="Comma 3 7 12 3 2" xfId="18682"/>
    <cellStyle name="Comma 3 7 12 4" xfId="21976"/>
    <cellStyle name="Comma 3 7 12 5" xfId="13919"/>
    <cellStyle name="Comma 3 7 13" xfId="4248"/>
    <cellStyle name="Comma 3 7 13 2" xfId="14328"/>
    <cellStyle name="Comma 3 7 14" xfId="7849"/>
    <cellStyle name="Comma 3 7 14 2" xfId="14737"/>
    <cellStyle name="Comma 3 7 15" xfId="18031"/>
    <cellStyle name="Comma 3 7 16" xfId="21325"/>
    <cellStyle name="Comma 3 7 17" xfId="11056"/>
    <cellStyle name="Comma 3 7 18" xfId="42059"/>
    <cellStyle name="Comma 3 7 19" xfId="42480"/>
    <cellStyle name="Comma 3 7 2" xfId="308"/>
    <cellStyle name="Comma 3 7 2 10" xfId="7853"/>
    <cellStyle name="Comma 3 7 2 10 2" xfId="14738"/>
    <cellStyle name="Comma 3 7 2 11" xfId="18032"/>
    <cellStyle name="Comma 3 7 2 12" xfId="21326"/>
    <cellStyle name="Comma 3 7 2 13" xfId="11057"/>
    <cellStyle name="Comma 3 7 2 14" xfId="42060"/>
    <cellStyle name="Comma 3 7 2 15" xfId="42479"/>
    <cellStyle name="Comma 3 7 2 2" xfId="1553"/>
    <cellStyle name="Comma 3 7 2 2 2" xfId="4936"/>
    <cellStyle name="Comma 3 7 2 2 2 2" xfId="15389"/>
    <cellStyle name="Comma 3 7 2 2 3" xfId="7854"/>
    <cellStyle name="Comma 3 7 2 2 3 2" xfId="18683"/>
    <cellStyle name="Comma 3 7 2 2 4" xfId="21977"/>
    <cellStyle name="Comma 3 7 2 2 5" xfId="11466"/>
    <cellStyle name="Comma 3 7 2 3" xfId="1554"/>
    <cellStyle name="Comma 3 7 2 3 2" xfId="4937"/>
    <cellStyle name="Comma 3 7 2 3 2 2" xfId="15390"/>
    <cellStyle name="Comma 3 7 2 3 3" xfId="7855"/>
    <cellStyle name="Comma 3 7 2 3 3 2" xfId="18684"/>
    <cellStyle name="Comma 3 7 2 3 4" xfId="21978"/>
    <cellStyle name="Comma 3 7 2 3 5" xfId="11875"/>
    <cellStyle name="Comma 3 7 2 4" xfId="1555"/>
    <cellStyle name="Comma 3 7 2 4 2" xfId="4938"/>
    <cellStyle name="Comma 3 7 2 4 2 2" xfId="15391"/>
    <cellStyle name="Comma 3 7 2 4 3" xfId="7856"/>
    <cellStyle name="Comma 3 7 2 4 3 2" xfId="18685"/>
    <cellStyle name="Comma 3 7 2 4 4" xfId="21979"/>
    <cellStyle name="Comma 3 7 2 4 5" xfId="12284"/>
    <cellStyle name="Comma 3 7 2 5" xfId="1556"/>
    <cellStyle name="Comma 3 7 2 5 2" xfId="4939"/>
    <cellStyle name="Comma 3 7 2 5 2 2" xfId="15392"/>
    <cellStyle name="Comma 3 7 2 5 3" xfId="7857"/>
    <cellStyle name="Comma 3 7 2 5 3 2" xfId="18686"/>
    <cellStyle name="Comma 3 7 2 5 4" xfId="21980"/>
    <cellStyle name="Comma 3 7 2 5 5" xfId="12693"/>
    <cellStyle name="Comma 3 7 2 6" xfId="1557"/>
    <cellStyle name="Comma 3 7 2 6 2" xfId="4940"/>
    <cellStyle name="Comma 3 7 2 6 2 2" xfId="15393"/>
    <cellStyle name="Comma 3 7 2 6 3" xfId="7858"/>
    <cellStyle name="Comma 3 7 2 6 3 2" xfId="18687"/>
    <cellStyle name="Comma 3 7 2 6 4" xfId="21981"/>
    <cellStyle name="Comma 3 7 2 6 5" xfId="13102"/>
    <cellStyle name="Comma 3 7 2 7" xfId="1558"/>
    <cellStyle name="Comma 3 7 2 7 2" xfId="4941"/>
    <cellStyle name="Comma 3 7 2 7 2 2" xfId="15394"/>
    <cellStyle name="Comma 3 7 2 7 3" xfId="7859"/>
    <cellStyle name="Comma 3 7 2 7 3 2" xfId="18688"/>
    <cellStyle name="Comma 3 7 2 7 4" xfId="21982"/>
    <cellStyle name="Comma 3 7 2 7 5" xfId="13511"/>
    <cellStyle name="Comma 3 7 2 8" xfId="1559"/>
    <cellStyle name="Comma 3 7 2 8 2" xfId="4942"/>
    <cellStyle name="Comma 3 7 2 8 2 2" xfId="15395"/>
    <cellStyle name="Comma 3 7 2 8 3" xfId="7860"/>
    <cellStyle name="Comma 3 7 2 8 3 2" xfId="18689"/>
    <cellStyle name="Comma 3 7 2 8 4" xfId="21983"/>
    <cellStyle name="Comma 3 7 2 8 5" xfId="13920"/>
    <cellStyle name="Comma 3 7 2 9" xfId="4249"/>
    <cellStyle name="Comma 3 7 2 9 2" xfId="14329"/>
    <cellStyle name="Comma 3 7 3" xfId="309"/>
    <cellStyle name="Comma 3 7 3 10" xfId="7861"/>
    <cellStyle name="Comma 3 7 3 10 2" xfId="14739"/>
    <cellStyle name="Comma 3 7 3 11" xfId="18033"/>
    <cellStyle name="Comma 3 7 3 12" xfId="21327"/>
    <cellStyle name="Comma 3 7 3 13" xfId="11058"/>
    <cellStyle name="Comma 3 7 3 14" xfId="42061"/>
    <cellStyle name="Comma 3 7 3 15" xfId="42478"/>
    <cellStyle name="Comma 3 7 3 2" xfId="1560"/>
    <cellStyle name="Comma 3 7 3 2 2" xfId="4943"/>
    <cellStyle name="Comma 3 7 3 2 2 2" xfId="15396"/>
    <cellStyle name="Comma 3 7 3 2 3" xfId="7862"/>
    <cellStyle name="Comma 3 7 3 2 3 2" xfId="18690"/>
    <cellStyle name="Comma 3 7 3 2 4" xfId="21984"/>
    <cellStyle name="Comma 3 7 3 2 5" xfId="11467"/>
    <cellStyle name="Comma 3 7 3 3" xfId="1561"/>
    <cellStyle name="Comma 3 7 3 3 2" xfId="4944"/>
    <cellStyle name="Comma 3 7 3 3 2 2" xfId="15397"/>
    <cellStyle name="Comma 3 7 3 3 3" xfId="7863"/>
    <cellStyle name="Comma 3 7 3 3 3 2" xfId="18691"/>
    <cellStyle name="Comma 3 7 3 3 4" xfId="21985"/>
    <cellStyle name="Comma 3 7 3 3 5" xfId="11876"/>
    <cellStyle name="Comma 3 7 3 4" xfId="1562"/>
    <cellStyle name="Comma 3 7 3 4 2" xfId="4945"/>
    <cellStyle name="Comma 3 7 3 4 2 2" xfId="15398"/>
    <cellStyle name="Comma 3 7 3 4 3" xfId="7864"/>
    <cellStyle name="Comma 3 7 3 4 3 2" xfId="18692"/>
    <cellStyle name="Comma 3 7 3 4 4" xfId="21986"/>
    <cellStyle name="Comma 3 7 3 4 5" xfId="12285"/>
    <cellStyle name="Comma 3 7 3 5" xfId="1563"/>
    <cellStyle name="Comma 3 7 3 5 2" xfId="4946"/>
    <cellStyle name="Comma 3 7 3 5 2 2" xfId="15399"/>
    <cellStyle name="Comma 3 7 3 5 3" xfId="7865"/>
    <cellStyle name="Comma 3 7 3 5 3 2" xfId="18693"/>
    <cellStyle name="Comma 3 7 3 5 4" xfId="21987"/>
    <cellStyle name="Comma 3 7 3 5 5" xfId="12694"/>
    <cellStyle name="Comma 3 7 3 6" xfId="1564"/>
    <cellStyle name="Comma 3 7 3 6 2" xfId="4947"/>
    <cellStyle name="Comma 3 7 3 6 2 2" xfId="15400"/>
    <cellStyle name="Comma 3 7 3 6 3" xfId="7866"/>
    <cellStyle name="Comma 3 7 3 6 3 2" xfId="18694"/>
    <cellStyle name="Comma 3 7 3 6 4" xfId="21988"/>
    <cellStyle name="Comma 3 7 3 6 5" xfId="13103"/>
    <cellStyle name="Comma 3 7 3 7" xfId="1565"/>
    <cellStyle name="Comma 3 7 3 7 2" xfId="4948"/>
    <cellStyle name="Comma 3 7 3 7 2 2" xfId="15401"/>
    <cellStyle name="Comma 3 7 3 7 3" xfId="7867"/>
    <cellStyle name="Comma 3 7 3 7 3 2" xfId="18695"/>
    <cellStyle name="Comma 3 7 3 7 4" xfId="21989"/>
    <cellStyle name="Comma 3 7 3 7 5" xfId="13512"/>
    <cellStyle name="Comma 3 7 3 8" xfId="1566"/>
    <cellStyle name="Comma 3 7 3 8 2" xfId="4949"/>
    <cellStyle name="Comma 3 7 3 8 2 2" xfId="15402"/>
    <cellStyle name="Comma 3 7 3 8 3" xfId="7868"/>
    <cellStyle name="Comma 3 7 3 8 3 2" xfId="18696"/>
    <cellStyle name="Comma 3 7 3 8 4" xfId="21990"/>
    <cellStyle name="Comma 3 7 3 8 5" xfId="13921"/>
    <cellStyle name="Comma 3 7 3 9" xfId="4250"/>
    <cellStyle name="Comma 3 7 3 9 2" xfId="14330"/>
    <cellStyle name="Comma 3 7 4" xfId="310"/>
    <cellStyle name="Comma 3 7 4 10" xfId="7869"/>
    <cellStyle name="Comma 3 7 4 10 2" xfId="14740"/>
    <cellStyle name="Comma 3 7 4 11" xfId="18034"/>
    <cellStyle name="Comma 3 7 4 12" xfId="21328"/>
    <cellStyle name="Comma 3 7 4 13" xfId="11059"/>
    <cellStyle name="Comma 3 7 4 14" xfId="42062"/>
    <cellStyle name="Comma 3 7 4 15" xfId="42477"/>
    <cellStyle name="Comma 3 7 4 2" xfId="1567"/>
    <cellStyle name="Comma 3 7 4 2 2" xfId="4950"/>
    <cellStyle name="Comma 3 7 4 2 2 2" xfId="15403"/>
    <cellStyle name="Comma 3 7 4 2 3" xfId="7870"/>
    <cellStyle name="Comma 3 7 4 2 3 2" xfId="18697"/>
    <cellStyle name="Comma 3 7 4 2 4" xfId="21991"/>
    <cellStyle name="Comma 3 7 4 2 5" xfId="11468"/>
    <cellStyle name="Comma 3 7 4 3" xfId="1568"/>
    <cellStyle name="Comma 3 7 4 3 2" xfId="4951"/>
    <cellStyle name="Comma 3 7 4 3 2 2" xfId="15404"/>
    <cellStyle name="Comma 3 7 4 3 3" xfId="7871"/>
    <cellStyle name="Comma 3 7 4 3 3 2" xfId="18698"/>
    <cellStyle name="Comma 3 7 4 3 4" xfId="21992"/>
    <cellStyle name="Comma 3 7 4 3 5" xfId="11877"/>
    <cellStyle name="Comma 3 7 4 4" xfId="1569"/>
    <cellStyle name="Comma 3 7 4 4 2" xfId="4952"/>
    <cellStyle name="Comma 3 7 4 4 2 2" xfId="15405"/>
    <cellStyle name="Comma 3 7 4 4 3" xfId="7872"/>
    <cellStyle name="Comma 3 7 4 4 3 2" xfId="18699"/>
    <cellStyle name="Comma 3 7 4 4 4" xfId="21993"/>
    <cellStyle name="Comma 3 7 4 4 5" xfId="12286"/>
    <cellStyle name="Comma 3 7 4 5" xfId="1570"/>
    <cellStyle name="Comma 3 7 4 5 2" xfId="4953"/>
    <cellStyle name="Comma 3 7 4 5 2 2" xfId="15406"/>
    <cellStyle name="Comma 3 7 4 5 3" xfId="7873"/>
    <cellStyle name="Comma 3 7 4 5 3 2" xfId="18700"/>
    <cellStyle name="Comma 3 7 4 5 4" xfId="21994"/>
    <cellStyle name="Comma 3 7 4 5 5" xfId="12695"/>
    <cellStyle name="Comma 3 7 4 6" xfId="1571"/>
    <cellStyle name="Comma 3 7 4 6 2" xfId="4954"/>
    <cellStyle name="Comma 3 7 4 6 2 2" xfId="15407"/>
    <cellStyle name="Comma 3 7 4 6 3" xfId="7874"/>
    <cellStyle name="Comma 3 7 4 6 3 2" xfId="18701"/>
    <cellStyle name="Comma 3 7 4 6 4" xfId="21995"/>
    <cellStyle name="Comma 3 7 4 6 5" xfId="13104"/>
    <cellStyle name="Comma 3 7 4 7" xfId="1572"/>
    <cellStyle name="Comma 3 7 4 7 2" xfId="4955"/>
    <cellStyle name="Comma 3 7 4 7 2 2" xfId="15408"/>
    <cellStyle name="Comma 3 7 4 7 3" xfId="7875"/>
    <cellStyle name="Comma 3 7 4 7 3 2" xfId="18702"/>
    <cellStyle name="Comma 3 7 4 7 4" xfId="21996"/>
    <cellStyle name="Comma 3 7 4 7 5" xfId="13513"/>
    <cellStyle name="Comma 3 7 4 8" xfId="1573"/>
    <cellStyle name="Comma 3 7 4 8 2" xfId="4956"/>
    <cellStyle name="Comma 3 7 4 8 2 2" xfId="15409"/>
    <cellStyle name="Comma 3 7 4 8 3" xfId="7876"/>
    <cellStyle name="Comma 3 7 4 8 3 2" xfId="18703"/>
    <cellStyle name="Comma 3 7 4 8 4" xfId="21997"/>
    <cellStyle name="Comma 3 7 4 8 5" xfId="13922"/>
    <cellStyle name="Comma 3 7 4 9" xfId="4251"/>
    <cellStyle name="Comma 3 7 4 9 2" xfId="14331"/>
    <cellStyle name="Comma 3 7 5" xfId="311"/>
    <cellStyle name="Comma 3 7 5 10" xfId="7877"/>
    <cellStyle name="Comma 3 7 5 10 2" xfId="14741"/>
    <cellStyle name="Comma 3 7 5 11" xfId="18035"/>
    <cellStyle name="Comma 3 7 5 12" xfId="21329"/>
    <cellStyle name="Comma 3 7 5 13" xfId="11060"/>
    <cellStyle name="Comma 3 7 5 14" xfId="42063"/>
    <cellStyle name="Comma 3 7 5 15" xfId="42476"/>
    <cellStyle name="Comma 3 7 5 2" xfId="1574"/>
    <cellStyle name="Comma 3 7 5 2 2" xfId="4957"/>
    <cellStyle name="Comma 3 7 5 2 2 2" xfId="15410"/>
    <cellStyle name="Comma 3 7 5 2 3" xfId="7878"/>
    <cellStyle name="Comma 3 7 5 2 3 2" xfId="18704"/>
    <cellStyle name="Comma 3 7 5 2 4" xfId="21998"/>
    <cellStyle name="Comma 3 7 5 2 5" xfId="11469"/>
    <cellStyle name="Comma 3 7 5 3" xfId="1575"/>
    <cellStyle name="Comma 3 7 5 3 2" xfId="4958"/>
    <cellStyle name="Comma 3 7 5 3 2 2" xfId="15411"/>
    <cellStyle name="Comma 3 7 5 3 3" xfId="7879"/>
    <cellStyle name="Comma 3 7 5 3 3 2" xfId="18705"/>
    <cellStyle name="Comma 3 7 5 3 4" xfId="21999"/>
    <cellStyle name="Comma 3 7 5 3 5" xfId="11878"/>
    <cellStyle name="Comma 3 7 5 4" xfId="1576"/>
    <cellStyle name="Comma 3 7 5 4 2" xfId="4959"/>
    <cellStyle name="Comma 3 7 5 4 2 2" xfId="15412"/>
    <cellStyle name="Comma 3 7 5 4 3" xfId="7880"/>
    <cellStyle name="Comma 3 7 5 4 3 2" xfId="18706"/>
    <cellStyle name="Comma 3 7 5 4 4" xfId="22000"/>
    <cellStyle name="Comma 3 7 5 4 5" xfId="12287"/>
    <cellStyle name="Comma 3 7 5 5" xfId="1577"/>
    <cellStyle name="Comma 3 7 5 5 2" xfId="4960"/>
    <cellStyle name="Comma 3 7 5 5 2 2" xfId="15413"/>
    <cellStyle name="Comma 3 7 5 5 3" xfId="7881"/>
    <cellStyle name="Comma 3 7 5 5 3 2" xfId="18707"/>
    <cellStyle name="Comma 3 7 5 5 4" xfId="22001"/>
    <cellStyle name="Comma 3 7 5 5 5" xfId="12696"/>
    <cellStyle name="Comma 3 7 5 6" xfId="1578"/>
    <cellStyle name="Comma 3 7 5 6 2" xfId="4961"/>
    <cellStyle name="Comma 3 7 5 6 2 2" xfId="15414"/>
    <cellStyle name="Comma 3 7 5 6 3" xfId="7882"/>
    <cellStyle name="Comma 3 7 5 6 3 2" xfId="18708"/>
    <cellStyle name="Comma 3 7 5 6 4" xfId="22002"/>
    <cellStyle name="Comma 3 7 5 6 5" xfId="13105"/>
    <cellStyle name="Comma 3 7 5 7" xfId="1579"/>
    <cellStyle name="Comma 3 7 5 7 2" xfId="4962"/>
    <cellStyle name="Comma 3 7 5 7 2 2" xfId="15415"/>
    <cellStyle name="Comma 3 7 5 7 3" xfId="7883"/>
    <cellStyle name="Comma 3 7 5 7 3 2" xfId="18709"/>
    <cellStyle name="Comma 3 7 5 7 4" xfId="22003"/>
    <cellStyle name="Comma 3 7 5 7 5" xfId="13514"/>
    <cellStyle name="Comma 3 7 5 8" xfId="1580"/>
    <cellStyle name="Comma 3 7 5 8 2" xfId="4963"/>
    <cellStyle name="Comma 3 7 5 8 2 2" xfId="15416"/>
    <cellStyle name="Comma 3 7 5 8 3" xfId="7884"/>
    <cellStyle name="Comma 3 7 5 8 3 2" xfId="18710"/>
    <cellStyle name="Comma 3 7 5 8 4" xfId="22004"/>
    <cellStyle name="Comma 3 7 5 8 5" xfId="13923"/>
    <cellStyle name="Comma 3 7 5 9" xfId="4252"/>
    <cellStyle name="Comma 3 7 5 9 2" xfId="14332"/>
    <cellStyle name="Comma 3 7 6" xfId="1581"/>
    <cellStyle name="Comma 3 7 6 2" xfId="4964"/>
    <cellStyle name="Comma 3 7 6 2 2" xfId="15417"/>
    <cellStyle name="Comma 3 7 6 3" xfId="7885"/>
    <cellStyle name="Comma 3 7 6 3 2" xfId="18711"/>
    <cellStyle name="Comma 3 7 6 4" xfId="22005"/>
    <cellStyle name="Comma 3 7 6 5" xfId="11465"/>
    <cellStyle name="Comma 3 7 7" xfId="1582"/>
    <cellStyle name="Comma 3 7 7 2" xfId="4965"/>
    <cellStyle name="Comma 3 7 7 2 2" xfId="15418"/>
    <cellStyle name="Comma 3 7 7 3" xfId="7886"/>
    <cellStyle name="Comma 3 7 7 3 2" xfId="18712"/>
    <cellStyle name="Comma 3 7 7 4" xfId="22006"/>
    <cellStyle name="Comma 3 7 7 5" xfId="11874"/>
    <cellStyle name="Comma 3 7 8" xfId="1583"/>
    <cellStyle name="Comma 3 7 8 2" xfId="4966"/>
    <cellStyle name="Comma 3 7 8 2 2" xfId="15419"/>
    <cellStyle name="Comma 3 7 8 3" xfId="7887"/>
    <cellStyle name="Comma 3 7 8 3 2" xfId="18713"/>
    <cellStyle name="Comma 3 7 8 4" xfId="22007"/>
    <cellStyle name="Comma 3 7 8 5" xfId="12283"/>
    <cellStyle name="Comma 3 7 9" xfId="1584"/>
    <cellStyle name="Comma 3 7 9 2" xfId="4967"/>
    <cellStyle name="Comma 3 7 9 2 2" xfId="15420"/>
    <cellStyle name="Comma 3 7 9 3" xfId="7888"/>
    <cellStyle name="Comma 3 7 9 3 2" xfId="18714"/>
    <cellStyle name="Comma 3 7 9 4" xfId="22008"/>
    <cellStyle name="Comma 3 7 9 5" xfId="12692"/>
    <cellStyle name="Comma 3 8" xfId="312"/>
    <cellStyle name="Comma 3 8 10" xfId="1585"/>
    <cellStyle name="Comma 3 8 10 2" xfId="4968"/>
    <cellStyle name="Comma 3 8 10 2 2" xfId="15421"/>
    <cellStyle name="Comma 3 8 10 3" xfId="7890"/>
    <cellStyle name="Comma 3 8 10 3 2" xfId="18715"/>
    <cellStyle name="Comma 3 8 10 4" xfId="22009"/>
    <cellStyle name="Comma 3 8 10 5" xfId="13106"/>
    <cellStyle name="Comma 3 8 11" xfId="1586"/>
    <cellStyle name="Comma 3 8 11 2" xfId="4969"/>
    <cellStyle name="Comma 3 8 11 2 2" xfId="15422"/>
    <cellStyle name="Comma 3 8 11 3" xfId="7891"/>
    <cellStyle name="Comma 3 8 11 3 2" xfId="18716"/>
    <cellStyle name="Comma 3 8 11 4" xfId="22010"/>
    <cellStyle name="Comma 3 8 11 5" xfId="13515"/>
    <cellStyle name="Comma 3 8 12" xfId="1587"/>
    <cellStyle name="Comma 3 8 12 2" xfId="4970"/>
    <cellStyle name="Comma 3 8 12 2 2" xfId="15423"/>
    <cellStyle name="Comma 3 8 12 3" xfId="7892"/>
    <cellStyle name="Comma 3 8 12 3 2" xfId="18717"/>
    <cellStyle name="Comma 3 8 12 4" xfId="22011"/>
    <cellStyle name="Comma 3 8 12 5" xfId="13924"/>
    <cellStyle name="Comma 3 8 13" xfId="4253"/>
    <cellStyle name="Comma 3 8 13 2" xfId="14333"/>
    <cellStyle name="Comma 3 8 14" xfId="7889"/>
    <cellStyle name="Comma 3 8 14 2" xfId="14742"/>
    <cellStyle name="Comma 3 8 15" xfId="18036"/>
    <cellStyle name="Comma 3 8 16" xfId="21330"/>
    <cellStyle name="Comma 3 8 17" xfId="11061"/>
    <cellStyle name="Comma 3 8 18" xfId="42064"/>
    <cellStyle name="Comma 3 8 19" xfId="42475"/>
    <cellStyle name="Comma 3 8 2" xfId="313"/>
    <cellStyle name="Comma 3 8 2 10" xfId="7893"/>
    <cellStyle name="Comma 3 8 2 10 2" xfId="14743"/>
    <cellStyle name="Comma 3 8 2 11" xfId="18037"/>
    <cellStyle name="Comma 3 8 2 12" xfId="21331"/>
    <cellStyle name="Comma 3 8 2 13" xfId="11062"/>
    <cellStyle name="Comma 3 8 2 14" xfId="42065"/>
    <cellStyle name="Comma 3 8 2 15" xfId="42474"/>
    <cellStyle name="Comma 3 8 2 2" xfId="1588"/>
    <cellStyle name="Comma 3 8 2 2 2" xfId="4971"/>
    <cellStyle name="Comma 3 8 2 2 2 2" xfId="15424"/>
    <cellStyle name="Comma 3 8 2 2 3" xfId="7894"/>
    <cellStyle name="Comma 3 8 2 2 3 2" xfId="18718"/>
    <cellStyle name="Comma 3 8 2 2 4" xfId="22012"/>
    <cellStyle name="Comma 3 8 2 2 5" xfId="11471"/>
    <cellStyle name="Comma 3 8 2 3" xfId="1589"/>
    <cellStyle name="Comma 3 8 2 3 2" xfId="4972"/>
    <cellStyle name="Comma 3 8 2 3 2 2" xfId="15425"/>
    <cellStyle name="Comma 3 8 2 3 3" xfId="7895"/>
    <cellStyle name="Comma 3 8 2 3 3 2" xfId="18719"/>
    <cellStyle name="Comma 3 8 2 3 4" xfId="22013"/>
    <cellStyle name="Comma 3 8 2 3 5" xfId="11880"/>
    <cellStyle name="Comma 3 8 2 4" xfId="1590"/>
    <cellStyle name="Comma 3 8 2 4 2" xfId="4973"/>
    <cellStyle name="Comma 3 8 2 4 2 2" xfId="15426"/>
    <cellStyle name="Comma 3 8 2 4 3" xfId="7896"/>
    <cellStyle name="Comma 3 8 2 4 3 2" xfId="18720"/>
    <cellStyle name="Comma 3 8 2 4 4" xfId="22014"/>
    <cellStyle name="Comma 3 8 2 4 5" xfId="12289"/>
    <cellStyle name="Comma 3 8 2 5" xfId="1591"/>
    <cellStyle name="Comma 3 8 2 5 2" xfId="4974"/>
    <cellStyle name="Comma 3 8 2 5 2 2" xfId="15427"/>
    <cellStyle name="Comma 3 8 2 5 3" xfId="7897"/>
    <cellStyle name="Comma 3 8 2 5 3 2" xfId="18721"/>
    <cellStyle name="Comma 3 8 2 5 4" xfId="22015"/>
    <cellStyle name="Comma 3 8 2 5 5" xfId="12698"/>
    <cellStyle name="Comma 3 8 2 6" xfId="1592"/>
    <cellStyle name="Comma 3 8 2 6 2" xfId="4975"/>
    <cellStyle name="Comma 3 8 2 6 2 2" xfId="15428"/>
    <cellStyle name="Comma 3 8 2 6 3" xfId="7898"/>
    <cellStyle name="Comma 3 8 2 6 3 2" xfId="18722"/>
    <cellStyle name="Comma 3 8 2 6 4" xfId="22016"/>
    <cellStyle name="Comma 3 8 2 6 5" xfId="13107"/>
    <cellStyle name="Comma 3 8 2 7" xfId="1593"/>
    <cellStyle name="Comma 3 8 2 7 2" xfId="4976"/>
    <cellStyle name="Comma 3 8 2 7 2 2" xfId="15429"/>
    <cellStyle name="Comma 3 8 2 7 3" xfId="7899"/>
    <cellStyle name="Comma 3 8 2 7 3 2" xfId="18723"/>
    <cellStyle name="Comma 3 8 2 7 4" xfId="22017"/>
    <cellStyle name="Comma 3 8 2 7 5" xfId="13516"/>
    <cellStyle name="Comma 3 8 2 8" xfId="1594"/>
    <cellStyle name="Comma 3 8 2 8 2" xfId="4977"/>
    <cellStyle name="Comma 3 8 2 8 2 2" xfId="15430"/>
    <cellStyle name="Comma 3 8 2 8 3" xfId="7900"/>
    <cellStyle name="Comma 3 8 2 8 3 2" xfId="18724"/>
    <cellStyle name="Comma 3 8 2 8 4" xfId="22018"/>
    <cellStyle name="Comma 3 8 2 8 5" xfId="13925"/>
    <cellStyle name="Comma 3 8 2 9" xfId="4254"/>
    <cellStyle name="Comma 3 8 2 9 2" xfId="14334"/>
    <cellStyle name="Comma 3 8 3" xfId="314"/>
    <cellStyle name="Comma 3 8 3 10" xfId="7901"/>
    <cellStyle name="Comma 3 8 3 10 2" xfId="14744"/>
    <cellStyle name="Comma 3 8 3 11" xfId="18038"/>
    <cellStyle name="Comma 3 8 3 12" xfId="21332"/>
    <cellStyle name="Comma 3 8 3 13" xfId="11063"/>
    <cellStyle name="Comma 3 8 3 14" xfId="42066"/>
    <cellStyle name="Comma 3 8 3 15" xfId="42473"/>
    <cellStyle name="Comma 3 8 3 2" xfId="1595"/>
    <cellStyle name="Comma 3 8 3 2 2" xfId="4978"/>
    <cellStyle name="Comma 3 8 3 2 2 2" xfId="15431"/>
    <cellStyle name="Comma 3 8 3 2 3" xfId="7902"/>
    <cellStyle name="Comma 3 8 3 2 3 2" xfId="18725"/>
    <cellStyle name="Comma 3 8 3 2 4" xfId="22019"/>
    <cellStyle name="Comma 3 8 3 2 5" xfId="11472"/>
    <cellStyle name="Comma 3 8 3 3" xfId="1596"/>
    <cellStyle name="Comma 3 8 3 3 2" xfId="4979"/>
    <cellStyle name="Comma 3 8 3 3 2 2" xfId="15432"/>
    <cellStyle name="Comma 3 8 3 3 3" xfId="7903"/>
    <cellStyle name="Comma 3 8 3 3 3 2" xfId="18726"/>
    <cellStyle name="Comma 3 8 3 3 4" xfId="22020"/>
    <cellStyle name="Comma 3 8 3 3 5" xfId="11881"/>
    <cellStyle name="Comma 3 8 3 4" xfId="1597"/>
    <cellStyle name="Comma 3 8 3 4 2" xfId="4980"/>
    <cellStyle name="Comma 3 8 3 4 2 2" xfId="15433"/>
    <cellStyle name="Comma 3 8 3 4 3" xfId="7904"/>
    <cellStyle name="Comma 3 8 3 4 3 2" xfId="18727"/>
    <cellStyle name="Comma 3 8 3 4 4" xfId="22021"/>
    <cellStyle name="Comma 3 8 3 4 5" xfId="12290"/>
    <cellStyle name="Comma 3 8 3 5" xfId="1598"/>
    <cellStyle name="Comma 3 8 3 5 2" xfId="4981"/>
    <cellStyle name="Comma 3 8 3 5 2 2" xfId="15434"/>
    <cellStyle name="Comma 3 8 3 5 3" xfId="7905"/>
    <cellStyle name="Comma 3 8 3 5 3 2" xfId="18728"/>
    <cellStyle name="Comma 3 8 3 5 4" xfId="22022"/>
    <cellStyle name="Comma 3 8 3 5 5" xfId="12699"/>
    <cellStyle name="Comma 3 8 3 6" xfId="1599"/>
    <cellStyle name="Comma 3 8 3 6 2" xfId="4982"/>
    <cellStyle name="Comma 3 8 3 6 2 2" xfId="15435"/>
    <cellStyle name="Comma 3 8 3 6 3" xfId="7906"/>
    <cellStyle name="Comma 3 8 3 6 3 2" xfId="18729"/>
    <cellStyle name="Comma 3 8 3 6 4" xfId="22023"/>
    <cellStyle name="Comma 3 8 3 6 5" xfId="13108"/>
    <cellStyle name="Comma 3 8 3 7" xfId="1600"/>
    <cellStyle name="Comma 3 8 3 7 2" xfId="4983"/>
    <cellStyle name="Comma 3 8 3 7 2 2" xfId="15436"/>
    <cellStyle name="Comma 3 8 3 7 3" xfId="7907"/>
    <cellStyle name="Comma 3 8 3 7 3 2" xfId="18730"/>
    <cellStyle name="Comma 3 8 3 7 4" xfId="22024"/>
    <cellStyle name="Comma 3 8 3 7 5" xfId="13517"/>
    <cellStyle name="Comma 3 8 3 8" xfId="1601"/>
    <cellStyle name="Comma 3 8 3 8 2" xfId="4984"/>
    <cellStyle name="Comma 3 8 3 8 2 2" xfId="15437"/>
    <cellStyle name="Comma 3 8 3 8 3" xfId="7908"/>
    <cellStyle name="Comma 3 8 3 8 3 2" xfId="18731"/>
    <cellStyle name="Comma 3 8 3 8 4" xfId="22025"/>
    <cellStyle name="Comma 3 8 3 8 5" xfId="13926"/>
    <cellStyle name="Comma 3 8 3 9" xfId="4255"/>
    <cellStyle name="Comma 3 8 3 9 2" xfId="14335"/>
    <cellStyle name="Comma 3 8 4" xfId="315"/>
    <cellStyle name="Comma 3 8 4 10" xfId="7909"/>
    <cellStyle name="Comma 3 8 4 10 2" xfId="14745"/>
    <cellStyle name="Comma 3 8 4 11" xfId="18039"/>
    <cellStyle name="Comma 3 8 4 12" xfId="21333"/>
    <cellStyle name="Comma 3 8 4 13" xfId="11064"/>
    <cellStyle name="Comma 3 8 4 14" xfId="42067"/>
    <cellStyle name="Comma 3 8 4 15" xfId="42472"/>
    <cellStyle name="Comma 3 8 4 2" xfId="1602"/>
    <cellStyle name="Comma 3 8 4 2 2" xfId="4985"/>
    <cellStyle name="Comma 3 8 4 2 2 2" xfId="15438"/>
    <cellStyle name="Comma 3 8 4 2 3" xfId="7910"/>
    <cellStyle name="Comma 3 8 4 2 3 2" xfId="18732"/>
    <cellStyle name="Comma 3 8 4 2 4" xfId="22026"/>
    <cellStyle name="Comma 3 8 4 2 5" xfId="11473"/>
    <cellStyle name="Comma 3 8 4 3" xfId="1603"/>
    <cellStyle name="Comma 3 8 4 3 2" xfId="4986"/>
    <cellStyle name="Comma 3 8 4 3 2 2" xfId="15439"/>
    <cellStyle name="Comma 3 8 4 3 3" xfId="7911"/>
    <cellStyle name="Comma 3 8 4 3 3 2" xfId="18733"/>
    <cellStyle name="Comma 3 8 4 3 4" xfId="22027"/>
    <cellStyle name="Comma 3 8 4 3 5" xfId="11882"/>
    <cellStyle name="Comma 3 8 4 4" xfId="1604"/>
    <cellStyle name="Comma 3 8 4 4 2" xfId="4987"/>
    <cellStyle name="Comma 3 8 4 4 2 2" xfId="15440"/>
    <cellStyle name="Comma 3 8 4 4 3" xfId="7912"/>
    <cellStyle name="Comma 3 8 4 4 3 2" xfId="18734"/>
    <cellStyle name="Comma 3 8 4 4 4" xfId="22028"/>
    <cellStyle name="Comma 3 8 4 4 5" xfId="12291"/>
    <cellStyle name="Comma 3 8 4 5" xfId="1605"/>
    <cellStyle name="Comma 3 8 4 5 2" xfId="4988"/>
    <cellStyle name="Comma 3 8 4 5 2 2" xfId="15441"/>
    <cellStyle name="Comma 3 8 4 5 3" xfId="7913"/>
    <cellStyle name="Comma 3 8 4 5 3 2" xfId="18735"/>
    <cellStyle name="Comma 3 8 4 5 4" xfId="22029"/>
    <cellStyle name="Comma 3 8 4 5 5" xfId="12700"/>
    <cellStyle name="Comma 3 8 4 6" xfId="1606"/>
    <cellStyle name="Comma 3 8 4 6 2" xfId="4989"/>
    <cellStyle name="Comma 3 8 4 6 2 2" xfId="15442"/>
    <cellStyle name="Comma 3 8 4 6 3" xfId="7914"/>
    <cellStyle name="Comma 3 8 4 6 3 2" xfId="18736"/>
    <cellStyle name="Comma 3 8 4 6 4" xfId="22030"/>
    <cellStyle name="Comma 3 8 4 6 5" xfId="13109"/>
    <cellStyle name="Comma 3 8 4 7" xfId="1607"/>
    <cellStyle name="Comma 3 8 4 7 2" xfId="4990"/>
    <cellStyle name="Comma 3 8 4 7 2 2" xfId="15443"/>
    <cellStyle name="Comma 3 8 4 7 3" xfId="7915"/>
    <cellStyle name="Comma 3 8 4 7 3 2" xfId="18737"/>
    <cellStyle name="Comma 3 8 4 7 4" xfId="22031"/>
    <cellStyle name="Comma 3 8 4 7 5" xfId="13518"/>
    <cellStyle name="Comma 3 8 4 8" xfId="1608"/>
    <cellStyle name="Comma 3 8 4 8 2" xfId="4991"/>
    <cellStyle name="Comma 3 8 4 8 2 2" xfId="15444"/>
    <cellStyle name="Comma 3 8 4 8 3" xfId="7916"/>
    <cellStyle name="Comma 3 8 4 8 3 2" xfId="18738"/>
    <cellStyle name="Comma 3 8 4 8 4" xfId="22032"/>
    <cellStyle name="Comma 3 8 4 8 5" xfId="13927"/>
    <cellStyle name="Comma 3 8 4 9" xfId="4256"/>
    <cellStyle name="Comma 3 8 4 9 2" xfId="14336"/>
    <cellStyle name="Comma 3 8 5" xfId="316"/>
    <cellStyle name="Comma 3 8 5 10" xfId="7917"/>
    <cellStyle name="Comma 3 8 5 10 2" xfId="14746"/>
    <cellStyle name="Comma 3 8 5 11" xfId="18040"/>
    <cellStyle name="Comma 3 8 5 12" xfId="21334"/>
    <cellStyle name="Comma 3 8 5 13" xfId="11065"/>
    <cellStyle name="Comma 3 8 5 14" xfId="42068"/>
    <cellStyle name="Comma 3 8 5 15" xfId="42471"/>
    <cellStyle name="Comma 3 8 5 2" xfId="1609"/>
    <cellStyle name="Comma 3 8 5 2 2" xfId="4992"/>
    <cellStyle name="Comma 3 8 5 2 2 2" xfId="15445"/>
    <cellStyle name="Comma 3 8 5 2 3" xfId="7918"/>
    <cellStyle name="Comma 3 8 5 2 3 2" xfId="18739"/>
    <cellStyle name="Comma 3 8 5 2 4" xfId="22033"/>
    <cellStyle name="Comma 3 8 5 2 5" xfId="11474"/>
    <cellStyle name="Comma 3 8 5 3" xfId="1610"/>
    <cellStyle name="Comma 3 8 5 3 2" xfId="4993"/>
    <cellStyle name="Comma 3 8 5 3 2 2" xfId="15446"/>
    <cellStyle name="Comma 3 8 5 3 3" xfId="7919"/>
    <cellStyle name="Comma 3 8 5 3 3 2" xfId="18740"/>
    <cellStyle name="Comma 3 8 5 3 4" xfId="22034"/>
    <cellStyle name="Comma 3 8 5 3 5" xfId="11883"/>
    <cellStyle name="Comma 3 8 5 4" xfId="1611"/>
    <cellStyle name="Comma 3 8 5 4 2" xfId="4994"/>
    <cellStyle name="Comma 3 8 5 4 2 2" xfId="15447"/>
    <cellStyle name="Comma 3 8 5 4 3" xfId="7920"/>
    <cellStyle name="Comma 3 8 5 4 3 2" xfId="18741"/>
    <cellStyle name="Comma 3 8 5 4 4" xfId="22035"/>
    <cellStyle name="Comma 3 8 5 4 5" xfId="12292"/>
    <cellStyle name="Comma 3 8 5 5" xfId="1612"/>
    <cellStyle name="Comma 3 8 5 5 2" xfId="4995"/>
    <cellStyle name="Comma 3 8 5 5 2 2" xfId="15448"/>
    <cellStyle name="Comma 3 8 5 5 3" xfId="7921"/>
    <cellStyle name="Comma 3 8 5 5 3 2" xfId="18742"/>
    <cellStyle name="Comma 3 8 5 5 4" xfId="22036"/>
    <cellStyle name="Comma 3 8 5 5 5" xfId="12701"/>
    <cellStyle name="Comma 3 8 5 6" xfId="1613"/>
    <cellStyle name="Comma 3 8 5 6 2" xfId="4996"/>
    <cellStyle name="Comma 3 8 5 6 2 2" xfId="15449"/>
    <cellStyle name="Comma 3 8 5 6 3" xfId="7922"/>
    <cellStyle name="Comma 3 8 5 6 3 2" xfId="18743"/>
    <cellStyle name="Comma 3 8 5 6 4" xfId="22037"/>
    <cellStyle name="Comma 3 8 5 6 5" xfId="13110"/>
    <cellStyle name="Comma 3 8 5 7" xfId="1614"/>
    <cellStyle name="Comma 3 8 5 7 2" xfId="4997"/>
    <cellStyle name="Comma 3 8 5 7 2 2" xfId="15450"/>
    <cellStyle name="Comma 3 8 5 7 3" xfId="7923"/>
    <cellStyle name="Comma 3 8 5 7 3 2" xfId="18744"/>
    <cellStyle name="Comma 3 8 5 7 4" xfId="22038"/>
    <cellStyle name="Comma 3 8 5 7 5" xfId="13519"/>
    <cellStyle name="Comma 3 8 5 8" xfId="1615"/>
    <cellStyle name="Comma 3 8 5 8 2" xfId="4998"/>
    <cellStyle name="Comma 3 8 5 8 2 2" xfId="15451"/>
    <cellStyle name="Comma 3 8 5 8 3" xfId="7924"/>
    <cellStyle name="Comma 3 8 5 8 3 2" xfId="18745"/>
    <cellStyle name="Comma 3 8 5 8 4" xfId="22039"/>
    <cellStyle name="Comma 3 8 5 8 5" xfId="13928"/>
    <cellStyle name="Comma 3 8 5 9" xfId="4257"/>
    <cellStyle name="Comma 3 8 5 9 2" xfId="14337"/>
    <cellStyle name="Comma 3 8 6" xfId="1616"/>
    <cellStyle name="Comma 3 8 6 2" xfId="4999"/>
    <cellStyle name="Comma 3 8 6 2 2" xfId="15452"/>
    <cellStyle name="Comma 3 8 6 3" xfId="7925"/>
    <cellStyle name="Comma 3 8 6 3 2" xfId="18746"/>
    <cellStyle name="Comma 3 8 6 4" xfId="22040"/>
    <cellStyle name="Comma 3 8 6 5" xfId="11470"/>
    <cellStyle name="Comma 3 8 7" xfId="1617"/>
    <cellStyle name="Comma 3 8 7 2" xfId="5000"/>
    <cellStyle name="Comma 3 8 7 2 2" xfId="15453"/>
    <cellStyle name="Comma 3 8 7 3" xfId="7926"/>
    <cellStyle name="Comma 3 8 7 3 2" xfId="18747"/>
    <cellStyle name="Comma 3 8 7 4" xfId="22041"/>
    <cellStyle name="Comma 3 8 7 5" xfId="11879"/>
    <cellStyle name="Comma 3 8 8" xfId="1618"/>
    <cellStyle name="Comma 3 8 8 2" xfId="5001"/>
    <cellStyle name="Comma 3 8 8 2 2" xfId="15454"/>
    <cellStyle name="Comma 3 8 8 3" xfId="7927"/>
    <cellStyle name="Comma 3 8 8 3 2" xfId="18748"/>
    <cellStyle name="Comma 3 8 8 4" xfId="22042"/>
    <cellStyle name="Comma 3 8 8 5" xfId="12288"/>
    <cellStyle name="Comma 3 8 9" xfId="1619"/>
    <cellStyle name="Comma 3 8 9 2" xfId="5002"/>
    <cellStyle name="Comma 3 8 9 2 2" xfId="15455"/>
    <cellStyle name="Comma 3 8 9 3" xfId="7928"/>
    <cellStyle name="Comma 3 8 9 3 2" xfId="18749"/>
    <cellStyle name="Comma 3 8 9 4" xfId="22043"/>
    <cellStyle name="Comma 3 8 9 5" xfId="12697"/>
    <cellStyle name="Comma 3 9" xfId="317"/>
    <cellStyle name="Comma 3 9 10" xfId="1620"/>
    <cellStyle name="Comma 3 9 10 2" xfId="5003"/>
    <cellStyle name="Comma 3 9 10 2 2" xfId="15456"/>
    <cellStyle name="Comma 3 9 10 3" xfId="7930"/>
    <cellStyle name="Comma 3 9 10 3 2" xfId="18750"/>
    <cellStyle name="Comma 3 9 10 4" xfId="22044"/>
    <cellStyle name="Comma 3 9 10 5" xfId="13111"/>
    <cellStyle name="Comma 3 9 11" xfId="1621"/>
    <cellStyle name="Comma 3 9 11 2" xfId="5004"/>
    <cellStyle name="Comma 3 9 11 2 2" xfId="15457"/>
    <cellStyle name="Comma 3 9 11 3" xfId="7931"/>
    <cellStyle name="Comma 3 9 11 3 2" xfId="18751"/>
    <cellStyle name="Comma 3 9 11 4" xfId="22045"/>
    <cellStyle name="Comma 3 9 11 5" xfId="13520"/>
    <cellStyle name="Comma 3 9 12" xfId="1622"/>
    <cellStyle name="Comma 3 9 12 2" xfId="5005"/>
    <cellStyle name="Comma 3 9 12 2 2" xfId="15458"/>
    <cellStyle name="Comma 3 9 12 3" xfId="7932"/>
    <cellStyle name="Comma 3 9 12 3 2" xfId="18752"/>
    <cellStyle name="Comma 3 9 12 4" xfId="22046"/>
    <cellStyle name="Comma 3 9 12 5" xfId="13929"/>
    <cellStyle name="Comma 3 9 13" xfId="4258"/>
    <cellStyle name="Comma 3 9 13 2" xfId="14338"/>
    <cellStyle name="Comma 3 9 14" xfId="7929"/>
    <cellStyle name="Comma 3 9 14 2" xfId="14747"/>
    <cellStyle name="Comma 3 9 15" xfId="18041"/>
    <cellStyle name="Comma 3 9 16" xfId="21335"/>
    <cellStyle name="Comma 3 9 17" xfId="11066"/>
    <cellStyle name="Comma 3 9 18" xfId="42069"/>
    <cellStyle name="Comma 3 9 19" xfId="42470"/>
    <cellStyle name="Comma 3 9 2" xfId="318"/>
    <cellStyle name="Comma 3 9 2 10" xfId="7933"/>
    <cellStyle name="Comma 3 9 2 10 2" xfId="14748"/>
    <cellStyle name="Comma 3 9 2 11" xfId="18042"/>
    <cellStyle name="Comma 3 9 2 12" xfId="21336"/>
    <cellStyle name="Comma 3 9 2 13" xfId="11067"/>
    <cellStyle name="Comma 3 9 2 14" xfId="42070"/>
    <cellStyle name="Comma 3 9 2 15" xfId="42469"/>
    <cellStyle name="Comma 3 9 2 2" xfId="1623"/>
    <cellStyle name="Comma 3 9 2 2 2" xfId="5006"/>
    <cellStyle name="Comma 3 9 2 2 2 2" xfId="15459"/>
    <cellStyle name="Comma 3 9 2 2 3" xfId="7934"/>
    <cellStyle name="Comma 3 9 2 2 3 2" xfId="18753"/>
    <cellStyle name="Comma 3 9 2 2 4" xfId="22047"/>
    <cellStyle name="Comma 3 9 2 2 5" xfId="11476"/>
    <cellStyle name="Comma 3 9 2 3" xfId="1624"/>
    <cellStyle name="Comma 3 9 2 3 2" xfId="5007"/>
    <cellStyle name="Comma 3 9 2 3 2 2" xfId="15460"/>
    <cellStyle name="Comma 3 9 2 3 3" xfId="7935"/>
    <cellStyle name="Comma 3 9 2 3 3 2" xfId="18754"/>
    <cellStyle name="Comma 3 9 2 3 4" xfId="22048"/>
    <cellStyle name="Comma 3 9 2 3 5" xfId="11885"/>
    <cellStyle name="Comma 3 9 2 4" xfId="1625"/>
    <cellStyle name="Comma 3 9 2 4 2" xfId="5008"/>
    <cellStyle name="Comma 3 9 2 4 2 2" xfId="15461"/>
    <cellStyle name="Comma 3 9 2 4 3" xfId="7936"/>
    <cellStyle name="Comma 3 9 2 4 3 2" xfId="18755"/>
    <cellStyle name="Comma 3 9 2 4 4" xfId="22049"/>
    <cellStyle name="Comma 3 9 2 4 5" xfId="12294"/>
    <cellStyle name="Comma 3 9 2 5" xfId="1626"/>
    <cellStyle name="Comma 3 9 2 5 2" xfId="5009"/>
    <cellStyle name="Comma 3 9 2 5 2 2" xfId="15462"/>
    <cellStyle name="Comma 3 9 2 5 3" xfId="7937"/>
    <cellStyle name="Comma 3 9 2 5 3 2" xfId="18756"/>
    <cellStyle name="Comma 3 9 2 5 4" xfId="22050"/>
    <cellStyle name="Comma 3 9 2 5 5" xfId="12703"/>
    <cellStyle name="Comma 3 9 2 6" xfId="1627"/>
    <cellStyle name="Comma 3 9 2 6 2" xfId="5010"/>
    <cellStyle name="Comma 3 9 2 6 2 2" xfId="15463"/>
    <cellStyle name="Comma 3 9 2 6 3" xfId="7938"/>
    <cellStyle name="Comma 3 9 2 6 3 2" xfId="18757"/>
    <cellStyle name="Comma 3 9 2 6 4" xfId="22051"/>
    <cellStyle name="Comma 3 9 2 6 5" xfId="13112"/>
    <cellStyle name="Comma 3 9 2 7" xfId="1628"/>
    <cellStyle name="Comma 3 9 2 7 2" xfId="5011"/>
    <cellStyle name="Comma 3 9 2 7 2 2" xfId="15464"/>
    <cellStyle name="Comma 3 9 2 7 3" xfId="7939"/>
    <cellStyle name="Comma 3 9 2 7 3 2" xfId="18758"/>
    <cellStyle name="Comma 3 9 2 7 4" xfId="22052"/>
    <cellStyle name="Comma 3 9 2 7 5" xfId="13521"/>
    <cellStyle name="Comma 3 9 2 8" xfId="1629"/>
    <cellStyle name="Comma 3 9 2 8 2" xfId="5012"/>
    <cellStyle name="Comma 3 9 2 8 2 2" xfId="15465"/>
    <cellStyle name="Comma 3 9 2 8 3" xfId="7940"/>
    <cellStyle name="Comma 3 9 2 8 3 2" xfId="18759"/>
    <cellStyle name="Comma 3 9 2 8 4" xfId="22053"/>
    <cellStyle name="Comma 3 9 2 8 5" xfId="13930"/>
    <cellStyle name="Comma 3 9 2 9" xfId="4259"/>
    <cellStyle name="Comma 3 9 2 9 2" xfId="14339"/>
    <cellStyle name="Comma 3 9 3" xfId="319"/>
    <cellStyle name="Comma 3 9 3 10" xfId="7941"/>
    <cellStyle name="Comma 3 9 3 10 2" xfId="14749"/>
    <cellStyle name="Comma 3 9 3 11" xfId="18043"/>
    <cellStyle name="Comma 3 9 3 12" xfId="21337"/>
    <cellStyle name="Comma 3 9 3 13" xfId="11068"/>
    <cellStyle name="Comma 3 9 3 14" xfId="42071"/>
    <cellStyle name="Comma 3 9 3 15" xfId="42468"/>
    <cellStyle name="Comma 3 9 3 2" xfId="1630"/>
    <cellStyle name="Comma 3 9 3 2 2" xfId="5013"/>
    <cellStyle name="Comma 3 9 3 2 2 2" xfId="15466"/>
    <cellStyle name="Comma 3 9 3 2 3" xfId="7942"/>
    <cellStyle name="Comma 3 9 3 2 3 2" xfId="18760"/>
    <cellStyle name="Comma 3 9 3 2 4" xfId="22054"/>
    <cellStyle name="Comma 3 9 3 2 5" xfId="11477"/>
    <cellStyle name="Comma 3 9 3 3" xfId="1631"/>
    <cellStyle name="Comma 3 9 3 3 2" xfId="5014"/>
    <cellStyle name="Comma 3 9 3 3 2 2" xfId="15467"/>
    <cellStyle name="Comma 3 9 3 3 3" xfId="7943"/>
    <cellStyle name="Comma 3 9 3 3 3 2" xfId="18761"/>
    <cellStyle name="Comma 3 9 3 3 4" xfId="22055"/>
    <cellStyle name="Comma 3 9 3 3 5" xfId="11886"/>
    <cellStyle name="Comma 3 9 3 4" xfId="1632"/>
    <cellStyle name="Comma 3 9 3 4 2" xfId="5015"/>
    <cellStyle name="Comma 3 9 3 4 2 2" xfId="15468"/>
    <cellStyle name="Comma 3 9 3 4 3" xfId="7944"/>
    <cellStyle name="Comma 3 9 3 4 3 2" xfId="18762"/>
    <cellStyle name="Comma 3 9 3 4 4" xfId="22056"/>
    <cellStyle name="Comma 3 9 3 4 5" xfId="12295"/>
    <cellStyle name="Comma 3 9 3 5" xfId="1633"/>
    <cellStyle name="Comma 3 9 3 5 2" xfId="5016"/>
    <cellStyle name="Comma 3 9 3 5 2 2" xfId="15469"/>
    <cellStyle name="Comma 3 9 3 5 3" xfId="7945"/>
    <cellStyle name="Comma 3 9 3 5 3 2" xfId="18763"/>
    <cellStyle name="Comma 3 9 3 5 4" xfId="22057"/>
    <cellStyle name="Comma 3 9 3 5 5" xfId="12704"/>
    <cellStyle name="Comma 3 9 3 6" xfId="1634"/>
    <cellStyle name="Comma 3 9 3 6 2" xfId="5017"/>
    <cellStyle name="Comma 3 9 3 6 2 2" xfId="15470"/>
    <cellStyle name="Comma 3 9 3 6 3" xfId="7946"/>
    <cellStyle name="Comma 3 9 3 6 3 2" xfId="18764"/>
    <cellStyle name="Comma 3 9 3 6 4" xfId="22058"/>
    <cellStyle name="Comma 3 9 3 6 5" xfId="13113"/>
    <cellStyle name="Comma 3 9 3 7" xfId="1635"/>
    <cellStyle name="Comma 3 9 3 7 2" xfId="5018"/>
    <cellStyle name="Comma 3 9 3 7 2 2" xfId="15471"/>
    <cellStyle name="Comma 3 9 3 7 3" xfId="7947"/>
    <cellStyle name="Comma 3 9 3 7 3 2" xfId="18765"/>
    <cellStyle name="Comma 3 9 3 7 4" xfId="22059"/>
    <cellStyle name="Comma 3 9 3 7 5" xfId="13522"/>
    <cellStyle name="Comma 3 9 3 8" xfId="1636"/>
    <cellStyle name="Comma 3 9 3 8 2" xfId="5019"/>
    <cellStyle name="Comma 3 9 3 8 2 2" xfId="15472"/>
    <cellStyle name="Comma 3 9 3 8 3" xfId="7948"/>
    <cellStyle name="Comma 3 9 3 8 3 2" xfId="18766"/>
    <cellStyle name="Comma 3 9 3 8 4" xfId="22060"/>
    <cellStyle name="Comma 3 9 3 8 5" xfId="13931"/>
    <cellStyle name="Comma 3 9 3 9" xfId="4260"/>
    <cellStyle name="Comma 3 9 3 9 2" xfId="14340"/>
    <cellStyle name="Comma 3 9 4" xfId="320"/>
    <cellStyle name="Comma 3 9 4 10" xfId="7949"/>
    <cellStyle name="Comma 3 9 4 10 2" xfId="14750"/>
    <cellStyle name="Comma 3 9 4 11" xfId="18044"/>
    <cellStyle name="Comma 3 9 4 12" xfId="21338"/>
    <cellStyle name="Comma 3 9 4 13" xfId="11069"/>
    <cellStyle name="Comma 3 9 4 14" xfId="42072"/>
    <cellStyle name="Comma 3 9 4 15" xfId="42467"/>
    <cellStyle name="Comma 3 9 4 2" xfId="1637"/>
    <cellStyle name="Comma 3 9 4 2 2" xfId="5020"/>
    <cellStyle name="Comma 3 9 4 2 2 2" xfId="15473"/>
    <cellStyle name="Comma 3 9 4 2 3" xfId="7950"/>
    <cellStyle name="Comma 3 9 4 2 3 2" xfId="18767"/>
    <cellStyle name="Comma 3 9 4 2 4" xfId="22061"/>
    <cellStyle name="Comma 3 9 4 2 5" xfId="11478"/>
    <cellStyle name="Comma 3 9 4 3" xfId="1638"/>
    <cellStyle name="Comma 3 9 4 3 2" xfId="5021"/>
    <cellStyle name="Comma 3 9 4 3 2 2" xfId="15474"/>
    <cellStyle name="Comma 3 9 4 3 3" xfId="7951"/>
    <cellStyle name="Comma 3 9 4 3 3 2" xfId="18768"/>
    <cellStyle name="Comma 3 9 4 3 4" xfId="22062"/>
    <cellStyle name="Comma 3 9 4 3 5" xfId="11887"/>
    <cellStyle name="Comma 3 9 4 4" xfId="1639"/>
    <cellStyle name="Comma 3 9 4 4 2" xfId="5022"/>
    <cellStyle name="Comma 3 9 4 4 2 2" xfId="15475"/>
    <cellStyle name="Comma 3 9 4 4 3" xfId="7952"/>
    <cellStyle name="Comma 3 9 4 4 3 2" xfId="18769"/>
    <cellStyle name="Comma 3 9 4 4 4" xfId="22063"/>
    <cellStyle name="Comma 3 9 4 4 5" xfId="12296"/>
    <cellStyle name="Comma 3 9 4 5" xfId="1640"/>
    <cellStyle name="Comma 3 9 4 5 2" xfId="5023"/>
    <cellStyle name="Comma 3 9 4 5 2 2" xfId="15476"/>
    <cellStyle name="Comma 3 9 4 5 3" xfId="7953"/>
    <cellStyle name="Comma 3 9 4 5 3 2" xfId="18770"/>
    <cellStyle name="Comma 3 9 4 5 4" xfId="22064"/>
    <cellStyle name="Comma 3 9 4 5 5" xfId="12705"/>
    <cellStyle name="Comma 3 9 4 6" xfId="1641"/>
    <cellStyle name="Comma 3 9 4 6 2" xfId="5024"/>
    <cellStyle name="Comma 3 9 4 6 2 2" xfId="15477"/>
    <cellStyle name="Comma 3 9 4 6 3" xfId="7954"/>
    <cellStyle name="Comma 3 9 4 6 3 2" xfId="18771"/>
    <cellStyle name="Comma 3 9 4 6 4" xfId="22065"/>
    <cellStyle name="Comma 3 9 4 6 5" xfId="13114"/>
    <cellStyle name="Comma 3 9 4 7" xfId="1642"/>
    <cellStyle name="Comma 3 9 4 7 2" xfId="5025"/>
    <cellStyle name="Comma 3 9 4 7 2 2" xfId="15478"/>
    <cellStyle name="Comma 3 9 4 7 3" xfId="7955"/>
    <cellStyle name="Comma 3 9 4 7 3 2" xfId="18772"/>
    <cellStyle name="Comma 3 9 4 7 4" xfId="22066"/>
    <cellStyle name="Comma 3 9 4 7 5" xfId="13523"/>
    <cellStyle name="Comma 3 9 4 8" xfId="1643"/>
    <cellStyle name="Comma 3 9 4 8 2" xfId="5026"/>
    <cellStyle name="Comma 3 9 4 8 2 2" xfId="15479"/>
    <cellStyle name="Comma 3 9 4 8 3" xfId="7956"/>
    <cellStyle name="Comma 3 9 4 8 3 2" xfId="18773"/>
    <cellStyle name="Comma 3 9 4 8 4" xfId="22067"/>
    <cellStyle name="Comma 3 9 4 8 5" xfId="13932"/>
    <cellStyle name="Comma 3 9 4 9" xfId="4261"/>
    <cellStyle name="Comma 3 9 4 9 2" xfId="14341"/>
    <cellStyle name="Comma 3 9 5" xfId="321"/>
    <cellStyle name="Comma 3 9 5 10" xfId="7957"/>
    <cellStyle name="Comma 3 9 5 10 2" xfId="14751"/>
    <cellStyle name="Comma 3 9 5 11" xfId="18045"/>
    <cellStyle name="Comma 3 9 5 12" xfId="21339"/>
    <cellStyle name="Comma 3 9 5 13" xfId="11070"/>
    <cellStyle name="Comma 3 9 5 14" xfId="42073"/>
    <cellStyle name="Comma 3 9 5 15" xfId="42466"/>
    <cellStyle name="Comma 3 9 5 2" xfId="1644"/>
    <cellStyle name="Comma 3 9 5 2 2" xfId="5027"/>
    <cellStyle name="Comma 3 9 5 2 2 2" xfId="15480"/>
    <cellStyle name="Comma 3 9 5 2 3" xfId="7958"/>
    <cellStyle name="Comma 3 9 5 2 3 2" xfId="18774"/>
    <cellStyle name="Comma 3 9 5 2 4" xfId="22068"/>
    <cellStyle name="Comma 3 9 5 2 5" xfId="11479"/>
    <cellStyle name="Comma 3 9 5 3" xfId="1645"/>
    <cellStyle name="Comma 3 9 5 3 2" xfId="5028"/>
    <cellStyle name="Comma 3 9 5 3 2 2" xfId="15481"/>
    <cellStyle name="Comma 3 9 5 3 3" xfId="7959"/>
    <cellStyle name="Comma 3 9 5 3 3 2" xfId="18775"/>
    <cellStyle name="Comma 3 9 5 3 4" xfId="22069"/>
    <cellStyle name="Comma 3 9 5 3 5" xfId="11888"/>
    <cellStyle name="Comma 3 9 5 4" xfId="1646"/>
    <cellStyle name="Comma 3 9 5 4 2" xfId="5029"/>
    <cellStyle name="Comma 3 9 5 4 2 2" xfId="15482"/>
    <cellStyle name="Comma 3 9 5 4 3" xfId="7960"/>
    <cellStyle name="Comma 3 9 5 4 3 2" xfId="18776"/>
    <cellStyle name="Comma 3 9 5 4 4" xfId="22070"/>
    <cellStyle name="Comma 3 9 5 4 5" xfId="12297"/>
    <cellStyle name="Comma 3 9 5 5" xfId="1647"/>
    <cellStyle name="Comma 3 9 5 5 2" xfId="5030"/>
    <cellStyle name="Comma 3 9 5 5 2 2" xfId="15483"/>
    <cellStyle name="Comma 3 9 5 5 3" xfId="7961"/>
    <cellStyle name="Comma 3 9 5 5 3 2" xfId="18777"/>
    <cellStyle name="Comma 3 9 5 5 4" xfId="22071"/>
    <cellStyle name="Comma 3 9 5 5 5" xfId="12706"/>
    <cellStyle name="Comma 3 9 5 6" xfId="1648"/>
    <cellStyle name="Comma 3 9 5 6 2" xfId="5031"/>
    <cellStyle name="Comma 3 9 5 6 2 2" xfId="15484"/>
    <cellStyle name="Comma 3 9 5 6 3" xfId="7962"/>
    <cellStyle name="Comma 3 9 5 6 3 2" xfId="18778"/>
    <cellStyle name="Comma 3 9 5 6 4" xfId="22072"/>
    <cellStyle name="Comma 3 9 5 6 5" xfId="13115"/>
    <cellStyle name="Comma 3 9 5 7" xfId="1649"/>
    <cellStyle name="Comma 3 9 5 7 2" xfId="5032"/>
    <cellStyle name="Comma 3 9 5 7 2 2" xfId="15485"/>
    <cellStyle name="Comma 3 9 5 7 3" xfId="7963"/>
    <cellStyle name="Comma 3 9 5 7 3 2" xfId="18779"/>
    <cellStyle name="Comma 3 9 5 7 4" xfId="22073"/>
    <cellStyle name="Comma 3 9 5 7 5" xfId="13524"/>
    <cellStyle name="Comma 3 9 5 8" xfId="1650"/>
    <cellStyle name="Comma 3 9 5 8 2" xfId="5033"/>
    <cellStyle name="Comma 3 9 5 8 2 2" xfId="15486"/>
    <cellStyle name="Comma 3 9 5 8 3" xfId="7964"/>
    <cellStyle name="Comma 3 9 5 8 3 2" xfId="18780"/>
    <cellStyle name="Comma 3 9 5 8 4" xfId="22074"/>
    <cellStyle name="Comma 3 9 5 8 5" xfId="13933"/>
    <cellStyle name="Comma 3 9 5 9" xfId="4262"/>
    <cellStyle name="Comma 3 9 5 9 2" xfId="14342"/>
    <cellStyle name="Comma 3 9 6" xfId="1651"/>
    <cellStyle name="Comma 3 9 6 2" xfId="5034"/>
    <cellStyle name="Comma 3 9 6 2 2" xfId="15487"/>
    <cellStyle name="Comma 3 9 6 3" xfId="7965"/>
    <cellStyle name="Comma 3 9 6 3 2" xfId="18781"/>
    <cellStyle name="Comma 3 9 6 4" xfId="22075"/>
    <cellStyle name="Comma 3 9 6 5" xfId="11475"/>
    <cellStyle name="Comma 3 9 7" xfId="1652"/>
    <cellStyle name="Comma 3 9 7 2" xfId="5035"/>
    <cellStyle name="Comma 3 9 7 2 2" xfId="15488"/>
    <cellStyle name="Comma 3 9 7 3" xfId="7966"/>
    <cellStyle name="Comma 3 9 7 3 2" xfId="18782"/>
    <cellStyle name="Comma 3 9 7 4" xfId="22076"/>
    <cellStyle name="Comma 3 9 7 5" xfId="11884"/>
    <cellStyle name="Comma 3 9 8" xfId="1653"/>
    <cellStyle name="Comma 3 9 8 2" xfId="5036"/>
    <cellStyle name="Comma 3 9 8 2 2" xfId="15489"/>
    <cellStyle name="Comma 3 9 8 3" xfId="7967"/>
    <cellStyle name="Comma 3 9 8 3 2" xfId="18783"/>
    <cellStyle name="Comma 3 9 8 4" xfId="22077"/>
    <cellStyle name="Comma 3 9 8 5" xfId="12293"/>
    <cellStyle name="Comma 3 9 9" xfId="1654"/>
    <cellStyle name="Comma 3 9 9 2" xfId="5037"/>
    <cellStyle name="Comma 3 9 9 2 2" xfId="15490"/>
    <cellStyle name="Comma 3 9 9 3" xfId="7968"/>
    <cellStyle name="Comma 3 9 9 3 2" xfId="18784"/>
    <cellStyle name="Comma 3 9 9 4" xfId="22078"/>
    <cellStyle name="Comma 3 9 9 5" xfId="12702"/>
    <cellStyle name="Comma 30" xfId="37859"/>
    <cellStyle name="Comma 30 2" xfId="38214"/>
    <cellStyle name="Comma 31" xfId="38147"/>
    <cellStyle name="Comma 31 2" xfId="38215"/>
    <cellStyle name="Comma 32" xfId="38142"/>
    <cellStyle name="Comma 32 2" xfId="38216"/>
    <cellStyle name="Comma 4" xfId="322"/>
    <cellStyle name="Comma 4 2" xfId="36044"/>
    <cellStyle name="Comma 5" xfId="1129"/>
    <cellStyle name="Comma 5 2" xfId="36080"/>
    <cellStyle name="Comma 6" xfId="1221"/>
    <cellStyle name="Comma 6 2" xfId="4622"/>
    <cellStyle name="Comma 7" xfId="1239"/>
    <cellStyle name="Comma 7 2" xfId="4638"/>
    <cellStyle name="Comma 8" xfId="4134"/>
    <cellStyle name="Comma 8 2" xfId="21264"/>
    <cellStyle name="Comma 8 2 2" xfId="36129"/>
    <cellStyle name="Comma 8 2 3" xfId="38217"/>
    <cellStyle name="Comma 8 3" xfId="17970"/>
    <cellStyle name="Comma 9" xfId="4149"/>
    <cellStyle name="Comma 9 2" xfId="21279"/>
    <cellStyle name="Comma 9 2 2" xfId="36270"/>
    <cellStyle name="Comma 9 3" xfId="17985"/>
    <cellStyle name="Currency 2" xfId="323"/>
    <cellStyle name="Currency 2 2" xfId="36098"/>
    <cellStyle name="Currency 2 3" xfId="36045"/>
    <cellStyle name="Currency 3" xfId="324"/>
    <cellStyle name="Currency 3 10" xfId="325"/>
    <cellStyle name="Currency 3 10 10" xfId="1655"/>
    <cellStyle name="Currency 3 10 10 2" xfId="5038"/>
    <cellStyle name="Currency 3 10 10 2 2" xfId="15491"/>
    <cellStyle name="Currency 3 10 10 3" xfId="7971"/>
    <cellStyle name="Currency 3 10 10 3 2" xfId="18785"/>
    <cellStyle name="Currency 3 10 10 4" xfId="22079"/>
    <cellStyle name="Currency 3 10 10 5" xfId="13117"/>
    <cellStyle name="Currency 3 10 11" xfId="1656"/>
    <cellStyle name="Currency 3 10 11 2" xfId="5039"/>
    <cellStyle name="Currency 3 10 11 2 2" xfId="15492"/>
    <cellStyle name="Currency 3 10 11 3" xfId="7972"/>
    <cellStyle name="Currency 3 10 11 3 2" xfId="18786"/>
    <cellStyle name="Currency 3 10 11 4" xfId="22080"/>
    <cellStyle name="Currency 3 10 11 5" xfId="13526"/>
    <cellStyle name="Currency 3 10 12" xfId="1657"/>
    <cellStyle name="Currency 3 10 12 2" xfId="5040"/>
    <cellStyle name="Currency 3 10 12 2 2" xfId="15493"/>
    <cellStyle name="Currency 3 10 12 3" xfId="7973"/>
    <cellStyle name="Currency 3 10 12 3 2" xfId="18787"/>
    <cellStyle name="Currency 3 10 12 4" xfId="22081"/>
    <cellStyle name="Currency 3 10 12 5" xfId="13935"/>
    <cellStyle name="Currency 3 10 13" xfId="4264"/>
    <cellStyle name="Currency 3 10 13 2" xfId="14344"/>
    <cellStyle name="Currency 3 10 14" xfId="7970"/>
    <cellStyle name="Currency 3 10 14 2" xfId="14753"/>
    <cellStyle name="Currency 3 10 15" xfId="18047"/>
    <cellStyle name="Currency 3 10 16" xfId="21341"/>
    <cellStyle name="Currency 3 10 17" xfId="11072"/>
    <cellStyle name="Currency 3 10 18" xfId="42075"/>
    <cellStyle name="Currency 3 10 19" xfId="42450"/>
    <cellStyle name="Currency 3 10 2" xfId="326"/>
    <cellStyle name="Currency 3 10 2 10" xfId="7974"/>
    <cellStyle name="Currency 3 10 2 10 2" xfId="14754"/>
    <cellStyle name="Currency 3 10 2 11" xfId="18048"/>
    <cellStyle name="Currency 3 10 2 12" xfId="21342"/>
    <cellStyle name="Currency 3 10 2 13" xfId="11073"/>
    <cellStyle name="Currency 3 10 2 14" xfId="42076"/>
    <cellStyle name="Currency 3 10 2 15" xfId="42464"/>
    <cellStyle name="Currency 3 10 2 2" xfId="1658"/>
    <cellStyle name="Currency 3 10 2 2 2" xfId="5041"/>
    <cellStyle name="Currency 3 10 2 2 2 2" xfId="15494"/>
    <cellStyle name="Currency 3 10 2 2 3" xfId="7975"/>
    <cellStyle name="Currency 3 10 2 2 3 2" xfId="18788"/>
    <cellStyle name="Currency 3 10 2 2 4" xfId="22082"/>
    <cellStyle name="Currency 3 10 2 2 5" xfId="11482"/>
    <cellStyle name="Currency 3 10 2 3" xfId="1659"/>
    <cellStyle name="Currency 3 10 2 3 2" xfId="5042"/>
    <cellStyle name="Currency 3 10 2 3 2 2" xfId="15495"/>
    <cellStyle name="Currency 3 10 2 3 3" xfId="7976"/>
    <cellStyle name="Currency 3 10 2 3 3 2" xfId="18789"/>
    <cellStyle name="Currency 3 10 2 3 4" xfId="22083"/>
    <cellStyle name="Currency 3 10 2 3 5" xfId="11891"/>
    <cellStyle name="Currency 3 10 2 4" xfId="1660"/>
    <cellStyle name="Currency 3 10 2 4 2" xfId="5043"/>
    <cellStyle name="Currency 3 10 2 4 2 2" xfId="15496"/>
    <cellStyle name="Currency 3 10 2 4 3" xfId="7977"/>
    <cellStyle name="Currency 3 10 2 4 3 2" xfId="18790"/>
    <cellStyle name="Currency 3 10 2 4 4" xfId="22084"/>
    <cellStyle name="Currency 3 10 2 4 5" xfId="12300"/>
    <cellStyle name="Currency 3 10 2 5" xfId="1661"/>
    <cellStyle name="Currency 3 10 2 5 2" xfId="5044"/>
    <cellStyle name="Currency 3 10 2 5 2 2" xfId="15497"/>
    <cellStyle name="Currency 3 10 2 5 3" xfId="7978"/>
    <cellStyle name="Currency 3 10 2 5 3 2" xfId="18791"/>
    <cellStyle name="Currency 3 10 2 5 4" xfId="22085"/>
    <cellStyle name="Currency 3 10 2 5 5" xfId="12709"/>
    <cellStyle name="Currency 3 10 2 6" xfId="1662"/>
    <cellStyle name="Currency 3 10 2 6 2" xfId="5045"/>
    <cellStyle name="Currency 3 10 2 6 2 2" xfId="15498"/>
    <cellStyle name="Currency 3 10 2 6 3" xfId="7979"/>
    <cellStyle name="Currency 3 10 2 6 3 2" xfId="18792"/>
    <cellStyle name="Currency 3 10 2 6 4" xfId="22086"/>
    <cellStyle name="Currency 3 10 2 6 5" xfId="13118"/>
    <cellStyle name="Currency 3 10 2 7" xfId="1663"/>
    <cellStyle name="Currency 3 10 2 7 2" xfId="5046"/>
    <cellStyle name="Currency 3 10 2 7 2 2" xfId="15499"/>
    <cellStyle name="Currency 3 10 2 7 3" xfId="7980"/>
    <cellStyle name="Currency 3 10 2 7 3 2" xfId="18793"/>
    <cellStyle name="Currency 3 10 2 7 4" xfId="22087"/>
    <cellStyle name="Currency 3 10 2 7 5" xfId="13527"/>
    <cellStyle name="Currency 3 10 2 8" xfId="1664"/>
    <cellStyle name="Currency 3 10 2 8 2" xfId="5047"/>
    <cellStyle name="Currency 3 10 2 8 2 2" xfId="15500"/>
    <cellStyle name="Currency 3 10 2 8 3" xfId="7981"/>
    <cellStyle name="Currency 3 10 2 8 3 2" xfId="18794"/>
    <cellStyle name="Currency 3 10 2 8 4" xfId="22088"/>
    <cellStyle name="Currency 3 10 2 8 5" xfId="13936"/>
    <cellStyle name="Currency 3 10 2 9" xfId="4265"/>
    <cellStyle name="Currency 3 10 2 9 2" xfId="14345"/>
    <cellStyle name="Currency 3 10 3" xfId="327"/>
    <cellStyle name="Currency 3 10 3 10" xfId="7982"/>
    <cellStyle name="Currency 3 10 3 10 2" xfId="14755"/>
    <cellStyle name="Currency 3 10 3 11" xfId="18049"/>
    <cellStyle name="Currency 3 10 3 12" xfId="21343"/>
    <cellStyle name="Currency 3 10 3 13" xfId="11074"/>
    <cellStyle name="Currency 3 10 3 14" xfId="42077"/>
    <cellStyle name="Currency 3 10 3 15" xfId="42463"/>
    <cellStyle name="Currency 3 10 3 2" xfId="1665"/>
    <cellStyle name="Currency 3 10 3 2 2" xfId="5048"/>
    <cellStyle name="Currency 3 10 3 2 2 2" xfId="15501"/>
    <cellStyle name="Currency 3 10 3 2 3" xfId="7983"/>
    <cellStyle name="Currency 3 10 3 2 3 2" xfId="18795"/>
    <cellStyle name="Currency 3 10 3 2 4" xfId="22089"/>
    <cellStyle name="Currency 3 10 3 2 5" xfId="11483"/>
    <cellStyle name="Currency 3 10 3 3" xfId="1666"/>
    <cellStyle name="Currency 3 10 3 3 2" xfId="5049"/>
    <cellStyle name="Currency 3 10 3 3 2 2" xfId="15502"/>
    <cellStyle name="Currency 3 10 3 3 3" xfId="7984"/>
    <cellStyle name="Currency 3 10 3 3 3 2" xfId="18796"/>
    <cellStyle name="Currency 3 10 3 3 4" xfId="22090"/>
    <cellStyle name="Currency 3 10 3 3 5" xfId="11892"/>
    <cellStyle name="Currency 3 10 3 4" xfId="1667"/>
    <cellStyle name="Currency 3 10 3 4 2" xfId="5050"/>
    <cellStyle name="Currency 3 10 3 4 2 2" xfId="15503"/>
    <cellStyle name="Currency 3 10 3 4 3" xfId="7985"/>
    <cellStyle name="Currency 3 10 3 4 3 2" xfId="18797"/>
    <cellStyle name="Currency 3 10 3 4 4" xfId="22091"/>
    <cellStyle name="Currency 3 10 3 4 5" xfId="12301"/>
    <cellStyle name="Currency 3 10 3 5" xfId="1668"/>
    <cellStyle name="Currency 3 10 3 5 2" xfId="5051"/>
    <cellStyle name="Currency 3 10 3 5 2 2" xfId="15504"/>
    <cellStyle name="Currency 3 10 3 5 3" xfId="7986"/>
    <cellStyle name="Currency 3 10 3 5 3 2" xfId="18798"/>
    <cellStyle name="Currency 3 10 3 5 4" xfId="22092"/>
    <cellStyle name="Currency 3 10 3 5 5" xfId="12710"/>
    <cellStyle name="Currency 3 10 3 6" xfId="1669"/>
    <cellStyle name="Currency 3 10 3 6 2" xfId="5052"/>
    <cellStyle name="Currency 3 10 3 6 2 2" xfId="15505"/>
    <cellStyle name="Currency 3 10 3 6 3" xfId="7987"/>
    <cellStyle name="Currency 3 10 3 6 3 2" xfId="18799"/>
    <cellStyle name="Currency 3 10 3 6 4" xfId="22093"/>
    <cellStyle name="Currency 3 10 3 6 5" xfId="13119"/>
    <cellStyle name="Currency 3 10 3 7" xfId="1670"/>
    <cellStyle name="Currency 3 10 3 7 2" xfId="5053"/>
    <cellStyle name="Currency 3 10 3 7 2 2" xfId="15506"/>
    <cellStyle name="Currency 3 10 3 7 3" xfId="7988"/>
    <cellStyle name="Currency 3 10 3 7 3 2" xfId="18800"/>
    <cellStyle name="Currency 3 10 3 7 4" xfId="22094"/>
    <cellStyle name="Currency 3 10 3 7 5" xfId="13528"/>
    <cellStyle name="Currency 3 10 3 8" xfId="1671"/>
    <cellStyle name="Currency 3 10 3 8 2" xfId="5054"/>
    <cellStyle name="Currency 3 10 3 8 2 2" xfId="15507"/>
    <cellStyle name="Currency 3 10 3 8 3" xfId="7989"/>
    <cellStyle name="Currency 3 10 3 8 3 2" xfId="18801"/>
    <cellStyle name="Currency 3 10 3 8 4" xfId="22095"/>
    <cellStyle name="Currency 3 10 3 8 5" xfId="13937"/>
    <cellStyle name="Currency 3 10 3 9" xfId="4266"/>
    <cellStyle name="Currency 3 10 3 9 2" xfId="14346"/>
    <cellStyle name="Currency 3 10 4" xfId="328"/>
    <cellStyle name="Currency 3 10 4 10" xfId="7990"/>
    <cellStyle name="Currency 3 10 4 10 2" xfId="14756"/>
    <cellStyle name="Currency 3 10 4 11" xfId="18050"/>
    <cellStyle name="Currency 3 10 4 12" xfId="21344"/>
    <cellStyle name="Currency 3 10 4 13" xfId="11075"/>
    <cellStyle name="Currency 3 10 4 14" xfId="42078"/>
    <cellStyle name="Currency 3 10 4 15" xfId="42462"/>
    <cellStyle name="Currency 3 10 4 2" xfId="1672"/>
    <cellStyle name="Currency 3 10 4 2 2" xfId="5055"/>
    <cellStyle name="Currency 3 10 4 2 2 2" xfId="15508"/>
    <cellStyle name="Currency 3 10 4 2 3" xfId="7991"/>
    <cellStyle name="Currency 3 10 4 2 3 2" xfId="18802"/>
    <cellStyle name="Currency 3 10 4 2 4" xfId="22096"/>
    <cellStyle name="Currency 3 10 4 2 5" xfId="11484"/>
    <cellStyle name="Currency 3 10 4 3" xfId="1673"/>
    <cellStyle name="Currency 3 10 4 3 2" xfId="5056"/>
    <cellStyle name="Currency 3 10 4 3 2 2" xfId="15509"/>
    <cellStyle name="Currency 3 10 4 3 3" xfId="7992"/>
    <cellStyle name="Currency 3 10 4 3 3 2" xfId="18803"/>
    <cellStyle name="Currency 3 10 4 3 4" xfId="22097"/>
    <cellStyle name="Currency 3 10 4 3 5" xfId="11893"/>
    <cellStyle name="Currency 3 10 4 4" xfId="1674"/>
    <cellStyle name="Currency 3 10 4 4 2" xfId="5057"/>
    <cellStyle name="Currency 3 10 4 4 2 2" xfId="15510"/>
    <cellStyle name="Currency 3 10 4 4 3" xfId="7993"/>
    <cellStyle name="Currency 3 10 4 4 3 2" xfId="18804"/>
    <cellStyle name="Currency 3 10 4 4 4" xfId="22098"/>
    <cellStyle name="Currency 3 10 4 4 5" xfId="12302"/>
    <cellStyle name="Currency 3 10 4 5" xfId="1675"/>
    <cellStyle name="Currency 3 10 4 5 2" xfId="5058"/>
    <cellStyle name="Currency 3 10 4 5 2 2" xfId="15511"/>
    <cellStyle name="Currency 3 10 4 5 3" xfId="7994"/>
    <cellStyle name="Currency 3 10 4 5 3 2" xfId="18805"/>
    <cellStyle name="Currency 3 10 4 5 4" xfId="22099"/>
    <cellStyle name="Currency 3 10 4 5 5" xfId="12711"/>
    <cellStyle name="Currency 3 10 4 6" xfId="1676"/>
    <cellStyle name="Currency 3 10 4 6 2" xfId="5059"/>
    <cellStyle name="Currency 3 10 4 6 2 2" xfId="15512"/>
    <cellStyle name="Currency 3 10 4 6 3" xfId="7995"/>
    <cellStyle name="Currency 3 10 4 6 3 2" xfId="18806"/>
    <cellStyle name="Currency 3 10 4 6 4" xfId="22100"/>
    <cellStyle name="Currency 3 10 4 6 5" xfId="13120"/>
    <cellStyle name="Currency 3 10 4 7" xfId="1677"/>
    <cellStyle name="Currency 3 10 4 7 2" xfId="5060"/>
    <cellStyle name="Currency 3 10 4 7 2 2" xfId="15513"/>
    <cellStyle name="Currency 3 10 4 7 3" xfId="7996"/>
    <cellStyle name="Currency 3 10 4 7 3 2" xfId="18807"/>
    <cellStyle name="Currency 3 10 4 7 4" xfId="22101"/>
    <cellStyle name="Currency 3 10 4 7 5" xfId="13529"/>
    <cellStyle name="Currency 3 10 4 8" xfId="1678"/>
    <cellStyle name="Currency 3 10 4 8 2" xfId="5061"/>
    <cellStyle name="Currency 3 10 4 8 2 2" xfId="15514"/>
    <cellStyle name="Currency 3 10 4 8 3" xfId="7997"/>
    <cellStyle name="Currency 3 10 4 8 3 2" xfId="18808"/>
    <cellStyle name="Currency 3 10 4 8 4" xfId="22102"/>
    <cellStyle name="Currency 3 10 4 8 5" xfId="13938"/>
    <cellStyle name="Currency 3 10 4 9" xfId="4267"/>
    <cellStyle name="Currency 3 10 4 9 2" xfId="14347"/>
    <cellStyle name="Currency 3 10 5" xfId="329"/>
    <cellStyle name="Currency 3 10 5 10" xfId="7998"/>
    <cellStyle name="Currency 3 10 5 10 2" xfId="14757"/>
    <cellStyle name="Currency 3 10 5 11" xfId="18051"/>
    <cellStyle name="Currency 3 10 5 12" xfId="21345"/>
    <cellStyle name="Currency 3 10 5 13" xfId="11076"/>
    <cellStyle name="Currency 3 10 5 14" xfId="42079"/>
    <cellStyle name="Currency 3 10 5 15" xfId="42461"/>
    <cellStyle name="Currency 3 10 5 2" xfId="1679"/>
    <cellStyle name="Currency 3 10 5 2 2" xfId="5062"/>
    <cellStyle name="Currency 3 10 5 2 2 2" xfId="15515"/>
    <cellStyle name="Currency 3 10 5 2 3" xfId="7999"/>
    <cellStyle name="Currency 3 10 5 2 3 2" xfId="18809"/>
    <cellStyle name="Currency 3 10 5 2 4" xfId="22103"/>
    <cellStyle name="Currency 3 10 5 2 5" xfId="11485"/>
    <cellStyle name="Currency 3 10 5 3" xfId="1680"/>
    <cellStyle name="Currency 3 10 5 3 2" xfId="5063"/>
    <cellStyle name="Currency 3 10 5 3 2 2" xfId="15516"/>
    <cellStyle name="Currency 3 10 5 3 3" xfId="8000"/>
    <cellStyle name="Currency 3 10 5 3 3 2" xfId="18810"/>
    <cellStyle name="Currency 3 10 5 3 4" xfId="22104"/>
    <cellStyle name="Currency 3 10 5 3 5" xfId="11894"/>
    <cellStyle name="Currency 3 10 5 4" xfId="1681"/>
    <cellStyle name="Currency 3 10 5 4 2" xfId="5064"/>
    <cellStyle name="Currency 3 10 5 4 2 2" xfId="15517"/>
    <cellStyle name="Currency 3 10 5 4 3" xfId="8001"/>
    <cellStyle name="Currency 3 10 5 4 3 2" xfId="18811"/>
    <cellStyle name="Currency 3 10 5 4 4" xfId="22105"/>
    <cellStyle name="Currency 3 10 5 4 5" xfId="12303"/>
    <cellStyle name="Currency 3 10 5 5" xfId="1682"/>
    <cellStyle name="Currency 3 10 5 5 2" xfId="5065"/>
    <cellStyle name="Currency 3 10 5 5 2 2" xfId="15518"/>
    <cellStyle name="Currency 3 10 5 5 3" xfId="8002"/>
    <cellStyle name="Currency 3 10 5 5 3 2" xfId="18812"/>
    <cellStyle name="Currency 3 10 5 5 4" xfId="22106"/>
    <cellStyle name="Currency 3 10 5 5 5" xfId="12712"/>
    <cellStyle name="Currency 3 10 5 6" xfId="1683"/>
    <cellStyle name="Currency 3 10 5 6 2" xfId="5066"/>
    <cellStyle name="Currency 3 10 5 6 2 2" xfId="15519"/>
    <cellStyle name="Currency 3 10 5 6 3" xfId="8003"/>
    <cellStyle name="Currency 3 10 5 6 3 2" xfId="18813"/>
    <cellStyle name="Currency 3 10 5 6 4" xfId="22107"/>
    <cellStyle name="Currency 3 10 5 6 5" xfId="13121"/>
    <cellStyle name="Currency 3 10 5 7" xfId="1684"/>
    <cellStyle name="Currency 3 10 5 7 2" xfId="5067"/>
    <cellStyle name="Currency 3 10 5 7 2 2" xfId="15520"/>
    <cellStyle name="Currency 3 10 5 7 3" xfId="8004"/>
    <cellStyle name="Currency 3 10 5 7 3 2" xfId="18814"/>
    <cellStyle name="Currency 3 10 5 7 4" xfId="22108"/>
    <cellStyle name="Currency 3 10 5 7 5" xfId="13530"/>
    <cellStyle name="Currency 3 10 5 8" xfId="1685"/>
    <cellStyle name="Currency 3 10 5 8 2" xfId="5068"/>
    <cellStyle name="Currency 3 10 5 8 2 2" xfId="15521"/>
    <cellStyle name="Currency 3 10 5 8 3" xfId="8005"/>
    <cellStyle name="Currency 3 10 5 8 3 2" xfId="18815"/>
    <cellStyle name="Currency 3 10 5 8 4" xfId="22109"/>
    <cellStyle name="Currency 3 10 5 8 5" xfId="13939"/>
    <cellStyle name="Currency 3 10 5 9" xfId="4268"/>
    <cellStyle name="Currency 3 10 5 9 2" xfId="14348"/>
    <cellStyle name="Currency 3 10 6" xfId="1686"/>
    <cellStyle name="Currency 3 10 6 2" xfId="5069"/>
    <cellStyle name="Currency 3 10 6 2 2" xfId="15522"/>
    <cellStyle name="Currency 3 10 6 3" xfId="8006"/>
    <cellStyle name="Currency 3 10 6 3 2" xfId="18816"/>
    <cellStyle name="Currency 3 10 6 4" xfId="22110"/>
    <cellStyle name="Currency 3 10 6 5" xfId="11481"/>
    <cellStyle name="Currency 3 10 7" xfId="1687"/>
    <cellStyle name="Currency 3 10 7 2" xfId="5070"/>
    <cellStyle name="Currency 3 10 7 2 2" xfId="15523"/>
    <cellStyle name="Currency 3 10 7 3" xfId="8007"/>
    <cellStyle name="Currency 3 10 7 3 2" xfId="18817"/>
    <cellStyle name="Currency 3 10 7 4" xfId="22111"/>
    <cellStyle name="Currency 3 10 7 5" xfId="11890"/>
    <cellStyle name="Currency 3 10 8" xfId="1688"/>
    <cellStyle name="Currency 3 10 8 2" xfId="5071"/>
    <cellStyle name="Currency 3 10 8 2 2" xfId="15524"/>
    <cellStyle name="Currency 3 10 8 3" xfId="8008"/>
    <cellStyle name="Currency 3 10 8 3 2" xfId="18818"/>
    <cellStyle name="Currency 3 10 8 4" xfId="22112"/>
    <cellStyle name="Currency 3 10 8 5" xfId="12299"/>
    <cellStyle name="Currency 3 10 9" xfId="1689"/>
    <cellStyle name="Currency 3 10 9 2" xfId="5072"/>
    <cellStyle name="Currency 3 10 9 2 2" xfId="15525"/>
    <cellStyle name="Currency 3 10 9 3" xfId="8009"/>
    <cellStyle name="Currency 3 10 9 3 2" xfId="18819"/>
    <cellStyle name="Currency 3 10 9 4" xfId="22113"/>
    <cellStyle name="Currency 3 10 9 5" xfId="12708"/>
    <cellStyle name="Currency 3 11" xfId="330"/>
    <cellStyle name="Currency 3 11 10" xfId="1690"/>
    <cellStyle name="Currency 3 11 10 2" xfId="5073"/>
    <cellStyle name="Currency 3 11 10 2 2" xfId="15526"/>
    <cellStyle name="Currency 3 11 10 3" xfId="8011"/>
    <cellStyle name="Currency 3 11 10 3 2" xfId="18820"/>
    <cellStyle name="Currency 3 11 10 4" xfId="22114"/>
    <cellStyle name="Currency 3 11 10 5" xfId="13122"/>
    <cellStyle name="Currency 3 11 11" xfId="1691"/>
    <cellStyle name="Currency 3 11 11 2" xfId="5074"/>
    <cellStyle name="Currency 3 11 11 2 2" xfId="15527"/>
    <cellStyle name="Currency 3 11 11 3" xfId="8012"/>
    <cellStyle name="Currency 3 11 11 3 2" xfId="18821"/>
    <cellStyle name="Currency 3 11 11 4" xfId="22115"/>
    <cellStyle name="Currency 3 11 11 5" xfId="13531"/>
    <cellStyle name="Currency 3 11 12" xfId="1692"/>
    <cellStyle name="Currency 3 11 12 2" xfId="5075"/>
    <cellStyle name="Currency 3 11 12 2 2" xfId="15528"/>
    <cellStyle name="Currency 3 11 12 3" xfId="8013"/>
    <cellStyle name="Currency 3 11 12 3 2" xfId="18822"/>
    <cellStyle name="Currency 3 11 12 4" xfId="22116"/>
    <cellStyle name="Currency 3 11 12 5" xfId="13940"/>
    <cellStyle name="Currency 3 11 13" xfId="4269"/>
    <cellStyle name="Currency 3 11 13 2" xfId="14349"/>
    <cellStyle name="Currency 3 11 14" xfId="8010"/>
    <cellStyle name="Currency 3 11 14 2" xfId="14758"/>
    <cellStyle name="Currency 3 11 15" xfId="18052"/>
    <cellStyle name="Currency 3 11 16" xfId="21346"/>
    <cellStyle name="Currency 3 11 17" xfId="11077"/>
    <cellStyle name="Currency 3 11 18" xfId="42080"/>
    <cellStyle name="Currency 3 11 19" xfId="42460"/>
    <cellStyle name="Currency 3 11 2" xfId="331"/>
    <cellStyle name="Currency 3 11 2 10" xfId="8014"/>
    <cellStyle name="Currency 3 11 2 10 2" xfId="14759"/>
    <cellStyle name="Currency 3 11 2 11" xfId="18053"/>
    <cellStyle name="Currency 3 11 2 12" xfId="21347"/>
    <cellStyle name="Currency 3 11 2 13" xfId="11078"/>
    <cellStyle name="Currency 3 11 2 14" xfId="42081"/>
    <cellStyle name="Currency 3 11 2 15" xfId="42459"/>
    <cellStyle name="Currency 3 11 2 2" xfId="1693"/>
    <cellStyle name="Currency 3 11 2 2 2" xfId="5076"/>
    <cellStyle name="Currency 3 11 2 2 2 2" xfId="15529"/>
    <cellStyle name="Currency 3 11 2 2 3" xfId="8015"/>
    <cellStyle name="Currency 3 11 2 2 3 2" xfId="18823"/>
    <cellStyle name="Currency 3 11 2 2 4" xfId="22117"/>
    <cellStyle name="Currency 3 11 2 2 5" xfId="11487"/>
    <cellStyle name="Currency 3 11 2 3" xfId="1694"/>
    <cellStyle name="Currency 3 11 2 3 2" xfId="5077"/>
    <cellStyle name="Currency 3 11 2 3 2 2" xfId="15530"/>
    <cellStyle name="Currency 3 11 2 3 3" xfId="8016"/>
    <cellStyle name="Currency 3 11 2 3 3 2" xfId="18824"/>
    <cellStyle name="Currency 3 11 2 3 4" xfId="22118"/>
    <cellStyle name="Currency 3 11 2 3 5" xfId="11896"/>
    <cellStyle name="Currency 3 11 2 4" xfId="1695"/>
    <cellStyle name="Currency 3 11 2 4 2" xfId="5078"/>
    <cellStyle name="Currency 3 11 2 4 2 2" xfId="15531"/>
    <cellStyle name="Currency 3 11 2 4 3" xfId="8017"/>
    <cellStyle name="Currency 3 11 2 4 3 2" xfId="18825"/>
    <cellStyle name="Currency 3 11 2 4 4" xfId="22119"/>
    <cellStyle name="Currency 3 11 2 4 5" xfId="12305"/>
    <cellStyle name="Currency 3 11 2 5" xfId="1696"/>
    <cellStyle name="Currency 3 11 2 5 2" xfId="5079"/>
    <cellStyle name="Currency 3 11 2 5 2 2" xfId="15532"/>
    <cellStyle name="Currency 3 11 2 5 3" xfId="8018"/>
    <cellStyle name="Currency 3 11 2 5 3 2" xfId="18826"/>
    <cellStyle name="Currency 3 11 2 5 4" xfId="22120"/>
    <cellStyle name="Currency 3 11 2 5 5" xfId="12714"/>
    <cellStyle name="Currency 3 11 2 6" xfId="1697"/>
    <cellStyle name="Currency 3 11 2 6 2" xfId="5080"/>
    <cellStyle name="Currency 3 11 2 6 2 2" xfId="15533"/>
    <cellStyle name="Currency 3 11 2 6 3" xfId="8019"/>
    <cellStyle name="Currency 3 11 2 6 3 2" xfId="18827"/>
    <cellStyle name="Currency 3 11 2 6 4" xfId="22121"/>
    <cellStyle name="Currency 3 11 2 6 5" xfId="13123"/>
    <cellStyle name="Currency 3 11 2 7" xfId="1698"/>
    <cellStyle name="Currency 3 11 2 7 2" xfId="5081"/>
    <cellStyle name="Currency 3 11 2 7 2 2" xfId="15534"/>
    <cellStyle name="Currency 3 11 2 7 3" xfId="8020"/>
    <cellStyle name="Currency 3 11 2 7 3 2" xfId="18828"/>
    <cellStyle name="Currency 3 11 2 7 4" xfId="22122"/>
    <cellStyle name="Currency 3 11 2 7 5" xfId="13532"/>
    <cellStyle name="Currency 3 11 2 8" xfId="1699"/>
    <cellStyle name="Currency 3 11 2 8 2" xfId="5082"/>
    <cellStyle name="Currency 3 11 2 8 2 2" xfId="15535"/>
    <cellStyle name="Currency 3 11 2 8 3" xfId="8021"/>
    <cellStyle name="Currency 3 11 2 8 3 2" xfId="18829"/>
    <cellStyle name="Currency 3 11 2 8 4" xfId="22123"/>
    <cellStyle name="Currency 3 11 2 8 5" xfId="13941"/>
    <cellStyle name="Currency 3 11 2 9" xfId="4270"/>
    <cellStyle name="Currency 3 11 2 9 2" xfId="14350"/>
    <cellStyle name="Currency 3 11 3" xfId="332"/>
    <cellStyle name="Currency 3 11 3 10" xfId="8022"/>
    <cellStyle name="Currency 3 11 3 10 2" xfId="14760"/>
    <cellStyle name="Currency 3 11 3 11" xfId="18054"/>
    <cellStyle name="Currency 3 11 3 12" xfId="21348"/>
    <cellStyle name="Currency 3 11 3 13" xfId="11079"/>
    <cellStyle name="Currency 3 11 3 14" xfId="42082"/>
    <cellStyle name="Currency 3 11 3 15" xfId="42458"/>
    <cellStyle name="Currency 3 11 3 2" xfId="1700"/>
    <cellStyle name="Currency 3 11 3 2 2" xfId="5083"/>
    <cellStyle name="Currency 3 11 3 2 2 2" xfId="15536"/>
    <cellStyle name="Currency 3 11 3 2 3" xfId="8023"/>
    <cellStyle name="Currency 3 11 3 2 3 2" xfId="18830"/>
    <cellStyle name="Currency 3 11 3 2 4" xfId="22124"/>
    <cellStyle name="Currency 3 11 3 2 5" xfId="11488"/>
    <cellStyle name="Currency 3 11 3 3" xfId="1701"/>
    <cellStyle name="Currency 3 11 3 3 2" xfId="5084"/>
    <cellStyle name="Currency 3 11 3 3 2 2" xfId="15537"/>
    <cellStyle name="Currency 3 11 3 3 3" xfId="8024"/>
    <cellStyle name="Currency 3 11 3 3 3 2" xfId="18831"/>
    <cellStyle name="Currency 3 11 3 3 4" xfId="22125"/>
    <cellStyle name="Currency 3 11 3 3 5" xfId="11897"/>
    <cellStyle name="Currency 3 11 3 4" xfId="1702"/>
    <cellStyle name="Currency 3 11 3 4 2" xfId="5085"/>
    <cellStyle name="Currency 3 11 3 4 2 2" xfId="15538"/>
    <cellStyle name="Currency 3 11 3 4 3" xfId="8025"/>
    <cellStyle name="Currency 3 11 3 4 3 2" xfId="18832"/>
    <cellStyle name="Currency 3 11 3 4 4" xfId="22126"/>
    <cellStyle name="Currency 3 11 3 4 5" xfId="12306"/>
    <cellStyle name="Currency 3 11 3 5" xfId="1703"/>
    <cellStyle name="Currency 3 11 3 5 2" xfId="5086"/>
    <cellStyle name="Currency 3 11 3 5 2 2" xfId="15539"/>
    <cellStyle name="Currency 3 11 3 5 3" xfId="8026"/>
    <cellStyle name="Currency 3 11 3 5 3 2" xfId="18833"/>
    <cellStyle name="Currency 3 11 3 5 4" xfId="22127"/>
    <cellStyle name="Currency 3 11 3 5 5" xfId="12715"/>
    <cellStyle name="Currency 3 11 3 6" xfId="1704"/>
    <cellStyle name="Currency 3 11 3 6 2" xfId="5087"/>
    <cellStyle name="Currency 3 11 3 6 2 2" xfId="15540"/>
    <cellStyle name="Currency 3 11 3 6 3" xfId="8027"/>
    <cellStyle name="Currency 3 11 3 6 3 2" xfId="18834"/>
    <cellStyle name="Currency 3 11 3 6 4" xfId="22128"/>
    <cellStyle name="Currency 3 11 3 6 5" xfId="13124"/>
    <cellStyle name="Currency 3 11 3 7" xfId="1705"/>
    <cellStyle name="Currency 3 11 3 7 2" xfId="5088"/>
    <cellStyle name="Currency 3 11 3 7 2 2" xfId="15541"/>
    <cellStyle name="Currency 3 11 3 7 3" xfId="8028"/>
    <cellStyle name="Currency 3 11 3 7 3 2" xfId="18835"/>
    <cellStyle name="Currency 3 11 3 7 4" xfId="22129"/>
    <cellStyle name="Currency 3 11 3 7 5" xfId="13533"/>
    <cellStyle name="Currency 3 11 3 8" xfId="1706"/>
    <cellStyle name="Currency 3 11 3 8 2" xfId="5089"/>
    <cellStyle name="Currency 3 11 3 8 2 2" xfId="15542"/>
    <cellStyle name="Currency 3 11 3 8 3" xfId="8029"/>
    <cellStyle name="Currency 3 11 3 8 3 2" xfId="18836"/>
    <cellStyle name="Currency 3 11 3 8 4" xfId="22130"/>
    <cellStyle name="Currency 3 11 3 8 5" xfId="13942"/>
    <cellStyle name="Currency 3 11 3 9" xfId="4271"/>
    <cellStyle name="Currency 3 11 3 9 2" xfId="14351"/>
    <cellStyle name="Currency 3 11 4" xfId="333"/>
    <cellStyle name="Currency 3 11 4 10" xfId="8030"/>
    <cellStyle name="Currency 3 11 4 10 2" xfId="14761"/>
    <cellStyle name="Currency 3 11 4 11" xfId="18055"/>
    <cellStyle name="Currency 3 11 4 12" xfId="21349"/>
    <cellStyle name="Currency 3 11 4 13" xfId="11080"/>
    <cellStyle name="Currency 3 11 4 14" xfId="42083"/>
    <cellStyle name="Currency 3 11 4 15" xfId="42457"/>
    <cellStyle name="Currency 3 11 4 2" xfId="1707"/>
    <cellStyle name="Currency 3 11 4 2 2" xfId="5090"/>
    <cellStyle name="Currency 3 11 4 2 2 2" xfId="15543"/>
    <cellStyle name="Currency 3 11 4 2 3" xfId="8031"/>
    <cellStyle name="Currency 3 11 4 2 3 2" xfId="18837"/>
    <cellStyle name="Currency 3 11 4 2 4" xfId="22131"/>
    <cellStyle name="Currency 3 11 4 2 5" xfId="11489"/>
    <cellStyle name="Currency 3 11 4 3" xfId="1708"/>
    <cellStyle name="Currency 3 11 4 3 2" xfId="5091"/>
    <cellStyle name="Currency 3 11 4 3 2 2" xfId="15544"/>
    <cellStyle name="Currency 3 11 4 3 3" xfId="8032"/>
    <cellStyle name="Currency 3 11 4 3 3 2" xfId="18838"/>
    <cellStyle name="Currency 3 11 4 3 4" xfId="22132"/>
    <cellStyle name="Currency 3 11 4 3 5" xfId="11898"/>
    <cellStyle name="Currency 3 11 4 4" xfId="1709"/>
    <cellStyle name="Currency 3 11 4 4 2" xfId="5092"/>
    <cellStyle name="Currency 3 11 4 4 2 2" xfId="15545"/>
    <cellStyle name="Currency 3 11 4 4 3" xfId="8033"/>
    <cellStyle name="Currency 3 11 4 4 3 2" xfId="18839"/>
    <cellStyle name="Currency 3 11 4 4 4" xfId="22133"/>
    <cellStyle name="Currency 3 11 4 4 5" xfId="12307"/>
    <cellStyle name="Currency 3 11 4 5" xfId="1710"/>
    <cellStyle name="Currency 3 11 4 5 2" xfId="5093"/>
    <cellStyle name="Currency 3 11 4 5 2 2" xfId="15546"/>
    <cellStyle name="Currency 3 11 4 5 3" xfId="8034"/>
    <cellStyle name="Currency 3 11 4 5 3 2" xfId="18840"/>
    <cellStyle name="Currency 3 11 4 5 4" xfId="22134"/>
    <cellStyle name="Currency 3 11 4 5 5" xfId="12716"/>
    <cellStyle name="Currency 3 11 4 6" xfId="1711"/>
    <cellStyle name="Currency 3 11 4 6 2" xfId="5094"/>
    <cellStyle name="Currency 3 11 4 6 2 2" xfId="15547"/>
    <cellStyle name="Currency 3 11 4 6 3" xfId="8035"/>
    <cellStyle name="Currency 3 11 4 6 3 2" xfId="18841"/>
    <cellStyle name="Currency 3 11 4 6 4" xfId="22135"/>
    <cellStyle name="Currency 3 11 4 6 5" xfId="13125"/>
    <cellStyle name="Currency 3 11 4 7" xfId="1712"/>
    <cellStyle name="Currency 3 11 4 7 2" xfId="5095"/>
    <cellStyle name="Currency 3 11 4 7 2 2" xfId="15548"/>
    <cellStyle name="Currency 3 11 4 7 3" xfId="8036"/>
    <cellStyle name="Currency 3 11 4 7 3 2" xfId="18842"/>
    <cellStyle name="Currency 3 11 4 7 4" xfId="22136"/>
    <cellStyle name="Currency 3 11 4 7 5" xfId="13534"/>
    <cellStyle name="Currency 3 11 4 8" xfId="1713"/>
    <cellStyle name="Currency 3 11 4 8 2" xfId="5096"/>
    <cellStyle name="Currency 3 11 4 8 2 2" xfId="15549"/>
    <cellStyle name="Currency 3 11 4 8 3" xfId="8037"/>
    <cellStyle name="Currency 3 11 4 8 3 2" xfId="18843"/>
    <cellStyle name="Currency 3 11 4 8 4" xfId="22137"/>
    <cellStyle name="Currency 3 11 4 8 5" xfId="13943"/>
    <cellStyle name="Currency 3 11 4 9" xfId="4272"/>
    <cellStyle name="Currency 3 11 4 9 2" xfId="14352"/>
    <cellStyle name="Currency 3 11 5" xfId="334"/>
    <cellStyle name="Currency 3 11 5 10" xfId="8038"/>
    <cellStyle name="Currency 3 11 5 10 2" xfId="14762"/>
    <cellStyle name="Currency 3 11 5 11" xfId="18056"/>
    <cellStyle name="Currency 3 11 5 12" xfId="21350"/>
    <cellStyle name="Currency 3 11 5 13" xfId="11081"/>
    <cellStyle name="Currency 3 11 5 14" xfId="42084"/>
    <cellStyle name="Currency 3 11 5 15" xfId="42456"/>
    <cellStyle name="Currency 3 11 5 2" xfId="1714"/>
    <cellStyle name="Currency 3 11 5 2 2" xfId="5097"/>
    <cellStyle name="Currency 3 11 5 2 2 2" xfId="15550"/>
    <cellStyle name="Currency 3 11 5 2 3" xfId="8039"/>
    <cellStyle name="Currency 3 11 5 2 3 2" xfId="18844"/>
    <cellStyle name="Currency 3 11 5 2 4" xfId="22138"/>
    <cellStyle name="Currency 3 11 5 2 5" xfId="11490"/>
    <cellStyle name="Currency 3 11 5 3" xfId="1715"/>
    <cellStyle name="Currency 3 11 5 3 2" xfId="5098"/>
    <cellStyle name="Currency 3 11 5 3 2 2" xfId="15551"/>
    <cellStyle name="Currency 3 11 5 3 3" xfId="8040"/>
    <cellStyle name="Currency 3 11 5 3 3 2" xfId="18845"/>
    <cellStyle name="Currency 3 11 5 3 4" xfId="22139"/>
    <cellStyle name="Currency 3 11 5 3 5" xfId="11899"/>
    <cellStyle name="Currency 3 11 5 4" xfId="1716"/>
    <cellStyle name="Currency 3 11 5 4 2" xfId="5099"/>
    <cellStyle name="Currency 3 11 5 4 2 2" xfId="15552"/>
    <cellStyle name="Currency 3 11 5 4 3" xfId="8041"/>
    <cellStyle name="Currency 3 11 5 4 3 2" xfId="18846"/>
    <cellStyle name="Currency 3 11 5 4 4" xfId="22140"/>
    <cellStyle name="Currency 3 11 5 4 5" xfId="12308"/>
    <cellStyle name="Currency 3 11 5 5" xfId="1717"/>
    <cellStyle name="Currency 3 11 5 5 2" xfId="5100"/>
    <cellStyle name="Currency 3 11 5 5 2 2" xfId="15553"/>
    <cellStyle name="Currency 3 11 5 5 3" xfId="8042"/>
    <cellStyle name="Currency 3 11 5 5 3 2" xfId="18847"/>
    <cellStyle name="Currency 3 11 5 5 4" xfId="22141"/>
    <cellStyle name="Currency 3 11 5 5 5" xfId="12717"/>
    <cellStyle name="Currency 3 11 5 6" xfId="1718"/>
    <cellStyle name="Currency 3 11 5 6 2" xfId="5101"/>
    <cellStyle name="Currency 3 11 5 6 2 2" xfId="15554"/>
    <cellStyle name="Currency 3 11 5 6 3" xfId="8043"/>
    <cellStyle name="Currency 3 11 5 6 3 2" xfId="18848"/>
    <cellStyle name="Currency 3 11 5 6 4" xfId="22142"/>
    <cellStyle name="Currency 3 11 5 6 5" xfId="13126"/>
    <cellStyle name="Currency 3 11 5 7" xfId="1719"/>
    <cellStyle name="Currency 3 11 5 7 2" xfId="5102"/>
    <cellStyle name="Currency 3 11 5 7 2 2" xfId="15555"/>
    <cellStyle name="Currency 3 11 5 7 3" xfId="8044"/>
    <cellStyle name="Currency 3 11 5 7 3 2" xfId="18849"/>
    <cellStyle name="Currency 3 11 5 7 4" xfId="22143"/>
    <cellStyle name="Currency 3 11 5 7 5" xfId="13535"/>
    <cellStyle name="Currency 3 11 5 8" xfId="1720"/>
    <cellStyle name="Currency 3 11 5 8 2" xfId="5103"/>
    <cellStyle name="Currency 3 11 5 8 2 2" xfId="15556"/>
    <cellStyle name="Currency 3 11 5 8 3" xfId="8045"/>
    <cellStyle name="Currency 3 11 5 8 3 2" xfId="18850"/>
    <cellStyle name="Currency 3 11 5 8 4" xfId="22144"/>
    <cellStyle name="Currency 3 11 5 8 5" xfId="13944"/>
    <cellStyle name="Currency 3 11 5 9" xfId="4273"/>
    <cellStyle name="Currency 3 11 5 9 2" xfId="14353"/>
    <cellStyle name="Currency 3 11 6" xfId="1721"/>
    <cellStyle name="Currency 3 11 6 2" xfId="5104"/>
    <cellStyle name="Currency 3 11 6 2 2" xfId="15557"/>
    <cellStyle name="Currency 3 11 6 3" xfId="8046"/>
    <cellStyle name="Currency 3 11 6 3 2" xfId="18851"/>
    <cellStyle name="Currency 3 11 6 4" xfId="22145"/>
    <cellStyle name="Currency 3 11 6 5" xfId="11486"/>
    <cellStyle name="Currency 3 11 7" xfId="1722"/>
    <cellStyle name="Currency 3 11 7 2" xfId="5105"/>
    <cellStyle name="Currency 3 11 7 2 2" xfId="15558"/>
    <cellStyle name="Currency 3 11 7 3" xfId="8047"/>
    <cellStyle name="Currency 3 11 7 3 2" xfId="18852"/>
    <cellStyle name="Currency 3 11 7 4" xfId="22146"/>
    <cellStyle name="Currency 3 11 7 5" xfId="11895"/>
    <cellStyle name="Currency 3 11 8" xfId="1723"/>
    <cellStyle name="Currency 3 11 8 2" xfId="5106"/>
    <cellStyle name="Currency 3 11 8 2 2" xfId="15559"/>
    <cellStyle name="Currency 3 11 8 3" xfId="8048"/>
    <cellStyle name="Currency 3 11 8 3 2" xfId="18853"/>
    <cellStyle name="Currency 3 11 8 4" xfId="22147"/>
    <cellStyle name="Currency 3 11 8 5" xfId="12304"/>
    <cellStyle name="Currency 3 11 9" xfId="1724"/>
    <cellStyle name="Currency 3 11 9 2" xfId="5107"/>
    <cellStyle name="Currency 3 11 9 2 2" xfId="15560"/>
    <cellStyle name="Currency 3 11 9 3" xfId="8049"/>
    <cellStyle name="Currency 3 11 9 3 2" xfId="18854"/>
    <cellStyle name="Currency 3 11 9 4" xfId="22148"/>
    <cellStyle name="Currency 3 11 9 5" xfId="12713"/>
    <cellStyle name="Currency 3 12" xfId="335"/>
    <cellStyle name="Currency 3 12 10" xfId="8050"/>
    <cellStyle name="Currency 3 12 10 2" xfId="14763"/>
    <cellStyle name="Currency 3 12 11" xfId="18057"/>
    <cellStyle name="Currency 3 12 12" xfId="21351"/>
    <cellStyle name="Currency 3 12 13" xfId="11082"/>
    <cellStyle name="Currency 3 12 14" xfId="42085"/>
    <cellStyle name="Currency 3 12 15" xfId="42455"/>
    <cellStyle name="Currency 3 12 2" xfId="1725"/>
    <cellStyle name="Currency 3 12 2 2" xfId="5108"/>
    <cellStyle name="Currency 3 12 2 2 2" xfId="15561"/>
    <cellStyle name="Currency 3 12 2 3" xfId="8051"/>
    <cellStyle name="Currency 3 12 2 3 2" xfId="18855"/>
    <cellStyle name="Currency 3 12 2 4" xfId="22149"/>
    <cellStyle name="Currency 3 12 2 5" xfId="11491"/>
    <cellStyle name="Currency 3 12 3" xfId="1726"/>
    <cellStyle name="Currency 3 12 3 2" xfId="5109"/>
    <cellStyle name="Currency 3 12 3 2 2" xfId="15562"/>
    <cellStyle name="Currency 3 12 3 3" xfId="8052"/>
    <cellStyle name="Currency 3 12 3 3 2" xfId="18856"/>
    <cellStyle name="Currency 3 12 3 4" xfId="22150"/>
    <cellStyle name="Currency 3 12 3 5" xfId="11900"/>
    <cellStyle name="Currency 3 12 4" xfId="1727"/>
    <cellStyle name="Currency 3 12 4 2" xfId="5110"/>
    <cellStyle name="Currency 3 12 4 2 2" xfId="15563"/>
    <cellStyle name="Currency 3 12 4 3" xfId="8053"/>
    <cellStyle name="Currency 3 12 4 3 2" xfId="18857"/>
    <cellStyle name="Currency 3 12 4 4" xfId="22151"/>
    <cellStyle name="Currency 3 12 4 5" xfId="12309"/>
    <cellStyle name="Currency 3 12 5" xfId="1728"/>
    <cellStyle name="Currency 3 12 5 2" xfId="5111"/>
    <cellStyle name="Currency 3 12 5 2 2" xfId="15564"/>
    <cellStyle name="Currency 3 12 5 3" xfId="8054"/>
    <cellStyle name="Currency 3 12 5 3 2" xfId="18858"/>
    <cellStyle name="Currency 3 12 5 4" xfId="22152"/>
    <cellStyle name="Currency 3 12 5 5" xfId="12718"/>
    <cellStyle name="Currency 3 12 6" xfId="1729"/>
    <cellStyle name="Currency 3 12 6 2" xfId="5112"/>
    <cellStyle name="Currency 3 12 6 2 2" xfId="15565"/>
    <cellStyle name="Currency 3 12 6 3" xfId="8055"/>
    <cellStyle name="Currency 3 12 6 3 2" xfId="18859"/>
    <cellStyle name="Currency 3 12 6 4" xfId="22153"/>
    <cellStyle name="Currency 3 12 6 5" xfId="13127"/>
    <cellStyle name="Currency 3 12 7" xfId="1730"/>
    <cellStyle name="Currency 3 12 7 2" xfId="5113"/>
    <cellStyle name="Currency 3 12 7 2 2" xfId="15566"/>
    <cellStyle name="Currency 3 12 7 3" xfId="8056"/>
    <cellStyle name="Currency 3 12 7 3 2" xfId="18860"/>
    <cellStyle name="Currency 3 12 7 4" xfId="22154"/>
    <cellStyle name="Currency 3 12 7 5" xfId="13536"/>
    <cellStyle name="Currency 3 12 8" xfId="1731"/>
    <cellStyle name="Currency 3 12 8 2" xfId="5114"/>
    <cellStyle name="Currency 3 12 8 2 2" xfId="15567"/>
    <cellStyle name="Currency 3 12 8 3" xfId="8057"/>
    <cellStyle name="Currency 3 12 8 3 2" xfId="18861"/>
    <cellStyle name="Currency 3 12 8 4" xfId="22155"/>
    <cellStyle name="Currency 3 12 8 5" xfId="13945"/>
    <cellStyle name="Currency 3 12 9" xfId="4274"/>
    <cellStyle name="Currency 3 12 9 2" xfId="14354"/>
    <cellStyle name="Currency 3 13" xfId="336"/>
    <cellStyle name="Currency 3 13 10" xfId="8058"/>
    <cellStyle name="Currency 3 13 10 2" xfId="14764"/>
    <cellStyle name="Currency 3 13 11" xfId="18058"/>
    <cellStyle name="Currency 3 13 12" xfId="21352"/>
    <cellStyle name="Currency 3 13 13" xfId="11083"/>
    <cellStyle name="Currency 3 13 14" xfId="42086"/>
    <cellStyle name="Currency 3 13 15" xfId="42454"/>
    <cellStyle name="Currency 3 13 2" xfId="1732"/>
    <cellStyle name="Currency 3 13 2 2" xfId="5115"/>
    <cellStyle name="Currency 3 13 2 2 2" xfId="15568"/>
    <cellStyle name="Currency 3 13 2 3" xfId="8059"/>
    <cellStyle name="Currency 3 13 2 3 2" xfId="18862"/>
    <cellStyle name="Currency 3 13 2 4" xfId="22156"/>
    <cellStyle name="Currency 3 13 2 5" xfId="11492"/>
    <cellStyle name="Currency 3 13 3" xfId="1733"/>
    <cellStyle name="Currency 3 13 3 2" xfId="5116"/>
    <cellStyle name="Currency 3 13 3 2 2" xfId="15569"/>
    <cellStyle name="Currency 3 13 3 3" xfId="8060"/>
    <cellStyle name="Currency 3 13 3 3 2" xfId="18863"/>
    <cellStyle name="Currency 3 13 3 4" xfId="22157"/>
    <cellStyle name="Currency 3 13 3 5" xfId="11901"/>
    <cellStyle name="Currency 3 13 4" xfId="1734"/>
    <cellStyle name="Currency 3 13 4 2" xfId="5117"/>
    <cellStyle name="Currency 3 13 4 2 2" xfId="15570"/>
    <cellStyle name="Currency 3 13 4 3" xfId="8061"/>
    <cellStyle name="Currency 3 13 4 3 2" xfId="18864"/>
    <cellStyle name="Currency 3 13 4 4" xfId="22158"/>
    <cellStyle name="Currency 3 13 4 5" xfId="12310"/>
    <cellStyle name="Currency 3 13 5" xfId="1735"/>
    <cellStyle name="Currency 3 13 5 2" xfId="5118"/>
    <cellStyle name="Currency 3 13 5 2 2" xfId="15571"/>
    <cellStyle name="Currency 3 13 5 3" xfId="8062"/>
    <cellStyle name="Currency 3 13 5 3 2" xfId="18865"/>
    <cellStyle name="Currency 3 13 5 4" xfId="22159"/>
    <cellStyle name="Currency 3 13 5 5" xfId="12719"/>
    <cellStyle name="Currency 3 13 6" xfId="1736"/>
    <cellStyle name="Currency 3 13 6 2" xfId="5119"/>
    <cellStyle name="Currency 3 13 6 2 2" xfId="15572"/>
    <cellStyle name="Currency 3 13 6 3" xfId="8063"/>
    <cellStyle name="Currency 3 13 6 3 2" xfId="18866"/>
    <cellStyle name="Currency 3 13 6 4" xfId="22160"/>
    <cellStyle name="Currency 3 13 6 5" xfId="13128"/>
    <cellStyle name="Currency 3 13 7" xfId="1737"/>
    <cellStyle name="Currency 3 13 7 2" xfId="5120"/>
    <cellStyle name="Currency 3 13 7 2 2" xfId="15573"/>
    <cellStyle name="Currency 3 13 7 3" xfId="8064"/>
    <cellStyle name="Currency 3 13 7 3 2" xfId="18867"/>
    <cellStyle name="Currency 3 13 7 4" xfId="22161"/>
    <cellStyle name="Currency 3 13 7 5" xfId="13537"/>
    <cellStyle name="Currency 3 13 8" xfId="1738"/>
    <cellStyle name="Currency 3 13 8 2" xfId="5121"/>
    <cellStyle name="Currency 3 13 8 2 2" xfId="15574"/>
    <cellStyle name="Currency 3 13 8 3" xfId="8065"/>
    <cellStyle name="Currency 3 13 8 3 2" xfId="18868"/>
    <cellStyle name="Currency 3 13 8 4" xfId="22162"/>
    <cellStyle name="Currency 3 13 8 5" xfId="13946"/>
    <cellStyle name="Currency 3 13 9" xfId="4275"/>
    <cellStyle name="Currency 3 13 9 2" xfId="14355"/>
    <cellStyle name="Currency 3 14" xfId="337"/>
    <cellStyle name="Currency 3 14 10" xfId="8066"/>
    <cellStyle name="Currency 3 14 10 2" xfId="14765"/>
    <cellStyle name="Currency 3 14 11" xfId="18059"/>
    <cellStyle name="Currency 3 14 12" xfId="21353"/>
    <cellStyle name="Currency 3 14 13" xfId="11084"/>
    <cellStyle name="Currency 3 14 14" xfId="42087"/>
    <cellStyle name="Currency 3 14 15" xfId="42453"/>
    <cellStyle name="Currency 3 14 2" xfId="1739"/>
    <cellStyle name="Currency 3 14 2 2" xfId="5122"/>
    <cellStyle name="Currency 3 14 2 2 2" xfId="15575"/>
    <cellStyle name="Currency 3 14 2 3" xfId="8067"/>
    <cellStyle name="Currency 3 14 2 3 2" xfId="18869"/>
    <cellStyle name="Currency 3 14 2 4" xfId="22163"/>
    <cellStyle name="Currency 3 14 2 5" xfId="11493"/>
    <cellStyle name="Currency 3 14 3" xfId="1740"/>
    <cellStyle name="Currency 3 14 3 2" xfId="5123"/>
    <cellStyle name="Currency 3 14 3 2 2" xfId="15576"/>
    <cellStyle name="Currency 3 14 3 3" xfId="8068"/>
    <cellStyle name="Currency 3 14 3 3 2" xfId="18870"/>
    <cellStyle name="Currency 3 14 3 4" xfId="22164"/>
    <cellStyle name="Currency 3 14 3 5" xfId="11902"/>
    <cellStyle name="Currency 3 14 4" xfId="1741"/>
    <cellStyle name="Currency 3 14 4 2" xfId="5124"/>
    <cellStyle name="Currency 3 14 4 2 2" xfId="15577"/>
    <cellStyle name="Currency 3 14 4 3" xfId="8069"/>
    <cellStyle name="Currency 3 14 4 3 2" xfId="18871"/>
    <cellStyle name="Currency 3 14 4 4" xfId="22165"/>
    <cellStyle name="Currency 3 14 4 5" xfId="12311"/>
    <cellStyle name="Currency 3 14 5" xfId="1742"/>
    <cellStyle name="Currency 3 14 5 2" xfId="5125"/>
    <cellStyle name="Currency 3 14 5 2 2" xfId="15578"/>
    <cellStyle name="Currency 3 14 5 3" xfId="8070"/>
    <cellStyle name="Currency 3 14 5 3 2" xfId="18872"/>
    <cellStyle name="Currency 3 14 5 4" xfId="22166"/>
    <cellStyle name="Currency 3 14 5 5" xfId="12720"/>
    <cellStyle name="Currency 3 14 6" xfId="1743"/>
    <cellStyle name="Currency 3 14 6 2" xfId="5126"/>
    <cellStyle name="Currency 3 14 6 2 2" xfId="15579"/>
    <cellStyle name="Currency 3 14 6 3" xfId="8071"/>
    <cellStyle name="Currency 3 14 6 3 2" xfId="18873"/>
    <cellStyle name="Currency 3 14 6 4" xfId="22167"/>
    <cellStyle name="Currency 3 14 6 5" xfId="13129"/>
    <cellStyle name="Currency 3 14 7" xfId="1744"/>
    <cellStyle name="Currency 3 14 7 2" xfId="5127"/>
    <cellStyle name="Currency 3 14 7 2 2" xfId="15580"/>
    <cellStyle name="Currency 3 14 7 3" xfId="8072"/>
    <cellStyle name="Currency 3 14 7 3 2" xfId="18874"/>
    <cellStyle name="Currency 3 14 7 4" xfId="22168"/>
    <cellStyle name="Currency 3 14 7 5" xfId="13538"/>
    <cellStyle name="Currency 3 14 8" xfId="1745"/>
    <cellStyle name="Currency 3 14 8 2" xfId="5128"/>
    <cellStyle name="Currency 3 14 8 2 2" xfId="15581"/>
    <cellStyle name="Currency 3 14 8 3" xfId="8073"/>
    <cellStyle name="Currency 3 14 8 3 2" xfId="18875"/>
    <cellStyle name="Currency 3 14 8 4" xfId="22169"/>
    <cellStyle name="Currency 3 14 8 5" xfId="13947"/>
    <cellStyle name="Currency 3 14 9" xfId="4276"/>
    <cellStyle name="Currency 3 14 9 2" xfId="14356"/>
    <cellStyle name="Currency 3 15" xfId="338"/>
    <cellStyle name="Currency 3 15 10" xfId="8074"/>
    <cellStyle name="Currency 3 15 10 2" xfId="14766"/>
    <cellStyle name="Currency 3 15 11" xfId="18060"/>
    <cellStyle name="Currency 3 15 12" xfId="21354"/>
    <cellStyle name="Currency 3 15 13" xfId="11085"/>
    <cellStyle name="Currency 3 15 14" xfId="42088"/>
    <cellStyle name="Currency 3 15 15" xfId="42452"/>
    <cellStyle name="Currency 3 15 2" xfId="1746"/>
    <cellStyle name="Currency 3 15 2 2" xfId="5129"/>
    <cellStyle name="Currency 3 15 2 2 2" xfId="15582"/>
    <cellStyle name="Currency 3 15 2 3" xfId="8075"/>
    <cellStyle name="Currency 3 15 2 3 2" xfId="18876"/>
    <cellStyle name="Currency 3 15 2 4" xfId="22170"/>
    <cellStyle name="Currency 3 15 2 5" xfId="11494"/>
    <cellStyle name="Currency 3 15 3" xfId="1747"/>
    <cellStyle name="Currency 3 15 3 2" xfId="5130"/>
    <cellStyle name="Currency 3 15 3 2 2" xfId="15583"/>
    <cellStyle name="Currency 3 15 3 3" xfId="8076"/>
    <cellStyle name="Currency 3 15 3 3 2" xfId="18877"/>
    <cellStyle name="Currency 3 15 3 4" xfId="22171"/>
    <cellStyle name="Currency 3 15 3 5" xfId="11903"/>
    <cellStyle name="Currency 3 15 4" xfId="1748"/>
    <cellStyle name="Currency 3 15 4 2" xfId="5131"/>
    <cellStyle name="Currency 3 15 4 2 2" xfId="15584"/>
    <cellStyle name="Currency 3 15 4 3" xfId="8077"/>
    <cellStyle name="Currency 3 15 4 3 2" xfId="18878"/>
    <cellStyle name="Currency 3 15 4 4" xfId="22172"/>
    <cellStyle name="Currency 3 15 4 5" xfId="12312"/>
    <cellStyle name="Currency 3 15 5" xfId="1749"/>
    <cellStyle name="Currency 3 15 5 2" xfId="5132"/>
    <cellStyle name="Currency 3 15 5 2 2" xfId="15585"/>
    <cellStyle name="Currency 3 15 5 3" xfId="8078"/>
    <cellStyle name="Currency 3 15 5 3 2" xfId="18879"/>
    <cellStyle name="Currency 3 15 5 4" xfId="22173"/>
    <cellStyle name="Currency 3 15 5 5" xfId="12721"/>
    <cellStyle name="Currency 3 15 6" xfId="1750"/>
    <cellStyle name="Currency 3 15 6 2" xfId="5133"/>
    <cellStyle name="Currency 3 15 6 2 2" xfId="15586"/>
    <cellStyle name="Currency 3 15 6 3" xfId="8079"/>
    <cellStyle name="Currency 3 15 6 3 2" xfId="18880"/>
    <cellStyle name="Currency 3 15 6 4" xfId="22174"/>
    <cellStyle name="Currency 3 15 6 5" xfId="13130"/>
    <cellStyle name="Currency 3 15 7" xfId="1751"/>
    <cellStyle name="Currency 3 15 7 2" xfId="5134"/>
    <cellStyle name="Currency 3 15 7 2 2" xfId="15587"/>
    <cellStyle name="Currency 3 15 7 3" xfId="8080"/>
    <cellStyle name="Currency 3 15 7 3 2" xfId="18881"/>
    <cellStyle name="Currency 3 15 7 4" xfId="22175"/>
    <cellStyle name="Currency 3 15 7 5" xfId="13539"/>
    <cellStyle name="Currency 3 15 8" xfId="1752"/>
    <cellStyle name="Currency 3 15 8 2" xfId="5135"/>
    <cellStyle name="Currency 3 15 8 2 2" xfId="15588"/>
    <cellStyle name="Currency 3 15 8 3" xfId="8081"/>
    <cellStyle name="Currency 3 15 8 3 2" xfId="18882"/>
    <cellStyle name="Currency 3 15 8 4" xfId="22176"/>
    <cellStyle name="Currency 3 15 8 5" xfId="13948"/>
    <cellStyle name="Currency 3 15 9" xfId="4277"/>
    <cellStyle name="Currency 3 15 9 2" xfId="14357"/>
    <cellStyle name="Currency 3 16" xfId="1753"/>
    <cellStyle name="Currency 3 16 2" xfId="5136"/>
    <cellStyle name="Currency 3 16 2 2" xfId="15589"/>
    <cellStyle name="Currency 3 16 3" xfId="8082"/>
    <cellStyle name="Currency 3 16 3 2" xfId="18883"/>
    <cellStyle name="Currency 3 16 4" xfId="22177"/>
    <cellStyle name="Currency 3 16 5" xfId="11480"/>
    <cellStyle name="Currency 3 17" xfId="1754"/>
    <cellStyle name="Currency 3 17 2" xfId="5137"/>
    <cellStyle name="Currency 3 17 2 2" xfId="15590"/>
    <cellStyle name="Currency 3 17 3" xfId="8083"/>
    <cellStyle name="Currency 3 17 3 2" xfId="18884"/>
    <cellStyle name="Currency 3 17 4" xfId="22178"/>
    <cellStyle name="Currency 3 17 5" xfId="11889"/>
    <cellStyle name="Currency 3 18" xfId="1755"/>
    <cellStyle name="Currency 3 18 2" xfId="5138"/>
    <cellStyle name="Currency 3 18 2 2" xfId="15591"/>
    <cellStyle name="Currency 3 18 3" xfId="8084"/>
    <cellStyle name="Currency 3 18 3 2" xfId="18885"/>
    <cellStyle name="Currency 3 18 4" xfId="22179"/>
    <cellStyle name="Currency 3 18 5" xfId="12298"/>
    <cellStyle name="Currency 3 19" xfId="1756"/>
    <cellStyle name="Currency 3 19 2" xfId="5139"/>
    <cellStyle name="Currency 3 19 2 2" xfId="15592"/>
    <cellStyle name="Currency 3 19 3" xfId="8085"/>
    <cellStyle name="Currency 3 19 3 2" xfId="18886"/>
    <cellStyle name="Currency 3 19 4" xfId="22180"/>
    <cellStyle name="Currency 3 19 5" xfId="12707"/>
    <cellStyle name="Currency 3 2" xfId="339"/>
    <cellStyle name="Currency 3 2 10" xfId="1757"/>
    <cellStyle name="Currency 3 2 10 2" xfId="5140"/>
    <cellStyle name="Currency 3 2 10 2 2" xfId="15593"/>
    <cellStyle name="Currency 3 2 10 3" xfId="8087"/>
    <cellStyle name="Currency 3 2 10 3 2" xfId="18887"/>
    <cellStyle name="Currency 3 2 10 4" xfId="22181"/>
    <cellStyle name="Currency 3 2 10 5" xfId="13131"/>
    <cellStyle name="Currency 3 2 11" xfId="1758"/>
    <cellStyle name="Currency 3 2 11 2" xfId="5141"/>
    <cellStyle name="Currency 3 2 11 2 2" xfId="15594"/>
    <cellStyle name="Currency 3 2 11 3" xfId="8088"/>
    <cellStyle name="Currency 3 2 11 3 2" xfId="18888"/>
    <cellStyle name="Currency 3 2 11 4" xfId="22182"/>
    <cellStyle name="Currency 3 2 11 5" xfId="13540"/>
    <cellStyle name="Currency 3 2 12" xfId="1759"/>
    <cellStyle name="Currency 3 2 12 2" xfId="5142"/>
    <cellStyle name="Currency 3 2 12 2 2" xfId="15595"/>
    <cellStyle name="Currency 3 2 12 3" xfId="8089"/>
    <cellStyle name="Currency 3 2 12 3 2" xfId="18889"/>
    <cellStyle name="Currency 3 2 12 4" xfId="22183"/>
    <cellStyle name="Currency 3 2 12 5" xfId="13949"/>
    <cellStyle name="Currency 3 2 13" xfId="4278"/>
    <cellStyle name="Currency 3 2 13 2" xfId="14358"/>
    <cellStyle name="Currency 3 2 13 3" xfId="36100"/>
    <cellStyle name="Currency 3 2 13 4" xfId="38218"/>
    <cellStyle name="Currency 3 2 14" xfId="8086"/>
    <cellStyle name="Currency 3 2 14 2" xfId="14767"/>
    <cellStyle name="Currency 3 2 15" xfId="18061"/>
    <cellStyle name="Currency 3 2 16" xfId="21355"/>
    <cellStyle name="Currency 3 2 17" xfId="11086"/>
    <cellStyle name="Currency 3 2 18" xfId="42089"/>
    <cellStyle name="Currency 3 2 19" xfId="42451"/>
    <cellStyle name="Currency 3 2 2" xfId="340"/>
    <cellStyle name="Currency 3 2 2 10" xfId="8090"/>
    <cellStyle name="Currency 3 2 2 10 2" xfId="14768"/>
    <cellStyle name="Currency 3 2 2 11" xfId="18062"/>
    <cellStyle name="Currency 3 2 2 12" xfId="21356"/>
    <cellStyle name="Currency 3 2 2 13" xfId="11087"/>
    <cellStyle name="Currency 3 2 2 14" xfId="42090"/>
    <cellStyle name="Currency 3 2 2 15" xfId="42521"/>
    <cellStyle name="Currency 3 2 2 2" xfId="1760"/>
    <cellStyle name="Currency 3 2 2 2 2" xfId="5143"/>
    <cellStyle name="Currency 3 2 2 2 2 2" xfId="15596"/>
    <cellStyle name="Currency 3 2 2 2 3" xfId="8091"/>
    <cellStyle name="Currency 3 2 2 2 3 2" xfId="18890"/>
    <cellStyle name="Currency 3 2 2 2 4" xfId="22184"/>
    <cellStyle name="Currency 3 2 2 2 5" xfId="11496"/>
    <cellStyle name="Currency 3 2 2 3" xfId="1761"/>
    <cellStyle name="Currency 3 2 2 3 2" xfId="5144"/>
    <cellStyle name="Currency 3 2 2 3 2 2" xfId="15597"/>
    <cellStyle name="Currency 3 2 2 3 3" xfId="8092"/>
    <cellStyle name="Currency 3 2 2 3 3 2" xfId="18891"/>
    <cellStyle name="Currency 3 2 2 3 4" xfId="22185"/>
    <cellStyle name="Currency 3 2 2 3 5" xfId="11905"/>
    <cellStyle name="Currency 3 2 2 4" xfId="1762"/>
    <cellStyle name="Currency 3 2 2 4 2" xfId="5145"/>
    <cellStyle name="Currency 3 2 2 4 2 2" xfId="15598"/>
    <cellStyle name="Currency 3 2 2 4 3" xfId="8093"/>
    <cellStyle name="Currency 3 2 2 4 3 2" xfId="18892"/>
    <cellStyle name="Currency 3 2 2 4 4" xfId="22186"/>
    <cellStyle name="Currency 3 2 2 4 5" xfId="12314"/>
    <cellStyle name="Currency 3 2 2 5" xfId="1763"/>
    <cellStyle name="Currency 3 2 2 5 2" xfId="5146"/>
    <cellStyle name="Currency 3 2 2 5 2 2" xfId="15599"/>
    <cellStyle name="Currency 3 2 2 5 3" xfId="8094"/>
    <cellStyle name="Currency 3 2 2 5 3 2" xfId="18893"/>
    <cellStyle name="Currency 3 2 2 5 4" xfId="22187"/>
    <cellStyle name="Currency 3 2 2 5 5" xfId="12723"/>
    <cellStyle name="Currency 3 2 2 6" xfId="1764"/>
    <cellStyle name="Currency 3 2 2 6 2" xfId="5147"/>
    <cellStyle name="Currency 3 2 2 6 2 2" xfId="15600"/>
    <cellStyle name="Currency 3 2 2 6 3" xfId="8095"/>
    <cellStyle name="Currency 3 2 2 6 3 2" xfId="18894"/>
    <cellStyle name="Currency 3 2 2 6 4" xfId="22188"/>
    <cellStyle name="Currency 3 2 2 6 5" xfId="13132"/>
    <cellStyle name="Currency 3 2 2 7" xfId="1765"/>
    <cellStyle name="Currency 3 2 2 7 2" xfId="5148"/>
    <cellStyle name="Currency 3 2 2 7 2 2" xfId="15601"/>
    <cellStyle name="Currency 3 2 2 7 3" xfId="8096"/>
    <cellStyle name="Currency 3 2 2 7 3 2" xfId="18895"/>
    <cellStyle name="Currency 3 2 2 7 4" xfId="22189"/>
    <cellStyle name="Currency 3 2 2 7 5" xfId="13541"/>
    <cellStyle name="Currency 3 2 2 8" xfId="1766"/>
    <cellStyle name="Currency 3 2 2 8 2" xfId="5149"/>
    <cellStyle name="Currency 3 2 2 8 2 2" xfId="15602"/>
    <cellStyle name="Currency 3 2 2 8 3" xfId="8097"/>
    <cellStyle name="Currency 3 2 2 8 3 2" xfId="18896"/>
    <cellStyle name="Currency 3 2 2 8 4" xfId="22190"/>
    <cellStyle name="Currency 3 2 2 8 5" xfId="13950"/>
    <cellStyle name="Currency 3 2 2 9" xfId="4279"/>
    <cellStyle name="Currency 3 2 2 9 2" xfId="14359"/>
    <cellStyle name="Currency 3 2 3" xfId="341"/>
    <cellStyle name="Currency 3 2 3 10" xfId="8098"/>
    <cellStyle name="Currency 3 2 3 10 2" xfId="14769"/>
    <cellStyle name="Currency 3 2 3 11" xfId="18063"/>
    <cellStyle name="Currency 3 2 3 12" xfId="21357"/>
    <cellStyle name="Currency 3 2 3 13" xfId="11088"/>
    <cellStyle name="Currency 3 2 3 14" xfId="42091"/>
    <cellStyle name="Currency 3 2 3 15" xfId="42522"/>
    <cellStyle name="Currency 3 2 3 2" xfId="1767"/>
    <cellStyle name="Currency 3 2 3 2 2" xfId="5150"/>
    <cellStyle name="Currency 3 2 3 2 2 2" xfId="15603"/>
    <cellStyle name="Currency 3 2 3 2 3" xfId="8099"/>
    <cellStyle name="Currency 3 2 3 2 3 2" xfId="18897"/>
    <cellStyle name="Currency 3 2 3 2 4" xfId="22191"/>
    <cellStyle name="Currency 3 2 3 2 5" xfId="11497"/>
    <cellStyle name="Currency 3 2 3 3" xfId="1768"/>
    <cellStyle name="Currency 3 2 3 3 2" xfId="5151"/>
    <cellStyle name="Currency 3 2 3 3 2 2" xfId="15604"/>
    <cellStyle name="Currency 3 2 3 3 3" xfId="8100"/>
    <cellStyle name="Currency 3 2 3 3 3 2" xfId="18898"/>
    <cellStyle name="Currency 3 2 3 3 4" xfId="22192"/>
    <cellStyle name="Currency 3 2 3 3 5" xfId="11906"/>
    <cellStyle name="Currency 3 2 3 4" xfId="1769"/>
    <cellStyle name="Currency 3 2 3 4 2" xfId="5152"/>
    <cellStyle name="Currency 3 2 3 4 2 2" xfId="15605"/>
    <cellStyle name="Currency 3 2 3 4 3" xfId="8101"/>
    <cellStyle name="Currency 3 2 3 4 3 2" xfId="18899"/>
    <cellStyle name="Currency 3 2 3 4 4" xfId="22193"/>
    <cellStyle name="Currency 3 2 3 4 5" xfId="12315"/>
    <cellStyle name="Currency 3 2 3 5" xfId="1770"/>
    <cellStyle name="Currency 3 2 3 5 2" xfId="5153"/>
    <cellStyle name="Currency 3 2 3 5 2 2" xfId="15606"/>
    <cellStyle name="Currency 3 2 3 5 3" xfId="8102"/>
    <cellStyle name="Currency 3 2 3 5 3 2" xfId="18900"/>
    <cellStyle name="Currency 3 2 3 5 4" xfId="22194"/>
    <cellStyle name="Currency 3 2 3 5 5" xfId="12724"/>
    <cellStyle name="Currency 3 2 3 6" xfId="1771"/>
    <cellStyle name="Currency 3 2 3 6 2" xfId="5154"/>
    <cellStyle name="Currency 3 2 3 6 2 2" xfId="15607"/>
    <cellStyle name="Currency 3 2 3 6 3" xfId="8103"/>
    <cellStyle name="Currency 3 2 3 6 3 2" xfId="18901"/>
    <cellStyle name="Currency 3 2 3 6 4" xfId="22195"/>
    <cellStyle name="Currency 3 2 3 6 5" xfId="13133"/>
    <cellStyle name="Currency 3 2 3 7" xfId="1772"/>
    <cellStyle name="Currency 3 2 3 7 2" xfId="5155"/>
    <cellStyle name="Currency 3 2 3 7 2 2" xfId="15608"/>
    <cellStyle name="Currency 3 2 3 7 3" xfId="8104"/>
    <cellStyle name="Currency 3 2 3 7 3 2" xfId="18902"/>
    <cellStyle name="Currency 3 2 3 7 4" xfId="22196"/>
    <cellStyle name="Currency 3 2 3 7 5" xfId="13542"/>
    <cellStyle name="Currency 3 2 3 8" xfId="1773"/>
    <cellStyle name="Currency 3 2 3 8 2" xfId="5156"/>
    <cellStyle name="Currency 3 2 3 8 2 2" xfId="15609"/>
    <cellStyle name="Currency 3 2 3 8 3" xfId="8105"/>
    <cellStyle name="Currency 3 2 3 8 3 2" xfId="18903"/>
    <cellStyle name="Currency 3 2 3 8 4" xfId="22197"/>
    <cellStyle name="Currency 3 2 3 8 5" xfId="13951"/>
    <cellStyle name="Currency 3 2 3 9" xfId="4280"/>
    <cellStyle name="Currency 3 2 3 9 2" xfId="14360"/>
    <cellStyle name="Currency 3 2 4" xfId="342"/>
    <cellStyle name="Currency 3 2 4 10" xfId="8106"/>
    <cellStyle name="Currency 3 2 4 10 2" xfId="14770"/>
    <cellStyle name="Currency 3 2 4 11" xfId="18064"/>
    <cellStyle name="Currency 3 2 4 12" xfId="21358"/>
    <cellStyle name="Currency 3 2 4 13" xfId="11089"/>
    <cellStyle name="Currency 3 2 4 14" xfId="42092"/>
    <cellStyle name="Currency 3 2 4 15" xfId="42523"/>
    <cellStyle name="Currency 3 2 4 2" xfId="1774"/>
    <cellStyle name="Currency 3 2 4 2 2" xfId="5157"/>
    <cellStyle name="Currency 3 2 4 2 2 2" xfId="15610"/>
    <cellStyle name="Currency 3 2 4 2 3" xfId="8107"/>
    <cellStyle name="Currency 3 2 4 2 3 2" xfId="18904"/>
    <cellStyle name="Currency 3 2 4 2 4" xfId="22198"/>
    <cellStyle name="Currency 3 2 4 2 5" xfId="11498"/>
    <cellStyle name="Currency 3 2 4 3" xfId="1775"/>
    <cellStyle name="Currency 3 2 4 3 2" xfId="5158"/>
    <cellStyle name="Currency 3 2 4 3 2 2" xfId="15611"/>
    <cellStyle name="Currency 3 2 4 3 3" xfId="8108"/>
    <cellStyle name="Currency 3 2 4 3 3 2" xfId="18905"/>
    <cellStyle name="Currency 3 2 4 3 4" xfId="22199"/>
    <cellStyle name="Currency 3 2 4 3 5" xfId="11907"/>
    <cellStyle name="Currency 3 2 4 4" xfId="1776"/>
    <cellStyle name="Currency 3 2 4 4 2" xfId="5159"/>
    <cellStyle name="Currency 3 2 4 4 2 2" xfId="15612"/>
    <cellStyle name="Currency 3 2 4 4 3" xfId="8109"/>
    <cellStyle name="Currency 3 2 4 4 3 2" xfId="18906"/>
    <cellStyle name="Currency 3 2 4 4 4" xfId="22200"/>
    <cellStyle name="Currency 3 2 4 4 5" xfId="12316"/>
    <cellStyle name="Currency 3 2 4 5" xfId="1777"/>
    <cellStyle name="Currency 3 2 4 5 2" xfId="5160"/>
    <cellStyle name="Currency 3 2 4 5 2 2" xfId="15613"/>
    <cellStyle name="Currency 3 2 4 5 3" xfId="8110"/>
    <cellStyle name="Currency 3 2 4 5 3 2" xfId="18907"/>
    <cellStyle name="Currency 3 2 4 5 4" xfId="22201"/>
    <cellStyle name="Currency 3 2 4 5 5" xfId="12725"/>
    <cellStyle name="Currency 3 2 4 6" xfId="1778"/>
    <cellStyle name="Currency 3 2 4 6 2" xfId="5161"/>
    <cellStyle name="Currency 3 2 4 6 2 2" xfId="15614"/>
    <cellStyle name="Currency 3 2 4 6 3" xfId="8111"/>
    <cellStyle name="Currency 3 2 4 6 3 2" xfId="18908"/>
    <cellStyle name="Currency 3 2 4 6 4" xfId="22202"/>
    <cellStyle name="Currency 3 2 4 6 5" xfId="13134"/>
    <cellStyle name="Currency 3 2 4 7" xfId="1779"/>
    <cellStyle name="Currency 3 2 4 7 2" xfId="5162"/>
    <cellStyle name="Currency 3 2 4 7 2 2" xfId="15615"/>
    <cellStyle name="Currency 3 2 4 7 3" xfId="8112"/>
    <cellStyle name="Currency 3 2 4 7 3 2" xfId="18909"/>
    <cellStyle name="Currency 3 2 4 7 4" xfId="22203"/>
    <cellStyle name="Currency 3 2 4 7 5" xfId="13543"/>
    <cellStyle name="Currency 3 2 4 8" xfId="1780"/>
    <cellStyle name="Currency 3 2 4 8 2" xfId="5163"/>
    <cellStyle name="Currency 3 2 4 8 2 2" xfId="15616"/>
    <cellStyle name="Currency 3 2 4 8 3" xfId="8113"/>
    <cellStyle name="Currency 3 2 4 8 3 2" xfId="18910"/>
    <cellStyle name="Currency 3 2 4 8 4" xfId="22204"/>
    <cellStyle name="Currency 3 2 4 8 5" xfId="13952"/>
    <cellStyle name="Currency 3 2 4 9" xfId="4281"/>
    <cellStyle name="Currency 3 2 4 9 2" xfId="14361"/>
    <cellStyle name="Currency 3 2 5" xfId="343"/>
    <cellStyle name="Currency 3 2 5 10" xfId="8114"/>
    <cellStyle name="Currency 3 2 5 10 2" xfId="14771"/>
    <cellStyle name="Currency 3 2 5 11" xfId="18065"/>
    <cellStyle name="Currency 3 2 5 12" xfId="21359"/>
    <cellStyle name="Currency 3 2 5 13" xfId="11090"/>
    <cellStyle name="Currency 3 2 5 14" xfId="42093"/>
    <cellStyle name="Currency 3 2 5 15" xfId="42524"/>
    <cellStyle name="Currency 3 2 5 2" xfId="1781"/>
    <cellStyle name="Currency 3 2 5 2 2" xfId="5164"/>
    <cellStyle name="Currency 3 2 5 2 2 2" xfId="15617"/>
    <cellStyle name="Currency 3 2 5 2 3" xfId="8115"/>
    <cellStyle name="Currency 3 2 5 2 3 2" xfId="18911"/>
    <cellStyle name="Currency 3 2 5 2 4" xfId="22205"/>
    <cellStyle name="Currency 3 2 5 2 5" xfId="11499"/>
    <cellStyle name="Currency 3 2 5 3" xfId="1782"/>
    <cellStyle name="Currency 3 2 5 3 2" xfId="5165"/>
    <cellStyle name="Currency 3 2 5 3 2 2" xfId="15618"/>
    <cellStyle name="Currency 3 2 5 3 3" xfId="8116"/>
    <cellStyle name="Currency 3 2 5 3 3 2" xfId="18912"/>
    <cellStyle name="Currency 3 2 5 3 4" xfId="22206"/>
    <cellStyle name="Currency 3 2 5 3 5" xfId="11908"/>
    <cellStyle name="Currency 3 2 5 4" xfId="1783"/>
    <cellStyle name="Currency 3 2 5 4 2" xfId="5166"/>
    <cellStyle name="Currency 3 2 5 4 2 2" xfId="15619"/>
    <cellStyle name="Currency 3 2 5 4 3" xfId="8117"/>
    <cellStyle name="Currency 3 2 5 4 3 2" xfId="18913"/>
    <cellStyle name="Currency 3 2 5 4 4" xfId="22207"/>
    <cellStyle name="Currency 3 2 5 4 5" xfId="12317"/>
    <cellStyle name="Currency 3 2 5 5" xfId="1784"/>
    <cellStyle name="Currency 3 2 5 5 2" xfId="5167"/>
    <cellStyle name="Currency 3 2 5 5 2 2" xfId="15620"/>
    <cellStyle name="Currency 3 2 5 5 3" xfId="8118"/>
    <cellStyle name="Currency 3 2 5 5 3 2" xfId="18914"/>
    <cellStyle name="Currency 3 2 5 5 4" xfId="22208"/>
    <cellStyle name="Currency 3 2 5 5 5" xfId="12726"/>
    <cellStyle name="Currency 3 2 5 6" xfId="1785"/>
    <cellStyle name="Currency 3 2 5 6 2" xfId="5168"/>
    <cellStyle name="Currency 3 2 5 6 2 2" xfId="15621"/>
    <cellStyle name="Currency 3 2 5 6 3" xfId="8119"/>
    <cellStyle name="Currency 3 2 5 6 3 2" xfId="18915"/>
    <cellStyle name="Currency 3 2 5 6 4" xfId="22209"/>
    <cellStyle name="Currency 3 2 5 6 5" xfId="13135"/>
    <cellStyle name="Currency 3 2 5 7" xfId="1786"/>
    <cellStyle name="Currency 3 2 5 7 2" xfId="5169"/>
    <cellStyle name="Currency 3 2 5 7 2 2" xfId="15622"/>
    <cellStyle name="Currency 3 2 5 7 3" xfId="8120"/>
    <cellStyle name="Currency 3 2 5 7 3 2" xfId="18916"/>
    <cellStyle name="Currency 3 2 5 7 4" xfId="22210"/>
    <cellStyle name="Currency 3 2 5 7 5" xfId="13544"/>
    <cellStyle name="Currency 3 2 5 8" xfId="1787"/>
    <cellStyle name="Currency 3 2 5 8 2" xfId="5170"/>
    <cellStyle name="Currency 3 2 5 8 2 2" xfId="15623"/>
    <cellStyle name="Currency 3 2 5 8 3" xfId="8121"/>
    <cellStyle name="Currency 3 2 5 8 3 2" xfId="18917"/>
    <cellStyle name="Currency 3 2 5 8 4" xfId="22211"/>
    <cellStyle name="Currency 3 2 5 8 5" xfId="13953"/>
    <cellStyle name="Currency 3 2 5 9" xfId="4282"/>
    <cellStyle name="Currency 3 2 5 9 2" xfId="14362"/>
    <cellStyle name="Currency 3 2 6" xfId="1788"/>
    <cellStyle name="Currency 3 2 6 2" xfId="5171"/>
    <cellStyle name="Currency 3 2 6 2 2" xfId="15624"/>
    <cellStyle name="Currency 3 2 6 3" xfId="8122"/>
    <cellStyle name="Currency 3 2 6 3 2" xfId="18918"/>
    <cellStyle name="Currency 3 2 6 4" xfId="22212"/>
    <cellStyle name="Currency 3 2 6 5" xfId="11495"/>
    <cellStyle name="Currency 3 2 7" xfId="1789"/>
    <cellStyle name="Currency 3 2 7 2" xfId="5172"/>
    <cellStyle name="Currency 3 2 7 2 2" xfId="15625"/>
    <cellStyle name="Currency 3 2 7 3" xfId="8123"/>
    <cellStyle name="Currency 3 2 7 3 2" xfId="18919"/>
    <cellStyle name="Currency 3 2 7 4" xfId="22213"/>
    <cellStyle name="Currency 3 2 7 5" xfId="11904"/>
    <cellStyle name="Currency 3 2 8" xfId="1790"/>
    <cellStyle name="Currency 3 2 8 2" xfId="5173"/>
    <cellStyle name="Currency 3 2 8 2 2" xfId="15626"/>
    <cellStyle name="Currency 3 2 8 3" xfId="8124"/>
    <cellStyle name="Currency 3 2 8 3 2" xfId="18920"/>
    <cellStyle name="Currency 3 2 8 4" xfId="22214"/>
    <cellStyle name="Currency 3 2 8 5" xfId="12313"/>
    <cellStyle name="Currency 3 2 9" xfId="1791"/>
    <cellStyle name="Currency 3 2 9 2" xfId="5174"/>
    <cellStyle name="Currency 3 2 9 2 2" xfId="15627"/>
    <cellStyle name="Currency 3 2 9 3" xfId="8125"/>
    <cellStyle name="Currency 3 2 9 3 2" xfId="18921"/>
    <cellStyle name="Currency 3 2 9 4" xfId="22215"/>
    <cellStyle name="Currency 3 2 9 5" xfId="12722"/>
    <cellStyle name="Currency 3 20" xfId="1792"/>
    <cellStyle name="Currency 3 20 2" xfId="5175"/>
    <cellStyle name="Currency 3 20 2 2" xfId="15628"/>
    <cellStyle name="Currency 3 20 3" xfId="8126"/>
    <cellStyle name="Currency 3 20 3 2" xfId="18922"/>
    <cellStyle name="Currency 3 20 4" xfId="22216"/>
    <cellStyle name="Currency 3 20 5" xfId="13116"/>
    <cellStyle name="Currency 3 21" xfId="1793"/>
    <cellStyle name="Currency 3 21 2" xfId="5176"/>
    <cellStyle name="Currency 3 21 2 2" xfId="15629"/>
    <cellStyle name="Currency 3 21 3" xfId="8127"/>
    <cellStyle name="Currency 3 21 3 2" xfId="18923"/>
    <cellStyle name="Currency 3 21 4" xfId="22217"/>
    <cellStyle name="Currency 3 21 5" xfId="13525"/>
    <cellStyle name="Currency 3 22" xfId="1794"/>
    <cellStyle name="Currency 3 22 2" xfId="5177"/>
    <cellStyle name="Currency 3 22 2 2" xfId="15630"/>
    <cellStyle name="Currency 3 22 3" xfId="8128"/>
    <cellStyle name="Currency 3 22 3 2" xfId="18924"/>
    <cellStyle name="Currency 3 22 4" xfId="22218"/>
    <cellStyle name="Currency 3 22 5" xfId="13934"/>
    <cellStyle name="Currency 3 23" xfId="4263"/>
    <cellStyle name="Currency 3 23 2" xfId="14343"/>
    <cellStyle name="Currency 3 23 3" xfId="36099"/>
    <cellStyle name="Currency 3 24" xfId="7969"/>
    <cellStyle name="Currency 3 24 2" xfId="14752"/>
    <cellStyle name="Currency 3 25" xfId="18046"/>
    <cellStyle name="Currency 3 26" xfId="21340"/>
    <cellStyle name="Currency 3 27" xfId="11071"/>
    <cellStyle name="Currency 3 28" xfId="42074"/>
    <cellStyle name="Currency 3 29" xfId="42465"/>
    <cellStyle name="Currency 3 3" xfId="344"/>
    <cellStyle name="Currency 3 3 10" xfId="1795"/>
    <cellStyle name="Currency 3 3 10 2" xfId="5178"/>
    <cellStyle name="Currency 3 3 10 2 2" xfId="15631"/>
    <cellStyle name="Currency 3 3 10 3" xfId="8130"/>
    <cellStyle name="Currency 3 3 10 3 2" xfId="18925"/>
    <cellStyle name="Currency 3 3 10 4" xfId="22219"/>
    <cellStyle name="Currency 3 3 10 5" xfId="13136"/>
    <cellStyle name="Currency 3 3 11" xfId="1796"/>
    <cellStyle name="Currency 3 3 11 2" xfId="5179"/>
    <cellStyle name="Currency 3 3 11 2 2" xfId="15632"/>
    <cellStyle name="Currency 3 3 11 3" xfId="8131"/>
    <cellStyle name="Currency 3 3 11 3 2" xfId="18926"/>
    <cellStyle name="Currency 3 3 11 4" xfId="22220"/>
    <cellStyle name="Currency 3 3 11 5" xfId="13545"/>
    <cellStyle name="Currency 3 3 12" xfId="1797"/>
    <cellStyle name="Currency 3 3 12 2" xfId="5180"/>
    <cellStyle name="Currency 3 3 12 2 2" xfId="15633"/>
    <cellStyle name="Currency 3 3 12 3" xfId="8132"/>
    <cellStyle name="Currency 3 3 12 3 2" xfId="18927"/>
    <cellStyle name="Currency 3 3 12 4" xfId="22221"/>
    <cellStyle name="Currency 3 3 12 5" xfId="13954"/>
    <cellStyle name="Currency 3 3 13" xfId="4283"/>
    <cellStyle name="Currency 3 3 13 2" xfId="14363"/>
    <cellStyle name="Currency 3 3 14" xfId="8129"/>
    <cellStyle name="Currency 3 3 14 2" xfId="14772"/>
    <cellStyle name="Currency 3 3 15" xfId="18066"/>
    <cellStyle name="Currency 3 3 16" xfId="21360"/>
    <cellStyle name="Currency 3 3 17" xfId="11091"/>
    <cellStyle name="Currency 3 3 18" xfId="42094"/>
    <cellStyle name="Currency 3 3 19" xfId="42525"/>
    <cellStyle name="Currency 3 3 2" xfId="345"/>
    <cellStyle name="Currency 3 3 2 10" xfId="8133"/>
    <cellStyle name="Currency 3 3 2 10 2" xfId="14773"/>
    <cellStyle name="Currency 3 3 2 11" xfId="18067"/>
    <cellStyle name="Currency 3 3 2 12" xfId="21361"/>
    <cellStyle name="Currency 3 3 2 13" xfId="11092"/>
    <cellStyle name="Currency 3 3 2 14" xfId="42095"/>
    <cellStyle name="Currency 3 3 2 15" xfId="42526"/>
    <cellStyle name="Currency 3 3 2 2" xfId="1798"/>
    <cellStyle name="Currency 3 3 2 2 2" xfId="5181"/>
    <cellStyle name="Currency 3 3 2 2 2 2" xfId="15634"/>
    <cellStyle name="Currency 3 3 2 2 3" xfId="8134"/>
    <cellStyle name="Currency 3 3 2 2 3 2" xfId="18928"/>
    <cellStyle name="Currency 3 3 2 2 4" xfId="22222"/>
    <cellStyle name="Currency 3 3 2 2 5" xfId="11501"/>
    <cellStyle name="Currency 3 3 2 3" xfId="1799"/>
    <cellStyle name="Currency 3 3 2 3 2" xfId="5182"/>
    <cellStyle name="Currency 3 3 2 3 2 2" xfId="15635"/>
    <cellStyle name="Currency 3 3 2 3 3" xfId="8135"/>
    <cellStyle name="Currency 3 3 2 3 3 2" xfId="18929"/>
    <cellStyle name="Currency 3 3 2 3 4" xfId="22223"/>
    <cellStyle name="Currency 3 3 2 3 5" xfId="11910"/>
    <cellStyle name="Currency 3 3 2 4" xfId="1800"/>
    <cellStyle name="Currency 3 3 2 4 2" xfId="5183"/>
    <cellStyle name="Currency 3 3 2 4 2 2" xfId="15636"/>
    <cellStyle name="Currency 3 3 2 4 3" xfId="8136"/>
    <cellStyle name="Currency 3 3 2 4 3 2" xfId="18930"/>
    <cellStyle name="Currency 3 3 2 4 4" xfId="22224"/>
    <cellStyle name="Currency 3 3 2 4 5" xfId="12319"/>
    <cellStyle name="Currency 3 3 2 5" xfId="1801"/>
    <cellStyle name="Currency 3 3 2 5 2" xfId="5184"/>
    <cellStyle name="Currency 3 3 2 5 2 2" xfId="15637"/>
    <cellStyle name="Currency 3 3 2 5 3" xfId="8137"/>
    <cellStyle name="Currency 3 3 2 5 3 2" xfId="18931"/>
    <cellStyle name="Currency 3 3 2 5 4" xfId="22225"/>
    <cellStyle name="Currency 3 3 2 5 5" xfId="12728"/>
    <cellStyle name="Currency 3 3 2 6" xfId="1802"/>
    <cellStyle name="Currency 3 3 2 6 2" xfId="5185"/>
    <cellStyle name="Currency 3 3 2 6 2 2" xfId="15638"/>
    <cellStyle name="Currency 3 3 2 6 3" xfId="8138"/>
    <cellStyle name="Currency 3 3 2 6 3 2" xfId="18932"/>
    <cellStyle name="Currency 3 3 2 6 4" xfId="22226"/>
    <cellStyle name="Currency 3 3 2 6 5" xfId="13137"/>
    <cellStyle name="Currency 3 3 2 7" xfId="1803"/>
    <cellStyle name="Currency 3 3 2 7 2" xfId="5186"/>
    <cellStyle name="Currency 3 3 2 7 2 2" xfId="15639"/>
    <cellStyle name="Currency 3 3 2 7 3" xfId="8139"/>
    <cellStyle name="Currency 3 3 2 7 3 2" xfId="18933"/>
    <cellStyle name="Currency 3 3 2 7 4" xfId="22227"/>
    <cellStyle name="Currency 3 3 2 7 5" xfId="13546"/>
    <cellStyle name="Currency 3 3 2 8" xfId="1804"/>
    <cellStyle name="Currency 3 3 2 8 2" xfId="5187"/>
    <cellStyle name="Currency 3 3 2 8 2 2" xfId="15640"/>
    <cellStyle name="Currency 3 3 2 8 3" xfId="8140"/>
    <cellStyle name="Currency 3 3 2 8 3 2" xfId="18934"/>
    <cellStyle name="Currency 3 3 2 8 4" xfId="22228"/>
    <cellStyle name="Currency 3 3 2 8 5" xfId="13955"/>
    <cellStyle name="Currency 3 3 2 9" xfId="4284"/>
    <cellStyle name="Currency 3 3 2 9 2" xfId="14364"/>
    <cellStyle name="Currency 3 3 3" xfId="346"/>
    <cellStyle name="Currency 3 3 3 10" xfId="8141"/>
    <cellStyle name="Currency 3 3 3 10 2" xfId="14774"/>
    <cellStyle name="Currency 3 3 3 11" xfId="18068"/>
    <cellStyle name="Currency 3 3 3 12" xfId="21362"/>
    <cellStyle name="Currency 3 3 3 13" xfId="11093"/>
    <cellStyle name="Currency 3 3 3 14" xfId="42096"/>
    <cellStyle name="Currency 3 3 3 15" xfId="42527"/>
    <cellStyle name="Currency 3 3 3 2" xfId="1805"/>
    <cellStyle name="Currency 3 3 3 2 2" xfId="5188"/>
    <cellStyle name="Currency 3 3 3 2 2 2" xfId="15641"/>
    <cellStyle name="Currency 3 3 3 2 3" xfId="8142"/>
    <cellStyle name="Currency 3 3 3 2 3 2" xfId="18935"/>
    <cellStyle name="Currency 3 3 3 2 4" xfId="22229"/>
    <cellStyle name="Currency 3 3 3 2 5" xfId="11502"/>
    <cellStyle name="Currency 3 3 3 3" xfId="1806"/>
    <cellStyle name="Currency 3 3 3 3 2" xfId="5189"/>
    <cellStyle name="Currency 3 3 3 3 2 2" xfId="15642"/>
    <cellStyle name="Currency 3 3 3 3 3" xfId="8143"/>
    <cellStyle name="Currency 3 3 3 3 3 2" xfId="18936"/>
    <cellStyle name="Currency 3 3 3 3 4" xfId="22230"/>
    <cellStyle name="Currency 3 3 3 3 5" xfId="11911"/>
    <cellStyle name="Currency 3 3 3 4" xfId="1807"/>
    <cellStyle name="Currency 3 3 3 4 2" xfId="5190"/>
    <cellStyle name="Currency 3 3 3 4 2 2" xfId="15643"/>
    <cellStyle name="Currency 3 3 3 4 3" xfId="8144"/>
    <cellStyle name="Currency 3 3 3 4 3 2" xfId="18937"/>
    <cellStyle name="Currency 3 3 3 4 4" xfId="22231"/>
    <cellStyle name="Currency 3 3 3 4 5" xfId="12320"/>
    <cellStyle name="Currency 3 3 3 5" xfId="1808"/>
    <cellStyle name="Currency 3 3 3 5 2" xfId="5191"/>
    <cellStyle name="Currency 3 3 3 5 2 2" xfId="15644"/>
    <cellStyle name="Currency 3 3 3 5 3" xfId="8145"/>
    <cellStyle name="Currency 3 3 3 5 3 2" xfId="18938"/>
    <cellStyle name="Currency 3 3 3 5 4" xfId="22232"/>
    <cellStyle name="Currency 3 3 3 5 5" xfId="12729"/>
    <cellStyle name="Currency 3 3 3 6" xfId="1809"/>
    <cellStyle name="Currency 3 3 3 6 2" xfId="5192"/>
    <cellStyle name="Currency 3 3 3 6 2 2" xfId="15645"/>
    <cellStyle name="Currency 3 3 3 6 3" xfId="8146"/>
    <cellStyle name="Currency 3 3 3 6 3 2" xfId="18939"/>
    <cellStyle name="Currency 3 3 3 6 4" xfId="22233"/>
    <cellStyle name="Currency 3 3 3 6 5" xfId="13138"/>
    <cellStyle name="Currency 3 3 3 7" xfId="1810"/>
    <cellStyle name="Currency 3 3 3 7 2" xfId="5193"/>
    <cellStyle name="Currency 3 3 3 7 2 2" xfId="15646"/>
    <cellStyle name="Currency 3 3 3 7 3" xfId="8147"/>
    <cellStyle name="Currency 3 3 3 7 3 2" xfId="18940"/>
    <cellStyle name="Currency 3 3 3 7 4" xfId="22234"/>
    <cellStyle name="Currency 3 3 3 7 5" xfId="13547"/>
    <cellStyle name="Currency 3 3 3 8" xfId="1811"/>
    <cellStyle name="Currency 3 3 3 8 2" xfId="5194"/>
    <cellStyle name="Currency 3 3 3 8 2 2" xfId="15647"/>
    <cellStyle name="Currency 3 3 3 8 3" xfId="8148"/>
    <cellStyle name="Currency 3 3 3 8 3 2" xfId="18941"/>
    <cellStyle name="Currency 3 3 3 8 4" xfId="22235"/>
    <cellStyle name="Currency 3 3 3 8 5" xfId="13956"/>
    <cellStyle name="Currency 3 3 3 9" xfId="4285"/>
    <cellStyle name="Currency 3 3 3 9 2" xfId="14365"/>
    <cellStyle name="Currency 3 3 4" xfId="347"/>
    <cellStyle name="Currency 3 3 4 10" xfId="8149"/>
    <cellStyle name="Currency 3 3 4 10 2" xfId="14775"/>
    <cellStyle name="Currency 3 3 4 11" xfId="18069"/>
    <cellStyle name="Currency 3 3 4 12" xfId="21363"/>
    <cellStyle name="Currency 3 3 4 13" xfId="11094"/>
    <cellStyle name="Currency 3 3 4 14" xfId="42097"/>
    <cellStyle name="Currency 3 3 4 15" xfId="42528"/>
    <cellStyle name="Currency 3 3 4 2" xfId="1812"/>
    <cellStyle name="Currency 3 3 4 2 2" xfId="5195"/>
    <cellStyle name="Currency 3 3 4 2 2 2" xfId="15648"/>
    <cellStyle name="Currency 3 3 4 2 3" xfId="8150"/>
    <cellStyle name="Currency 3 3 4 2 3 2" xfId="18942"/>
    <cellStyle name="Currency 3 3 4 2 4" xfId="22236"/>
    <cellStyle name="Currency 3 3 4 2 5" xfId="11503"/>
    <cellStyle name="Currency 3 3 4 3" xfId="1813"/>
    <cellStyle name="Currency 3 3 4 3 2" xfId="5196"/>
    <cellStyle name="Currency 3 3 4 3 2 2" xfId="15649"/>
    <cellStyle name="Currency 3 3 4 3 3" xfId="8151"/>
    <cellStyle name="Currency 3 3 4 3 3 2" xfId="18943"/>
    <cellStyle name="Currency 3 3 4 3 4" xfId="22237"/>
    <cellStyle name="Currency 3 3 4 3 5" xfId="11912"/>
    <cellStyle name="Currency 3 3 4 4" xfId="1814"/>
    <cellStyle name="Currency 3 3 4 4 2" xfId="5197"/>
    <cellStyle name="Currency 3 3 4 4 2 2" xfId="15650"/>
    <cellStyle name="Currency 3 3 4 4 3" xfId="8152"/>
    <cellStyle name="Currency 3 3 4 4 3 2" xfId="18944"/>
    <cellStyle name="Currency 3 3 4 4 4" xfId="22238"/>
    <cellStyle name="Currency 3 3 4 4 5" xfId="12321"/>
    <cellStyle name="Currency 3 3 4 5" xfId="1815"/>
    <cellStyle name="Currency 3 3 4 5 2" xfId="5198"/>
    <cellStyle name="Currency 3 3 4 5 2 2" xfId="15651"/>
    <cellStyle name="Currency 3 3 4 5 3" xfId="8153"/>
    <cellStyle name="Currency 3 3 4 5 3 2" xfId="18945"/>
    <cellStyle name="Currency 3 3 4 5 4" xfId="22239"/>
    <cellStyle name="Currency 3 3 4 5 5" xfId="12730"/>
    <cellStyle name="Currency 3 3 4 6" xfId="1816"/>
    <cellStyle name="Currency 3 3 4 6 2" xfId="5199"/>
    <cellStyle name="Currency 3 3 4 6 2 2" xfId="15652"/>
    <cellStyle name="Currency 3 3 4 6 3" xfId="8154"/>
    <cellStyle name="Currency 3 3 4 6 3 2" xfId="18946"/>
    <cellStyle name="Currency 3 3 4 6 4" xfId="22240"/>
    <cellStyle name="Currency 3 3 4 6 5" xfId="13139"/>
    <cellStyle name="Currency 3 3 4 7" xfId="1817"/>
    <cellStyle name="Currency 3 3 4 7 2" xfId="5200"/>
    <cellStyle name="Currency 3 3 4 7 2 2" xfId="15653"/>
    <cellStyle name="Currency 3 3 4 7 3" xfId="8155"/>
    <cellStyle name="Currency 3 3 4 7 3 2" xfId="18947"/>
    <cellStyle name="Currency 3 3 4 7 4" xfId="22241"/>
    <cellStyle name="Currency 3 3 4 7 5" xfId="13548"/>
    <cellStyle name="Currency 3 3 4 8" xfId="1818"/>
    <cellStyle name="Currency 3 3 4 8 2" xfId="5201"/>
    <cellStyle name="Currency 3 3 4 8 2 2" xfId="15654"/>
    <cellStyle name="Currency 3 3 4 8 3" xfId="8156"/>
    <cellStyle name="Currency 3 3 4 8 3 2" xfId="18948"/>
    <cellStyle name="Currency 3 3 4 8 4" xfId="22242"/>
    <cellStyle name="Currency 3 3 4 8 5" xfId="13957"/>
    <cellStyle name="Currency 3 3 4 9" xfId="4286"/>
    <cellStyle name="Currency 3 3 4 9 2" xfId="14366"/>
    <cellStyle name="Currency 3 3 5" xfId="348"/>
    <cellStyle name="Currency 3 3 5 10" xfId="8157"/>
    <cellStyle name="Currency 3 3 5 10 2" xfId="14776"/>
    <cellStyle name="Currency 3 3 5 11" xfId="18070"/>
    <cellStyle name="Currency 3 3 5 12" xfId="21364"/>
    <cellStyle name="Currency 3 3 5 13" xfId="11095"/>
    <cellStyle name="Currency 3 3 5 14" xfId="42098"/>
    <cellStyle name="Currency 3 3 5 15" xfId="42529"/>
    <cellStyle name="Currency 3 3 5 2" xfId="1819"/>
    <cellStyle name="Currency 3 3 5 2 2" xfId="5202"/>
    <cellStyle name="Currency 3 3 5 2 2 2" xfId="15655"/>
    <cellStyle name="Currency 3 3 5 2 3" xfId="8158"/>
    <cellStyle name="Currency 3 3 5 2 3 2" xfId="18949"/>
    <cellStyle name="Currency 3 3 5 2 4" xfId="22243"/>
    <cellStyle name="Currency 3 3 5 2 5" xfId="11504"/>
    <cellStyle name="Currency 3 3 5 3" xfId="1820"/>
    <cellStyle name="Currency 3 3 5 3 2" xfId="5203"/>
    <cellStyle name="Currency 3 3 5 3 2 2" xfId="15656"/>
    <cellStyle name="Currency 3 3 5 3 3" xfId="8159"/>
    <cellStyle name="Currency 3 3 5 3 3 2" xfId="18950"/>
    <cellStyle name="Currency 3 3 5 3 4" xfId="22244"/>
    <cellStyle name="Currency 3 3 5 3 5" xfId="11913"/>
    <cellStyle name="Currency 3 3 5 4" xfId="1821"/>
    <cellStyle name="Currency 3 3 5 4 2" xfId="5204"/>
    <cellStyle name="Currency 3 3 5 4 2 2" xfId="15657"/>
    <cellStyle name="Currency 3 3 5 4 3" xfId="8160"/>
    <cellStyle name="Currency 3 3 5 4 3 2" xfId="18951"/>
    <cellStyle name="Currency 3 3 5 4 4" xfId="22245"/>
    <cellStyle name="Currency 3 3 5 4 5" xfId="12322"/>
    <cellStyle name="Currency 3 3 5 5" xfId="1822"/>
    <cellStyle name="Currency 3 3 5 5 2" xfId="5205"/>
    <cellStyle name="Currency 3 3 5 5 2 2" xfId="15658"/>
    <cellStyle name="Currency 3 3 5 5 3" xfId="8161"/>
    <cellStyle name="Currency 3 3 5 5 3 2" xfId="18952"/>
    <cellStyle name="Currency 3 3 5 5 4" xfId="22246"/>
    <cellStyle name="Currency 3 3 5 5 5" xfId="12731"/>
    <cellStyle name="Currency 3 3 5 6" xfId="1823"/>
    <cellStyle name="Currency 3 3 5 6 2" xfId="5206"/>
    <cellStyle name="Currency 3 3 5 6 2 2" xfId="15659"/>
    <cellStyle name="Currency 3 3 5 6 3" xfId="8162"/>
    <cellStyle name="Currency 3 3 5 6 3 2" xfId="18953"/>
    <cellStyle name="Currency 3 3 5 6 4" xfId="22247"/>
    <cellStyle name="Currency 3 3 5 6 5" xfId="13140"/>
    <cellStyle name="Currency 3 3 5 7" xfId="1824"/>
    <cellStyle name="Currency 3 3 5 7 2" xfId="5207"/>
    <cellStyle name="Currency 3 3 5 7 2 2" xfId="15660"/>
    <cellStyle name="Currency 3 3 5 7 3" xfId="8163"/>
    <cellStyle name="Currency 3 3 5 7 3 2" xfId="18954"/>
    <cellStyle name="Currency 3 3 5 7 4" xfId="22248"/>
    <cellStyle name="Currency 3 3 5 7 5" xfId="13549"/>
    <cellStyle name="Currency 3 3 5 8" xfId="1825"/>
    <cellStyle name="Currency 3 3 5 8 2" xfId="5208"/>
    <cellStyle name="Currency 3 3 5 8 2 2" xfId="15661"/>
    <cellStyle name="Currency 3 3 5 8 3" xfId="8164"/>
    <cellStyle name="Currency 3 3 5 8 3 2" xfId="18955"/>
    <cellStyle name="Currency 3 3 5 8 4" xfId="22249"/>
    <cellStyle name="Currency 3 3 5 8 5" xfId="13958"/>
    <cellStyle name="Currency 3 3 5 9" xfId="4287"/>
    <cellStyle name="Currency 3 3 5 9 2" xfId="14367"/>
    <cellStyle name="Currency 3 3 6" xfId="1826"/>
    <cellStyle name="Currency 3 3 6 2" xfId="5209"/>
    <cellStyle name="Currency 3 3 6 2 2" xfId="15662"/>
    <cellStyle name="Currency 3 3 6 3" xfId="8165"/>
    <cellStyle name="Currency 3 3 6 3 2" xfId="18956"/>
    <cellStyle name="Currency 3 3 6 4" xfId="22250"/>
    <cellStyle name="Currency 3 3 6 5" xfId="11500"/>
    <cellStyle name="Currency 3 3 7" xfId="1827"/>
    <cellStyle name="Currency 3 3 7 2" xfId="5210"/>
    <cellStyle name="Currency 3 3 7 2 2" xfId="15663"/>
    <cellStyle name="Currency 3 3 7 3" xfId="8166"/>
    <cellStyle name="Currency 3 3 7 3 2" xfId="18957"/>
    <cellStyle name="Currency 3 3 7 4" xfId="22251"/>
    <cellStyle name="Currency 3 3 7 5" xfId="11909"/>
    <cellStyle name="Currency 3 3 8" xfId="1828"/>
    <cellStyle name="Currency 3 3 8 2" xfId="5211"/>
    <cellStyle name="Currency 3 3 8 2 2" xfId="15664"/>
    <cellStyle name="Currency 3 3 8 3" xfId="8167"/>
    <cellStyle name="Currency 3 3 8 3 2" xfId="18958"/>
    <cellStyle name="Currency 3 3 8 4" xfId="22252"/>
    <cellStyle name="Currency 3 3 8 5" xfId="12318"/>
    <cellStyle name="Currency 3 3 9" xfId="1829"/>
    <cellStyle name="Currency 3 3 9 2" xfId="5212"/>
    <cellStyle name="Currency 3 3 9 2 2" xfId="15665"/>
    <cellStyle name="Currency 3 3 9 3" xfId="8168"/>
    <cellStyle name="Currency 3 3 9 3 2" xfId="18959"/>
    <cellStyle name="Currency 3 3 9 4" xfId="22253"/>
    <cellStyle name="Currency 3 3 9 5" xfId="12727"/>
    <cellStyle name="Currency 3 4" xfId="349"/>
    <cellStyle name="Currency 3 4 10" xfId="1830"/>
    <cellStyle name="Currency 3 4 10 2" xfId="5213"/>
    <cellStyle name="Currency 3 4 10 2 2" xfId="15666"/>
    <cellStyle name="Currency 3 4 10 3" xfId="8170"/>
    <cellStyle name="Currency 3 4 10 3 2" xfId="18960"/>
    <cellStyle name="Currency 3 4 10 4" xfId="22254"/>
    <cellStyle name="Currency 3 4 10 5" xfId="13141"/>
    <cellStyle name="Currency 3 4 11" xfId="1831"/>
    <cellStyle name="Currency 3 4 11 2" xfId="5214"/>
    <cellStyle name="Currency 3 4 11 2 2" xfId="15667"/>
    <cellStyle name="Currency 3 4 11 3" xfId="8171"/>
    <cellStyle name="Currency 3 4 11 3 2" xfId="18961"/>
    <cellStyle name="Currency 3 4 11 4" xfId="22255"/>
    <cellStyle name="Currency 3 4 11 5" xfId="13550"/>
    <cellStyle name="Currency 3 4 12" xfId="1832"/>
    <cellStyle name="Currency 3 4 12 2" xfId="5215"/>
    <cellStyle name="Currency 3 4 12 2 2" xfId="15668"/>
    <cellStyle name="Currency 3 4 12 3" xfId="8172"/>
    <cellStyle name="Currency 3 4 12 3 2" xfId="18962"/>
    <cellStyle name="Currency 3 4 12 4" xfId="22256"/>
    <cellStyle name="Currency 3 4 12 5" xfId="13959"/>
    <cellStyle name="Currency 3 4 13" xfId="4288"/>
    <cellStyle name="Currency 3 4 13 2" xfId="14368"/>
    <cellStyle name="Currency 3 4 14" xfId="8169"/>
    <cellStyle name="Currency 3 4 14 2" xfId="14777"/>
    <cellStyle name="Currency 3 4 15" xfId="18071"/>
    <cellStyle name="Currency 3 4 16" xfId="21365"/>
    <cellStyle name="Currency 3 4 17" xfId="11096"/>
    <cellStyle name="Currency 3 4 18" xfId="42099"/>
    <cellStyle name="Currency 3 4 19" xfId="42530"/>
    <cellStyle name="Currency 3 4 2" xfId="350"/>
    <cellStyle name="Currency 3 4 2 10" xfId="8173"/>
    <cellStyle name="Currency 3 4 2 10 2" xfId="14778"/>
    <cellStyle name="Currency 3 4 2 11" xfId="18072"/>
    <cellStyle name="Currency 3 4 2 12" xfId="21366"/>
    <cellStyle name="Currency 3 4 2 13" xfId="11097"/>
    <cellStyle name="Currency 3 4 2 14" xfId="42100"/>
    <cellStyle name="Currency 3 4 2 15" xfId="42531"/>
    <cellStyle name="Currency 3 4 2 2" xfId="1833"/>
    <cellStyle name="Currency 3 4 2 2 2" xfId="5216"/>
    <cellStyle name="Currency 3 4 2 2 2 2" xfId="15669"/>
    <cellStyle name="Currency 3 4 2 2 3" xfId="8174"/>
    <cellStyle name="Currency 3 4 2 2 3 2" xfId="18963"/>
    <cellStyle name="Currency 3 4 2 2 4" xfId="22257"/>
    <cellStyle name="Currency 3 4 2 2 5" xfId="11506"/>
    <cellStyle name="Currency 3 4 2 3" xfId="1834"/>
    <cellStyle name="Currency 3 4 2 3 2" xfId="5217"/>
    <cellStyle name="Currency 3 4 2 3 2 2" xfId="15670"/>
    <cellStyle name="Currency 3 4 2 3 3" xfId="8175"/>
    <cellStyle name="Currency 3 4 2 3 3 2" xfId="18964"/>
    <cellStyle name="Currency 3 4 2 3 4" xfId="22258"/>
    <cellStyle name="Currency 3 4 2 3 5" xfId="11915"/>
    <cellStyle name="Currency 3 4 2 4" xfId="1835"/>
    <cellStyle name="Currency 3 4 2 4 2" xfId="5218"/>
    <cellStyle name="Currency 3 4 2 4 2 2" xfId="15671"/>
    <cellStyle name="Currency 3 4 2 4 3" xfId="8176"/>
    <cellStyle name="Currency 3 4 2 4 3 2" xfId="18965"/>
    <cellStyle name="Currency 3 4 2 4 4" xfId="22259"/>
    <cellStyle name="Currency 3 4 2 4 5" xfId="12324"/>
    <cellStyle name="Currency 3 4 2 5" xfId="1836"/>
    <cellStyle name="Currency 3 4 2 5 2" xfId="5219"/>
    <cellStyle name="Currency 3 4 2 5 2 2" xfId="15672"/>
    <cellStyle name="Currency 3 4 2 5 3" xfId="8177"/>
    <cellStyle name="Currency 3 4 2 5 3 2" xfId="18966"/>
    <cellStyle name="Currency 3 4 2 5 4" xfId="22260"/>
    <cellStyle name="Currency 3 4 2 5 5" xfId="12733"/>
    <cellStyle name="Currency 3 4 2 6" xfId="1837"/>
    <cellStyle name="Currency 3 4 2 6 2" xfId="5220"/>
    <cellStyle name="Currency 3 4 2 6 2 2" xfId="15673"/>
    <cellStyle name="Currency 3 4 2 6 3" xfId="8178"/>
    <cellStyle name="Currency 3 4 2 6 3 2" xfId="18967"/>
    <cellStyle name="Currency 3 4 2 6 4" xfId="22261"/>
    <cellStyle name="Currency 3 4 2 6 5" xfId="13142"/>
    <cellStyle name="Currency 3 4 2 7" xfId="1838"/>
    <cellStyle name="Currency 3 4 2 7 2" xfId="5221"/>
    <cellStyle name="Currency 3 4 2 7 2 2" xfId="15674"/>
    <cellStyle name="Currency 3 4 2 7 3" xfId="8179"/>
    <cellStyle name="Currency 3 4 2 7 3 2" xfId="18968"/>
    <cellStyle name="Currency 3 4 2 7 4" xfId="22262"/>
    <cellStyle name="Currency 3 4 2 7 5" xfId="13551"/>
    <cellStyle name="Currency 3 4 2 8" xfId="1839"/>
    <cellStyle name="Currency 3 4 2 8 2" xfId="5222"/>
    <cellStyle name="Currency 3 4 2 8 2 2" xfId="15675"/>
    <cellStyle name="Currency 3 4 2 8 3" xfId="8180"/>
    <cellStyle name="Currency 3 4 2 8 3 2" xfId="18969"/>
    <cellStyle name="Currency 3 4 2 8 4" xfId="22263"/>
    <cellStyle name="Currency 3 4 2 8 5" xfId="13960"/>
    <cellStyle name="Currency 3 4 2 9" xfId="4289"/>
    <cellStyle name="Currency 3 4 2 9 2" xfId="14369"/>
    <cellStyle name="Currency 3 4 3" xfId="351"/>
    <cellStyle name="Currency 3 4 3 10" xfId="8181"/>
    <cellStyle name="Currency 3 4 3 10 2" xfId="14779"/>
    <cellStyle name="Currency 3 4 3 11" xfId="18073"/>
    <cellStyle name="Currency 3 4 3 12" xfId="21367"/>
    <cellStyle name="Currency 3 4 3 13" xfId="11098"/>
    <cellStyle name="Currency 3 4 3 14" xfId="42101"/>
    <cellStyle name="Currency 3 4 3 15" xfId="42532"/>
    <cellStyle name="Currency 3 4 3 2" xfId="1840"/>
    <cellStyle name="Currency 3 4 3 2 2" xfId="5223"/>
    <cellStyle name="Currency 3 4 3 2 2 2" xfId="15676"/>
    <cellStyle name="Currency 3 4 3 2 3" xfId="8182"/>
    <cellStyle name="Currency 3 4 3 2 3 2" xfId="18970"/>
    <cellStyle name="Currency 3 4 3 2 4" xfId="22264"/>
    <cellStyle name="Currency 3 4 3 2 5" xfId="11507"/>
    <cellStyle name="Currency 3 4 3 3" xfId="1841"/>
    <cellStyle name="Currency 3 4 3 3 2" xfId="5224"/>
    <cellStyle name="Currency 3 4 3 3 2 2" xfId="15677"/>
    <cellStyle name="Currency 3 4 3 3 3" xfId="8183"/>
    <cellStyle name="Currency 3 4 3 3 3 2" xfId="18971"/>
    <cellStyle name="Currency 3 4 3 3 4" xfId="22265"/>
    <cellStyle name="Currency 3 4 3 3 5" xfId="11916"/>
    <cellStyle name="Currency 3 4 3 4" xfId="1842"/>
    <cellStyle name="Currency 3 4 3 4 2" xfId="5225"/>
    <cellStyle name="Currency 3 4 3 4 2 2" xfId="15678"/>
    <cellStyle name="Currency 3 4 3 4 3" xfId="8184"/>
    <cellStyle name="Currency 3 4 3 4 3 2" xfId="18972"/>
    <cellStyle name="Currency 3 4 3 4 4" xfId="22266"/>
    <cellStyle name="Currency 3 4 3 4 5" xfId="12325"/>
    <cellStyle name="Currency 3 4 3 5" xfId="1843"/>
    <cellStyle name="Currency 3 4 3 5 2" xfId="5226"/>
    <cellStyle name="Currency 3 4 3 5 2 2" xfId="15679"/>
    <cellStyle name="Currency 3 4 3 5 3" xfId="8185"/>
    <cellStyle name="Currency 3 4 3 5 3 2" xfId="18973"/>
    <cellStyle name="Currency 3 4 3 5 4" xfId="22267"/>
    <cellStyle name="Currency 3 4 3 5 5" xfId="12734"/>
    <cellStyle name="Currency 3 4 3 6" xfId="1844"/>
    <cellStyle name="Currency 3 4 3 6 2" xfId="5227"/>
    <cellStyle name="Currency 3 4 3 6 2 2" xfId="15680"/>
    <cellStyle name="Currency 3 4 3 6 3" xfId="8186"/>
    <cellStyle name="Currency 3 4 3 6 3 2" xfId="18974"/>
    <cellStyle name="Currency 3 4 3 6 4" xfId="22268"/>
    <cellStyle name="Currency 3 4 3 6 5" xfId="13143"/>
    <cellStyle name="Currency 3 4 3 7" xfId="1845"/>
    <cellStyle name="Currency 3 4 3 7 2" xfId="5228"/>
    <cellStyle name="Currency 3 4 3 7 2 2" xfId="15681"/>
    <cellStyle name="Currency 3 4 3 7 3" xfId="8187"/>
    <cellStyle name="Currency 3 4 3 7 3 2" xfId="18975"/>
    <cellStyle name="Currency 3 4 3 7 4" xfId="22269"/>
    <cellStyle name="Currency 3 4 3 7 5" xfId="13552"/>
    <cellStyle name="Currency 3 4 3 8" xfId="1846"/>
    <cellStyle name="Currency 3 4 3 8 2" xfId="5229"/>
    <cellStyle name="Currency 3 4 3 8 2 2" xfId="15682"/>
    <cellStyle name="Currency 3 4 3 8 3" xfId="8188"/>
    <cellStyle name="Currency 3 4 3 8 3 2" xfId="18976"/>
    <cellStyle name="Currency 3 4 3 8 4" xfId="22270"/>
    <cellStyle name="Currency 3 4 3 8 5" xfId="13961"/>
    <cellStyle name="Currency 3 4 3 9" xfId="4290"/>
    <cellStyle name="Currency 3 4 3 9 2" xfId="14370"/>
    <cellStyle name="Currency 3 4 4" xfId="352"/>
    <cellStyle name="Currency 3 4 4 10" xfId="8189"/>
    <cellStyle name="Currency 3 4 4 10 2" xfId="14780"/>
    <cellStyle name="Currency 3 4 4 11" xfId="18074"/>
    <cellStyle name="Currency 3 4 4 12" xfId="21368"/>
    <cellStyle name="Currency 3 4 4 13" xfId="11099"/>
    <cellStyle name="Currency 3 4 4 14" xfId="42102"/>
    <cellStyle name="Currency 3 4 4 15" xfId="42533"/>
    <cellStyle name="Currency 3 4 4 2" xfId="1847"/>
    <cellStyle name="Currency 3 4 4 2 2" xfId="5230"/>
    <cellStyle name="Currency 3 4 4 2 2 2" xfId="15683"/>
    <cellStyle name="Currency 3 4 4 2 3" xfId="8190"/>
    <cellStyle name="Currency 3 4 4 2 3 2" xfId="18977"/>
    <cellStyle name="Currency 3 4 4 2 4" xfId="22271"/>
    <cellStyle name="Currency 3 4 4 2 5" xfId="11508"/>
    <cellStyle name="Currency 3 4 4 3" xfId="1848"/>
    <cellStyle name="Currency 3 4 4 3 2" xfId="5231"/>
    <cellStyle name="Currency 3 4 4 3 2 2" xfId="15684"/>
    <cellStyle name="Currency 3 4 4 3 3" xfId="8191"/>
    <cellStyle name="Currency 3 4 4 3 3 2" xfId="18978"/>
    <cellStyle name="Currency 3 4 4 3 4" xfId="22272"/>
    <cellStyle name="Currency 3 4 4 3 5" xfId="11917"/>
    <cellStyle name="Currency 3 4 4 4" xfId="1849"/>
    <cellStyle name="Currency 3 4 4 4 2" xfId="5232"/>
    <cellStyle name="Currency 3 4 4 4 2 2" xfId="15685"/>
    <cellStyle name="Currency 3 4 4 4 3" xfId="8192"/>
    <cellStyle name="Currency 3 4 4 4 3 2" xfId="18979"/>
    <cellStyle name="Currency 3 4 4 4 4" xfId="22273"/>
    <cellStyle name="Currency 3 4 4 4 5" xfId="12326"/>
    <cellStyle name="Currency 3 4 4 5" xfId="1850"/>
    <cellStyle name="Currency 3 4 4 5 2" xfId="5233"/>
    <cellStyle name="Currency 3 4 4 5 2 2" xfId="15686"/>
    <cellStyle name="Currency 3 4 4 5 3" xfId="8193"/>
    <cellStyle name="Currency 3 4 4 5 3 2" xfId="18980"/>
    <cellStyle name="Currency 3 4 4 5 4" xfId="22274"/>
    <cellStyle name="Currency 3 4 4 5 5" xfId="12735"/>
    <cellStyle name="Currency 3 4 4 6" xfId="1851"/>
    <cellStyle name="Currency 3 4 4 6 2" xfId="5234"/>
    <cellStyle name="Currency 3 4 4 6 2 2" xfId="15687"/>
    <cellStyle name="Currency 3 4 4 6 3" xfId="8194"/>
    <cellStyle name="Currency 3 4 4 6 3 2" xfId="18981"/>
    <cellStyle name="Currency 3 4 4 6 4" xfId="22275"/>
    <cellStyle name="Currency 3 4 4 6 5" xfId="13144"/>
    <cellStyle name="Currency 3 4 4 7" xfId="1852"/>
    <cellStyle name="Currency 3 4 4 7 2" xfId="5235"/>
    <cellStyle name="Currency 3 4 4 7 2 2" xfId="15688"/>
    <cellStyle name="Currency 3 4 4 7 3" xfId="8195"/>
    <cellStyle name="Currency 3 4 4 7 3 2" xfId="18982"/>
    <cellStyle name="Currency 3 4 4 7 4" xfId="22276"/>
    <cellStyle name="Currency 3 4 4 7 5" xfId="13553"/>
    <cellStyle name="Currency 3 4 4 8" xfId="1853"/>
    <cellStyle name="Currency 3 4 4 8 2" xfId="5236"/>
    <cellStyle name="Currency 3 4 4 8 2 2" xfId="15689"/>
    <cellStyle name="Currency 3 4 4 8 3" xfId="8196"/>
    <cellStyle name="Currency 3 4 4 8 3 2" xfId="18983"/>
    <cellStyle name="Currency 3 4 4 8 4" xfId="22277"/>
    <cellStyle name="Currency 3 4 4 8 5" xfId="13962"/>
    <cellStyle name="Currency 3 4 4 9" xfId="4291"/>
    <cellStyle name="Currency 3 4 4 9 2" xfId="14371"/>
    <cellStyle name="Currency 3 4 5" xfId="353"/>
    <cellStyle name="Currency 3 4 5 10" xfId="8197"/>
    <cellStyle name="Currency 3 4 5 10 2" xfId="14781"/>
    <cellStyle name="Currency 3 4 5 11" xfId="18075"/>
    <cellStyle name="Currency 3 4 5 12" xfId="21369"/>
    <cellStyle name="Currency 3 4 5 13" xfId="11100"/>
    <cellStyle name="Currency 3 4 5 14" xfId="42103"/>
    <cellStyle name="Currency 3 4 5 15" xfId="42534"/>
    <cellStyle name="Currency 3 4 5 2" xfId="1854"/>
    <cellStyle name="Currency 3 4 5 2 2" xfId="5237"/>
    <cellStyle name="Currency 3 4 5 2 2 2" xfId="15690"/>
    <cellStyle name="Currency 3 4 5 2 3" xfId="8198"/>
    <cellStyle name="Currency 3 4 5 2 3 2" xfId="18984"/>
    <cellStyle name="Currency 3 4 5 2 4" xfId="22278"/>
    <cellStyle name="Currency 3 4 5 2 5" xfId="11509"/>
    <cellStyle name="Currency 3 4 5 3" xfId="1855"/>
    <cellStyle name="Currency 3 4 5 3 2" xfId="5238"/>
    <cellStyle name="Currency 3 4 5 3 2 2" xfId="15691"/>
    <cellStyle name="Currency 3 4 5 3 3" xfId="8199"/>
    <cellStyle name="Currency 3 4 5 3 3 2" xfId="18985"/>
    <cellStyle name="Currency 3 4 5 3 4" xfId="22279"/>
    <cellStyle name="Currency 3 4 5 3 5" xfId="11918"/>
    <cellStyle name="Currency 3 4 5 4" xfId="1856"/>
    <cellStyle name="Currency 3 4 5 4 2" xfId="5239"/>
    <cellStyle name="Currency 3 4 5 4 2 2" xfId="15692"/>
    <cellStyle name="Currency 3 4 5 4 3" xfId="8200"/>
    <cellStyle name="Currency 3 4 5 4 3 2" xfId="18986"/>
    <cellStyle name="Currency 3 4 5 4 4" xfId="22280"/>
    <cellStyle name="Currency 3 4 5 4 5" xfId="12327"/>
    <cellStyle name="Currency 3 4 5 5" xfId="1857"/>
    <cellStyle name="Currency 3 4 5 5 2" xfId="5240"/>
    <cellStyle name="Currency 3 4 5 5 2 2" xfId="15693"/>
    <cellStyle name="Currency 3 4 5 5 3" xfId="8201"/>
    <cellStyle name="Currency 3 4 5 5 3 2" xfId="18987"/>
    <cellStyle name="Currency 3 4 5 5 4" xfId="22281"/>
    <cellStyle name="Currency 3 4 5 5 5" xfId="12736"/>
    <cellStyle name="Currency 3 4 5 6" xfId="1858"/>
    <cellStyle name="Currency 3 4 5 6 2" xfId="5241"/>
    <cellStyle name="Currency 3 4 5 6 2 2" xfId="15694"/>
    <cellStyle name="Currency 3 4 5 6 3" xfId="8202"/>
    <cellStyle name="Currency 3 4 5 6 3 2" xfId="18988"/>
    <cellStyle name="Currency 3 4 5 6 4" xfId="22282"/>
    <cellStyle name="Currency 3 4 5 6 5" xfId="13145"/>
    <cellStyle name="Currency 3 4 5 7" xfId="1859"/>
    <cellStyle name="Currency 3 4 5 7 2" xfId="5242"/>
    <cellStyle name="Currency 3 4 5 7 2 2" xfId="15695"/>
    <cellStyle name="Currency 3 4 5 7 3" xfId="8203"/>
    <cellStyle name="Currency 3 4 5 7 3 2" xfId="18989"/>
    <cellStyle name="Currency 3 4 5 7 4" xfId="22283"/>
    <cellStyle name="Currency 3 4 5 7 5" xfId="13554"/>
    <cellStyle name="Currency 3 4 5 8" xfId="1860"/>
    <cellStyle name="Currency 3 4 5 8 2" xfId="5243"/>
    <cellStyle name="Currency 3 4 5 8 2 2" xfId="15696"/>
    <cellStyle name="Currency 3 4 5 8 3" xfId="8204"/>
    <cellStyle name="Currency 3 4 5 8 3 2" xfId="18990"/>
    <cellStyle name="Currency 3 4 5 8 4" xfId="22284"/>
    <cellStyle name="Currency 3 4 5 8 5" xfId="13963"/>
    <cellStyle name="Currency 3 4 5 9" xfId="4292"/>
    <cellStyle name="Currency 3 4 5 9 2" xfId="14372"/>
    <cellStyle name="Currency 3 4 6" xfId="1861"/>
    <cellStyle name="Currency 3 4 6 2" xfId="5244"/>
    <cellStyle name="Currency 3 4 6 2 2" xfId="15697"/>
    <cellStyle name="Currency 3 4 6 3" xfId="8205"/>
    <cellStyle name="Currency 3 4 6 3 2" xfId="18991"/>
    <cellStyle name="Currency 3 4 6 4" xfId="22285"/>
    <cellStyle name="Currency 3 4 6 5" xfId="11505"/>
    <cellStyle name="Currency 3 4 7" xfId="1862"/>
    <cellStyle name="Currency 3 4 7 2" xfId="5245"/>
    <cellStyle name="Currency 3 4 7 2 2" xfId="15698"/>
    <cellStyle name="Currency 3 4 7 3" xfId="8206"/>
    <cellStyle name="Currency 3 4 7 3 2" xfId="18992"/>
    <cellStyle name="Currency 3 4 7 4" xfId="22286"/>
    <cellStyle name="Currency 3 4 7 5" xfId="11914"/>
    <cellStyle name="Currency 3 4 8" xfId="1863"/>
    <cellStyle name="Currency 3 4 8 2" xfId="5246"/>
    <cellStyle name="Currency 3 4 8 2 2" xfId="15699"/>
    <cellStyle name="Currency 3 4 8 3" xfId="8207"/>
    <cellStyle name="Currency 3 4 8 3 2" xfId="18993"/>
    <cellStyle name="Currency 3 4 8 4" xfId="22287"/>
    <cellStyle name="Currency 3 4 8 5" xfId="12323"/>
    <cellStyle name="Currency 3 4 9" xfId="1864"/>
    <cellStyle name="Currency 3 4 9 2" xfId="5247"/>
    <cellStyle name="Currency 3 4 9 2 2" xfId="15700"/>
    <cellStyle name="Currency 3 4 9 3" xfId="8208"/>
    <cellStyle name="Currency 3 4 9 3 2" xfId="18994"/>
    <cellStyle name="Currency 3 4 9 4" xfId="22288"/>
    <cellStyle name="Currency 3 4 9 5" xfId="12732"/>
    <cellStyle name="Currency 3 5" xfId="354"/>
    <cellStyle name="Currency 3 5 10" xfId="1865"/>
    <cellStyle name="Currency 3 5 10 2" xfId="5248"/>
    <cellStyle name="Currency 3 5 10 2 2" xfId="15701"/>
    <cellStyle name="Currency 3 5 10 3" xfId="8210"/>
    <cellStyle name="Currency 3 5 10 3 2" xfId="18995"/>
    <cellStyle name="Currency 3 5 10 4" xfId="22289"/>
    <cellStyle name="Currency 3 5 10 5" xfId="13146"/>
    <cellStyle name="Currency 3 5 11" xfId="1866"/>
    <cellStyle name="Currency 3 5 11 2" xfId="5249"/>
    <cellStyle name="Currency 3 5 11 2 2" xfId="15702"/>
    <cellStyle name="Currency 3 5 11 3" xfId="8211"/>
    <cellStyle name="Currency 3 5 11 3 2" xfId="18996"/>
    <cellStyle name="Currency 3 5 11 4" xfId="22290"/>
    <cellStyle name="Currency 3 5 11 5" xfId="13555"/>
    <cellStyle name="Currency 3 5 12" xfId="1867"/>
    <cellStyle name="Currency 3 5 12 2" xfId="5250"/>
    <cellStyle name="Currency 3 5 12 2 2" xfId="15703"/>
    <cellStyle name="Currency 3 5 12 3" xfId="8212"/>
    <cellStyle name="Currency 3 5 12 3 2" xfId="18997"/>
    <cellStyle name="Currency 3 5 12 4" xfId="22291"/>
    <cellStyle name="Currency 3 5 12 5" xfId="13964"/>
    <cellStyle name="Currency 3 5 13" xfId="4293"/>
    <cellStyle name="Currency 3 5 13 2" xfId="14373"/>
    <cellStyle name="Currency 3 5 14" xfId="8209"/>
    <cellStyle name="Currency 3 5 14 2" xfId="14782"/>
    <cellStyle name="Currency 3 5 15" xfId="18076"/>
    <cellStyle name="Currency 3 5 16" xfId="21370"/>
    <cellStyle name="Currency 3 5 17" xfId="11101"/>
    <cellStyle name="Currency 3 5 18" xfId="42104"/>
    <cellStyle name="Currency 3 5 19" xfId="42535"/>
    <cellStyle name="Currency 3 5 2" xfId="355"/>
    <cellStyle name="Currency 3 5 2 10" xfId="8213"/>
    <cellStyle name="Currency 3 5 2 10 2" xfId="14783"/>
    <cellStyle name="Currency 3 5 2 11" xfId="18077"/>
    <cellStyle name="Currency 3 5 2 12" xfId="21371"/>
    <cellStyle name="Currency 3 5 2 13" xfId="11102"/>
    <cellStyle name="Currency 3 5 2 14" xfId="42105"/>
    <cellStyle name="Currency 3 5 2 15" xfId="42536"/>
    <cellStyle name="Currency 3 5 2 2" xfId="1868"/>
    <cellStyle name="Currency 3 5 2 2 2" xfId="5251"/>
    <cellStyle name="Currency 3 5 2 2 2 2" xfId="15704"/>
    <cellStyle name="Currency 3 5 2 2 3" xfId="8214"/>
    <cellStyle name="Currency 3 5 2 2 3 2" xfId="18998"/>
    <cellStyle name="Currency 3 5 2 2 4" xfId="22292"/>
    <cellStyle name="Currency 3 5 2 2 5" xfId="11511"/>
    <cellStyle name="Currency 3 5 2 3" xfId="1869"/>
    <cellStyle name="Currency 3 5 2 3 2" xfId="5252"/>
    <cellStyle name="Currency 3 5 2 3 2 2" xfId="15705"/>
    <cellStyle name="Currency 3 5 2 3 3" xfId="8215"/>
    <cellStyle name="Currency 3 5 2 3 3 2" xfId="18999"/>
    <cellStyle name="Currency 3 5 2 3 4" xfId="22293"/>
    <cellStyle name="Currency 3 5 2 3 5" xfId="11920"/>
    <cellStyle name="Currency 3 5 2 4" xfId="1870"/>
    <cellStyle name="Currency 3 5 2 4 2" xfId="5253"/>
    <cellStyle name="Currency 3 5 2 4 2 2" xfId="15706"/>
    <cellStyle name="Currency 3 5 2 4 3" xfId="8216"/>
    <cellStyle name="Currency 3 5 2 4 3 2" xfId="19000"/>
    <cellStyle name="Currency 3 5 2 4 4" xfId="22294"/>
    <cellStyle name="Currency 3 5 2 4 5" xfId="12329"/>
    <cellStyle name="Currency 3 5 2 5" xfId="1871"/>
    <cellStyle name="Currency 3 5 2 5 2" xfId="5254"/>
    <cellStyle name="Currency 3 5 2 5 2 2" xfId="15707"/>
    <cellStyle name="Currency 3 5 2 5 3" xfId="8217"/>
    <cellStyle name="Currency 3 5 2 5 3 2" xfId="19001"/>
    <cellStyle name="Currency 3 5 2 5 4" xfId="22295"/>
    <cellStyle name="Currency 3 5 2 5 5" xfId="12738"/>
    <cellStyle name="Currency 3 5 2 6" xfId="1872"/>
    <cellStyle name="Currency 3 5 2 6 2" xfId="5255"/>
    <cellStyle name="Currency 3 5 2 6 2 2" xfId="15708"/>
    <cellStyle name="Currency 3 5 2 6 3" xfId="8218"/>
    <cellStyle name="Currency 3 5 2 6 3 2" xfId="19002"/>
    <cellStyle name="Currency 3 5 2 6 4" xfId="22296"/>
    <cellStyle name="Currency 3 5 2 6 5" xfId="13147"/>
    <cellStyle name="Currency 3 5 2 7" xfId="1873"/>
    <cellStyle name="Currency 3 5 2 7 2" xfId="5256"/>
    <cellStyle name="Currency 3 5 2 7 2 2" xfId="15709"/>
    <cellStyle name="Currency 3 5 2 7 3" xfId="8219"/>
    <cellStyle name="Currency 3 5 2 7 3 2" xfId="19003"/>
    <cellStyle name="Currency 3 5 2 7 4" xfId="22297"/>
    <cellStyle name="Currency 3 5 2 7 5" xfId="13556"/>
    <cellStyle name="Currency 3 5 2 8" xfId="1874"/>
    <cellStyle name="Currency 3 5 2 8 2" xfId="5257"/>
    <cellStyle name="Currency 3 5 2 8 2 2" xfId="15710"/>
    <cellStyle name="Currency 3 5 2 8 3" xfId="8220"/>
    <cellStyle name="Currency 3 5 2 8 3 2" xfId="19004"/>
    <cellStyle name="Currency 3 5 2 8 4" xfId="22298"/>
    <cellStyle name="Currency 3 5 2 8 5" xfId="13965"/>
    <cellStyle name="Currency 3 5 2 9" xfId="4294"/>
    <cellStyle name="Currency 3 5 2 9 2" xfId="14374"/>
    <cellStyle name="Currency 3 5 3" xfId="356"/>
    <cellStyle name="Currency 3 5 3 10" xfId="8221"/>
    <cellStyle name="Currency 3 5 3 10 2" xfId="14784"/>
    <cellStyle name="Currency 3 5 3 11" xfId="18078"/>
    <cellStyle name="Currency 3 5 3 12" xfId="21372"/>
    <cellStyle name="Currency 3 5 3 13" xfId="11103"/>
    <cellStyle name="Currency 3 5 3 14" xfId="42106"/>
    <cellStyle name="Currency 3 5 3 15" xfId="42537"/>
    <cellStyle name="Currency 3 5 3 2" xfId="1875"/>
    <cellStyle name="Currency 3 5 3 2 2" xfId="5258"/>
    <cellStyle name="Currency 3 5 3 2 2 2" xfId="15711"/>
    <cellStyle name="Currency 3 5 3 2 3" xfId="8222"/>
    <cellStyle name="Currency 3 5 3 2 3 2" xfId="19005"/>
    <cellStyle name="Currency 3 5 3 2 4" xfId="22299"/>
    <cellStyle name="Currency 3 5 3 2 5" xfId="11512"/>
    <cellStyle name="Currency 3 5 3 3" xfId="1876"/>
    <cellStyle name="Currency 3 5 3 3 2" xfId="5259"/>
    <cellStyle name="Currency 3 5 3 3 2 2" xfId="15712"/>
    <cellStyle name="Currency 3 5 3 3 3" xfId="8223"/>
    <cellStyle name="Currency 3 5 3 3 3 2" xfId="19006"/>
    <cellStyle name="Currency 3 5 3 3 4" xfId="22300"/>
    <cellStyle name="Currency 3 5 3 3 5" xfId="11921"/>
    <cellStyle name="Currency 3 5 3 4" xfId="1877"/>
    <cellStyle name="Currency 3 5 3 4 2" xfId="5260"/>
    <cellStyle name="Currency 3 5 3 4 2 2" xfId="15713"/>
    <cellStyle name="Currency 3 5 3 4 3" xfId="8224"/>
    <cellStyle name="Currency 3 5 3 4 3 2" xfId="19007"/>
    <cellStyle name="Currency 3 5 3 4 4" xfId="22301"/>
    <cellStyle name="Currency 3 5 3 4 5" xfId="12330"/>
    <cellStyle name="Currency 3 5 3 5" xfId="1878"/>
    <cellStyle name="Currency 3 5 3 5 2" xfId="5261"/>
    <cellStyle name="Currency 3 5 3 5 2 2" xfId="15714"/>
    <cellStyle name="Currency 3 5 3 5 3" xfId="8225"/>
    <cellStyle name="Currency 3 5 3 5 3 2" xfId="19008"/>
    <cellStyle name="Currency 3 5 3 5 4" xfId="22302"/>
    <cellStyle name="Currency 3 5 3 5 5" xfId="12739"/>
    <cellStyle name="Currency 3 5 3 6" xfId="1879"/>
    <cellStyle name="Currency 3 5 3 6 2" xfId="5262"/>
    <cellStyle name="Currency 3 5 3 6 2 2" xfId="15715"/>
    <cellStyle name="Currency 3 5 3 6 3" xfId="8226"/>
    <cellStyle name="Currency 3 5 3 6 3 2" xfId="19009"/>
    <cellStyle name="Currency 3 5 3 6 4" xfId="22303"/>
    <cellStyle name="Currency 3 5 3 6 5" xfId="13148"/>
    <cellStyle name="Currency 3 5 3 7" xfId="1880"/>
    <cellStyle name="Currency 3 5 3 7 2" xfId="5263"/>
    <cellStyle name="Currency 3 5 3 7 2 2" xfId="15716"/>
    <cellStyle name="Currency 3 5 3 7 3" xfId="8227"/>
    <cellStyle name="Currency 3 5 3 7 3 2" xfId="19010"/>
    <cellStyle name="Currency 3 5 3 7 4" xfId="22304"/>
    <cellStyle name="Currency 3 5 3 7 5" xfId="13557"/>
    <cellStyle name="Currency 3 5 3 8" xfId="1881"/>
    <cellStyle name="Currency 3 5 3 8 2" xfId="5264"/>
    <cellStyle name="Currency 3 5 3 8 2 2" xfId="15717"/>
    <cellStyle name="Currency 3 5 3 8 3" xfId="8228"/>
    <cellStyle name="Currency 3 5 3 8 3 2" xfId="19011"/>
    <cellStyle name="Currency 3 5 3 8 4" xfId="22305"/>
    <cellStyle name="Currency 3 5 3 8 5" xfId="13966"/>
    <cellStyle name="Currency 3 5 3 9" xfId="4295"/>
    <cellStyle name="Currency 3 5 3 9 2" xfId="14375"/>
    <cellStyle name="Currency 3 5 4" xfId="357"/>
    <cellStyle name="Currency 3 5 4 10" xfId="8229"/>
    <cellStyle name="Currency 3 5 4 10 2" xfId="14785"/>
    <cellStyle name="Currency 3 5 4 11" xfId="18079"/>
    <cellStyle name="Currency 3 5 4 12" xfId="21373"/>
    <cellStyle name="Currency 3 5 4 13" xfId="11104"/>
    <cellStyle name="Currency 3 5 4 14" xfId="42107"/>
    <cellStyle name="Currency 3 5 4 15" xfId="42538"/>
    <cellStyle name="Currency 3 5 4 2" xfId="1882"/>
    <cellStyle name="Currency 3 5 4 2 2" xfId="5265"/>
    <cellStyle name="Currency 3 5 4 2 2 2" xfId="15718"/>
    <cellStyle name="Currency 3 5 4 2 3" xfId="8230"/>
    <cellStyle name="Currency 3 5 4 2 3 2" xfId="19012"/>
    <cellStyle name="Currency 3 5 4 2 4" xfId="22306"/>
    <cellStyle name="Currency 3 5 4 2 5" xfId="11513"/>
    <cellStyle name="Currency 3 5 4 3" xfId="1883"/>
    <cellStyle name="Currency 3 5 4 3 2" xfId="5266"/>
    <cellStyle name="Currency 3 5 4 3 2 2" xfId="15719"/>
    <cellStyle name="Currency 3 5 4 3 3" xfId="8231"/>
    <cellStyle name="Currency 3 5 4 3 3 2" xfId="19013"/>
    <cellStyle name="Currency 3 5 4 3 4" xfId="22307"/>
    <cellStyle name="Currency 3 5 4 3 5" xfId="11922"/>
    <cellStyle name="Currency 3 5 4 4" xfId="1884"/>
    <cellStyle name="Currency 3 5 4 4 2" xfId="5267"/>
    <cellStyle name="Currency 3 5 4 4 2 2" xfId="15720"/>
    <cellStyle name="Currency 3 5 4 4 3" xfId="8232"/>
    <cellStyle name="Currency 3 5 4 4 3 2" xfId="19014"/>
    <cellStyle name="Currency 3 5 4 4 4" xfId="22308"/>
    <cellStyle name="Currency 3 5 4 4 5" xfId="12331"/>
    <cellStyle name="Currency 3 5 4 5" xfId="1885"/>
    <cellStyle name="Currency 3 5 4 5 2" xfId="5268"/>
    <cellStyle name="Currency 3 5 4 5 2 2" xfId="15721"/>
    <cellStyle name="Currency 3 5 4 5 3" xfId="8233"/>
    <cellStyle name="Currency 3 5 4 5 3 2" xfId="19015"/>
    <cellStyle name="Currency 3 5 4 5 4" xfId="22309"/>
    <cellStyle name="Currency 3 5 4 5 5" xfId="12740"/>
    <cellStyle name="Currency 3 5 4 6" xfId="1886"/>
    <cellStyle name="Currency 3 5 4 6 2" xfId="5269"/>
    <cellStyle name="Currency 3 5 4 6 2 2" xfId="15722"/>
    <cellStyle name="Currency 3 5 4 6 3" xfId="8234"/>
    <cellStyle name="Currency 3 5 4 6 3 2" xfId="19016"/>
    <cellStyle name="Currency 3 5 4 6 4" xfId="22310"/>
    <cellStyle name="Currency 3 5 4 6 5" xfId="13149"/>
    <cellStyle name="Currency 3 5 4 7" xfId="1887"/>
    <cellStyle name="Currency 3 5 4 7 2" xfId="5270"/>
    <cellStyle name="Currency 3 5 4 7 2 2" xfId="15723"/>
    <cellStyle name="Currency 3 5 4 7 3" xfId="8235"/>
    <cellStyle name="Currency 3 5 4 7 3 2" xfId="19017"/>
    <cellStyle name="Currency 3 5 4 7 4" xfId="22311"/>
    <cellStyle name="Currency 3 5 4 7 5" xfId="13558"/>
    <cellStyle name="Currency 3 5 4 8" xfId="1888"/>
    <cellStyle name="Currency 3 5 4 8 2" xfId="5271"/>
    <cellStyle name="Currency 3 5 4 8 2 2" xfId="15724"/>
    <cellStyle name="Currency 3 5 4 8 3" xfId="8236"/>
    <cellStyle name="Currency 3 5 4 8 3 2" xfId="19018"/>
    <cellStyle name="Currency 3 5 4 8 4" xfId="22312"/>
    <cellStyle name="Currency 3 5 4 8 5" xfId="13967"/>
    <cellStyle name="Currency 3 5 4 9" xfId="4296"/>
    <cellStyle name="Currency 3 5 4 9 2" xfId="14376"/>
    <cellStyle name="Currency 3 5 5" xfId="358"/>
    <cellStyle name="Currency 3 5 5 10" xfId="8237"/>
    <cellStyle name="Currency 3 5 5 10 2" xfId="14786"/>
    <cellStyle name="Currency 3 5 5 11" xfId="18080"/>
    <cellStyle name="Currency 3 5 5 12" xfId="21374"/>
    <cellStyle name="Currency 3 5 5 13" xfId="11105"/>
    <cellStyle name="Currency 3 5 5 14" xfId="42108"/>
    <cellStyle name="Currency 3 5 5 15" xfId="42539"/>
    <cellStyle name="Currency 3 5 5 2" xfId="1889"/>
    <cellStyle name="Currency 3 5 5 2 2" xfId="5272"/>
    <cellStyle name="Currency 3 5 5 2 2 2" xfId="15725"/>
    <cellStyle name="Currency 3 5 5 2 3" xfId="8238"/>
    <cellStyle name="Currency 3 5 5 2 3 2" xfId="19019"/>
    <cellStyle name="Currency 3 5 5 2 4" xfId="22313"/>
    <cellStyle name="Currency 3 5 5 2 5" xfId="11514"/>
    <cellStyle name="Currency 3 5 5 3" xfId="1890"/>
    <cellStyle name="Currency 3 5 5 3 2" xfId="5273"/>
    <cellStyle name="Currency 3 5 5 3 2 2" xfId="15726"/>
    <cellStyle name="Currency 3 5 5 3 3" xfId="8239"/>
    <cellStyle name="Currency 3 5 5 3 3 2" xfId="19020"/>
    <cellStyle name="Currency 3 5 5 3 4" xfId="22314"/>
    <cellStyle name="Currency 3 5 5 3 5" xfId="11923"/>
    <cellStyle name="Currency 3 5 5 4" xfId="1891"/>
    <cellStyle name="Currency 3 5 5 4 2" xfId="5274"/>
    <cellStyle name="Currency 3 5 5 4 2 2" xfId="15727"/>
    <cellStyle name="Currency 3 5 5 4 3" xfId="8240"/>
    <cellStyle name="Currency 3 5 5 4 3 2" xfId="19021"/>
    <cellStyle name="Currency 3 5 5 4 4" xfId="22315"/>
    <cellStyle name="Currency 3 5 5 4 5" xfId="12332"/>
    <cellStyle name="Currency 3 5 5 5" xfId="1892"/>
    <cellStyle name="Currency 3 5 5 5 2" xfId="5275"/>
    <cellStyle name="Currency 3 5 5 5 2 2" xfId="15728"/>
    <cellStyle name="Currency 3 5 5 5 3" xfId="8241"/>
    <cellStyle name="Currency 3 5 5 5 3 2" xfId="19022"/>
    <cellStyle name="Currency 3 5 5 5 4" xfId="22316"/>
    <cellStyle name="Currency 3 5 5 5 5" xfId="12741"/>
    <cellStyle name="Currency 3 5 5 6" xfId="1893"/>
    <cellStyle name="Currency 3 5 5 6 2" xfId="5276"/>
    <cellStyle name="Currency 3 5 5 6 2 2" xfId="15729"/>
    <cellStyle name="Currency 3 5 5 6 3" xfId="8242"/>
    <cellStyle name="Currency 3 5 5 6 3 2" xfId="19023"/>
    <cellStyle name="Currency 3 5 5 6 4" xfId="22317"/>
    <cellStyle name="Currency 3 5 5 6 5" xfId="13150"/>
    <cellStyle name="Currency 3 5 5 7" xfId="1894"/>
    <cellStyle name="Currency 3 5 5 7 2" xfId="5277"/>
    <cellStyle name="Currency 3 5 5 7 2 2" xfId="15730"/>
    <cellStyle name="Currency 3 5 5 7 3" xfId="8243"/>
    <cellStyle name="Currency 3 5 5 7 3 2" xfId="19024"/>
    <cellStyle name="Currency 3 5 5 7 4" xfId="22318"/>
    <cellStyle name="Currency 3 5 5 7 5" xfId="13559"/>
    <cellStyle name="Currency 3 5 5 8" xfId="1895"/>
    <cellStyle name="Currency 3 5 5 8 2" xfId="5278"/>
    <cellStyle name="Currency 3 5 5 8 2 2" xfId="15731"/>
    <cellStyle name="Currency 3 5 5 8 3" xfId="8244"/>
    <cellStyle name="Currency 3 5 5 8 3 2" xfId="19025"/>
    <cellStyle name="Currency 3 5 5 8 4" xfId="22319"/>
    <cellStyle name="Currency 3 5 5 8 5" xfId="13968"/>
    <cellStyle name="Currency 3 5 5 9" xfId="4297"/>
    <cellStyle name="Currency 3 5 5 9 2" xfId="14377"/>
    <cellStyle name="Currency 3 5 6" xfId="1896"/>
    <cellStyle name="Currency 3 5 6 2" xfId="5279"/>
    <cellStyle name="Currency 3 5 6 2 2" xfId="15732"/>
    <cellStyle name="Currency 3 5 6 3" xfId="8245"/>
    <cellStyle name="Currency 3 5 6 3 2" xfId="19026"/>
    <cellStyle name="Currency 3 5 6 4" xfId="22320"/>
    <cellStyle name="Currency 3 5 6 5" xfId="11510"/>
    <cellStyle name="Currency 3 5 7" xfId="1897"/>
    <cellStyle name="Currency 3 5 7 2" xfId="5280"/>
    <cellStyle name="Currency 3 5 7 2 2" xfId="15733"/>
    <cellStyle name="Currency 3 5 7 3" xfId="8246"/>
    <cellStyle name="Currency 3 5 7 3 2" xfId="19027"/>
    <cellStyle name="Currency 3 5 7 4" xfId="22321"/>
    <cellStyle name="Currency 3 5 7 5" xfId="11919"/>
    <cellStyle name="Currency 3 5 8" xfId="1898"/>
    <cellStyle name="Currency 3 5 8 2" xfId="5281"/>
    <cellStyle name="Currency 3 5 8 2 2" xfId="15734"/>
    <cellStyle name="Currency 3 5 8 3" xfId="8247"/>
    <cellStyle name="Currency 3 5 8 3 2" xfId="19028"/>
    <cellStyle name="Currency 3 5 8 4" xfId="22322"/>
    <cellStyle name="Currency 3 5 8 5" xfId="12328"/>
    <cellStyle name="Currency 3 5 9" xfId="1899"/>
    <cellStyle name="Currency 3 5 9 2" xfId="5282"/>
    <cellStyle name="Currency 3 5 9 2 2" xfId="15735"/>
    <cellStyle name="Currency 3 5 9 3" xfId="8248"/>
    <cellStyle name="Currency 3 5 9 3 2" xfId="19029"/>
    <cellStyle name="Currency 3 5 9 4" xfId="22323"/>
    <cellStyle name="Currency 3 5 9 5" xfId="12737"/>
    <cellStyle name="Currency 3 6" xfId="359"/>
    <cellStyle name="Currency 3 6 10" xfId="1900"/>
    <cellStyle name="Currency 3 6 10 2" xfId="5283"/>
    <cellStyle name="Currency 3 6 10 2 2" xfId="15736"/>
    <cellStyle name="Currency 3 6 10 3" xfId="8250"/>
    <cellStyle name="Currency 3 6 10 3 2" xfId="19030"/>
    <cellStyle name="Currency 3 6 10 4" xfId="22324"/>
    <cellStyle name="Currency 3 6 10 5" xfId="13151"/>
    <cellStyle name="Currency 3 6 11" xfId="1901"/>
    <cellStyle name="Currency 3 6 11 2" xfId="5284"/>
    <cellStyle name="Currency 3 6 11 2 2" xfId="15737"/>
    <cellStyle name="Currency 3 6 11 3" xfId="8251"/>
    <cellStyle name="Currency 3 6 11 3 2" xfId="19031"/>
    <cellStyle name="Currency 3 6 11 4" xfId="22325"/>
    <cellStyle name="Currency 3 6 11 5" xfId="13560"/>
    <cellStyle name="Currency 3 6 12" xfId="1902"/>
    <cellStyle name="Currency 3 6 12 2" xfId="5285"/>
    <cellStyle name="Currency 3 6 12 2 2" xfId="15738"/>
    <cellStyle name="Currency 3 6 12 3" xfId="8252"/>
    <cellStyle name="Currency 3 6 12 3 2" xfId="19032"/>
    <cellStyle name="Currency 3 6 12 4" xfId="22326"/>
    <cellStyle name="Currency 3 6 12 5" xfId="13969"/>
    <cellStyle name="Currency 3 6 13" xfId="4298"/>
    <cellStyle name="Currency 3 6 13 2" xfId="14378"/>
    <cellStyle name="Currency 3 6 14" xfId="8249"/>
    <cellStyle name="Currency 3 6 14 2" xfId="14787"/>
    <cellStyle name="Currency 3 6 15" xfId="18081"/>
    <cellStyle name="Currency 3 6 16" xfId="21375"/>
    <cellStyle name="Currency 3 6 17" xfId="11106"/>
    <cellStyle name="Currency 3 6 18" xfId="42109"/>
    <cellStyle name="Currency 3 6 19" xfId="42540"/>
    <cellStyle name="Currency 3 6 2" xfId="360"/>
    <cellStyle name="Currency 3 6 2 10" xfId="8253"/>
    <cellStyle name="Currency 3 6 2 10 2" xfId="14788"/>
    <cellStyle name="Currency 3 6 2 11" xfId="18082"/>
    <cellStyle name="Currency 3 6 2 12" xfId="21376"/>
    <cellStyle name="Currency 3 6 2 13" xfId="11107"/>
    <cellStyle name="Currency 3 6 2 14" xfId="42110"/>
    <cellStyle name="Currency 3 6 2 15" xfId="42541"/>
    <cellStyle name="Currency 3 6 2 2" xfId="1903"/>
    <cellStyle name="Currency 3 6 2 2 2" xfId="5286"/>
    <cellStyle name="Currency 3 6 2 2 2 2" xfId="15739"/>
    <cellStyle name="Currency 3 6 2 2 3" xfId="8254"/>
    <cellStyle name="Currency 3 6 2 2 3 2" xfId="19033"/>
    <cellStyle name="Currency 3 6 2 2 4" xfId="22327"/>
    <cellStyle name="Currency 3 6 2 2 5" xfId="11516"/>
    <cellStyle name="Currency 3 6 2 3" xfId="1904"/>
    <cellStyle name="Currency 3 6 2 3 2" xfId="5287"/>
    <cellStyle name="Currency 3 6 2 3 2 2" xfId="15740"/>
    <cellStyle name="Currency 3 6 2 3 3" xfId="8255"/>
    <cellStyle name="Currency 3 6 2 3 3 2" xfId="19034"/>
    <cellStyle name="Currency 3 6 2 3 4" xfId="22328"/>
    <cellStyle name="Currency 3 6 2 3 5" xfId="11925"/>
    <cellStyle name="Currency 3 6 2 4" xfId="1905"/>
    <cellStyle name="Currency 3 6 2 4 2" xfId="5288"/>
    <cellStyle name="Currency 3 6 2 4 2 2" xfId="15741"/>
    <cellStyle name="Currency 3 6 2 4 3" xfId="8256"/>
    <cellStyle name="Currency 3 6 2 4 3 2" xfId="19035"/>
    <cellStyle name="Currency 3 6 2 4 4" xfId="22329"/>
    <cellStyle name="Currency 3 6 2 4 5" xfId="12334"/>
    <cellStyle name="Currency 3 6 2 5" xfId="1906"/>
    <cellStyle name="Currency 3 6 2 5 2" xfId="5289"/>
    <cellStyle name="Currency 3 6 2 5 2 2" xfId="15742"/>
    <cellStyle name="Currency 3 6 2 5 3" xfId="8257"/>
    <cellStyle name="Currency 3 6 2 5 3 2" xfId="19036"/>
    <cellStyle name="Currency 3 6 2 5 4" xfId="22330"/>
    <cellStyle name="Currency 3 6 2 5 5" xfId="12743"/>
    <cellStyle name="Currency 3 6 2 6" xfId="1907"/>
    <cellStyle name="Currency 3 6 2 6 2" xfId="5290"/>
    <cellStyle name="Currency 3 6 2 6 2 2" xfId="15743"/>
    <cellStyle name="Currency 3 6 2 6 3" xfId="8258"/>
    <cellStyle name="Currency 3 6 2 6 3 2" xfId="19037"/>
    <cellStyle name="Currency 3 6 2 6 4" xfId="22331"/>
    <cellStyle name="Currency 3 6 2 6 5" xfId="13152"/>
    <cellStyle name="Currency 3 6 2 7" xfId="1908"/>
    <cellStyle name="Currency 3 6 2 7 2" xfId="5291"/>
    <cellStyle name="Currency 3 6 2 7 2 2" xfId="15744"/>
    <cellStyle name="Currency 3 6 2 7 3" xfId="8259"/>
    <cellStyle name="Currency 3 6 2 7 3 2" xfId="19038"/>
    <cellStyle name="Currency 3 6 2 7 4" xfId="22332"/>
    <cellStyle name="Currency 3 6 2 7 5" xfId="13561"/>
    <cellStyle name="Currency 3 6 2 8" xfId="1909"/>
    <cellStyle name="Currency 3 6 2 8 2" xfId="5292"/>
    <cellStyle name="Currency 3 6 2 8 2 2" xfId="15745"/>
    <cellStyle name="Currency 3 6 2 8 3" xfId="8260"/>
    <cellStyle name="Currency 3 6 2 8 3 2" xfId="19039"/>
    <cellStyle name="Currency 3 6 2 8 4" xfId="22333"/>
    <cellStyle name="Currency 3 6 2 8 5" xfId="13970"/>
    <cellStyle name="Currency 3 6 2 9" xfId="4299"/>
    <cellStyle name="Currency 3 6 2 9 2" xfId="14379"/>
    <cellStyle name="Currency 3 6 3" xfId="361"/>
    <cellStyle name="Currency 3 6 3 10" xfId="8261"/>
    <cellStyle name="Currency 3 6 3 10 2" xfId="14789"/>
    <cellStyle name="Currency 3 6 3 11" xfId="18083"/>
    <cellStyle name="Currency 3 6 3 12" xfId="21377"/>
    <cellStyle name="Currency 3 6 3 13" xfId="11108"/>
    <cellStyle name="Currency 3 6 3 14" xfId="42111"/>
    <cellStyle name="Currency 3 6 3 15" xfId="42542"/>
    <cellStyle name="Currency 3 6 3 2" xfId="1910"/>
    <cellStyle name="Currency 3 6 3 2 2" xfId="5293"/>
    <cellStyle name="Currency 3 6 3 2 2 2" xfId="15746"/>
    <cellStyle name="Currency 3 6 3 2 3" xfId="8262"/>
    <cellStyle name="Currency 3 6 3 2 3 2" xfId="19040"/>
    <cellStyle name="Currency 3 6 3 2 4" xfId="22334"/>
    <cellStyle name="Currency 3 6 3 2 5" xfId="11517"/>
    <cellStyle name="Currency 3 6 3 3" xfId="1911"/>
    <cellStyle name="Currency 3 6 3 3 2" xfId="5294"/>
    <cellStyle name="Currency 3 6 3 3 2 2" xfId="15747"/>
    <cellStyle name="Currency 3 6 3 3 3" xfId="8263"/>
    <cellStyle name="Currency 3 6 3 3 3 2" xfId="19041"/>
    <cellStyle name="Currency 3 6 3 3 4" xfId="22335"/>
    <cellStyle name="Currency 3 6 3 3 5" xfId="11926"/>
    <cellStyle name="Currency 3 6 3 4" xfId="1912"/>
    <cellStyle name="Currency 3 6 3 4 2" xfId="5295"/>
    <cellStyle name="Currency 3 6 3 4 2 2" xfId="15748"/>
    <cellStyle name="Currency 3 6 3 4 3" xfId="8264"/>
    <cellStyle name="Currency 3 6 3 4 3 2" xfId="19042"/>
    <cellStyle name="Currency 3 6 3 4 4" xfId="22336"/>
    <cellStyle name="Currency 3 6 3 4 5" xfId="12335"/>
    <cellStyle name="Currency 3 6 3 5" xfId="1913"/>
    <cellStyle name="Currency 3 6 3 5 2" xfId="5296"/>
    <cellStyle name="Currency 3 6 3 5 2 2" xfId="15749"/>
    <cellStyle name="Currency 3 6 3 5 3" xfId="8265"/>
    <cellStyle name="Currency 3 6 3 5 3 2" xfId="19043"/>
    <cellStyle name="Currency 3 6 3 5 4" xfId="22337"/>
    <cellStyle name="Currency 3 6 3 5 5" xfId="12744"/>
    <cellStyle name="Currency 3 6 3 6" xfId="1914"/>
    <cellStyle name="Currency 3 6 3 6 2" xfId="5297"/>
    <cellStyle name="Currency 3 6 3 6 2 2" xfId="15750"/>
    <cellStyle name="Currency 3 6 3 6 3" xfId="8266"/>
    <cellStyle name="Currency 3 6 3 6 3 2" xfId="19044"/>
    <cellStyle name="Currency 3 6 3 6 4" xfId="22338"/>
    <cellStyle name="Currency 3 6 3 6 5" xfId="13153"/>
    <cellStyle name="Currency 3 6 3 7" xfId="1915"/>
    <cellStyle name="Currency 3 6 3 7 2" xfId="5298"/>
    <cellStyle name="Currency 3 6 3 7 2 2" xfId="15751"/>
    <cellStyle name="Currency 3 6 3 7 3" xfId="8267"/>
    <cellStyle name="Currency 3 6 3 7 3 2" xfId="19045"/>
    <cellStyle name="Currency 3 6 3 7 4" xfId="22339"/>
    <cellStyle name="Currency 3 6 3 7 5" xfId="13562"/>
    <cellStyle name="Currency 3 6 3 8" xfId="1916"/>
    <cellStyle name="Currency 3 6 3 8 2" xfId="5299"/>
    <cellStyle name="Currency 3 6 3 8 2 2" xfId="15752"/>
    <cellStyle name="Currency 3 6 3 8 3" xfId="8268"/>
    <cellStyle name="Currency 3 6 3 8 3 2" xfId="19046"/>
    <cellStyle name="Currency 3 6 3 8 4" xfId="22340"/>
    <cellStyle name="Currency 3 6 3 8 5" xfId="13971"/>
    <cellStyle name="Currency 3 6 3 9" xfId="4300"/>
    <cellStyle name="Currency 3 6 3 9 2" xfId="14380"/>
    <cellStyle name="Currency 3 6 4" xfId="362"/>
    <cellStyle name="Currency 3 6 4 10" xfId="8269"/>
    <cellStyle name="Currency 3 6 4 10 2" xfId="14790"/>
    <cellStyle name="Currency 3 6 4 11" xfId="18084"/>
    <cellStyle name="Currency 3 6 4 12" xfId="21378"/>
    <cellStyle name="Currency 3 6 4 13" xfId="11109"/>
    <cellStyle name="Currency 3 6 4 14" xfId="42112"/>
    <cellStyle name="Currency 3 6 4 15" xfId="42543"/>
    <cellStyle name="Currency 3 6 4 2" xfId="1917"/>
    <cellStyle name="Currency 3 6 4 2 2" xfId="5300"/>
    <cellStyle name="Currency 3 6 4 2 2 2" xfId="15753"/>
    <cellStyle name="Currency 3 6 4 2 3" xfId="8270"/>
    <cellStyle name="Currency 3 6 4 2 3 2" xfId="19047"/>
    <cellStyle name="Currency 3 6 4 2 4" xfId="22341"/>
    <cellStyle name="Currency 3 6 4 2 5" xfId="11518"/>
    <cellStyle name="Currency 3 6 4 3" xfId="1918"/>
    <cellStyle name="Currency 3 6 4 3 2" xfId="5301"/>
    <cellStyle name="Currency 3 6 4 3 2 2" xfId="15754"/>
    <cellStyle name="Currency 3 6 4 3 3" xfId="8271"/>
    <cellStyle name="Currency 3 6 4 3 3 2" xfId="19048"/>
    <cellStyle name="Currency 3 6 4 3 4" xfId="22342"/>
    <cellStyle name="Currency 3 6 4 3 5" xfId="11927"/>
    <cellStyle name="Currency 3 6 4 4" xfId="1919"/>
    <cellStyle name="Currency 3 6 4 4 2" xfId="5302"/>
    <cellStyle name="Currency 3 6 4 4 2 2" xfId="15755"/>
    <cellStyle name="Currency 3 6 4 4 3" xfId="8272"/>
    <cellStyle name="Currency 3 6 4 4 3 2" xfId="19049"/>
    <cellStyle name="Currency 3 6 4 4 4" xfId="22343"/>
    <cellStyle name="Currency 3 6 4 4 5" xfId="12336"/>
    <cellStyle name="Currency 3 6 4 5" xfId="1920"/>
    <cellStyle name="Currency 3 6 4 5 2" xfId="5303"/>
    <cellStyle name="Currency 3 6 4 5 2 2" xfId="15756"/>
    <cellStyle name="Currency 3 6 4 5 3" xfId="8273"/>
    <cellStyle name="Currency 3 6 4 5 3 2" xfId="19050"/>
    <cellStyle name="Currency 3 6 4 5 4" xfId="22344"/>
    <cellStyle name="Currency 3 6 4 5 5" xfId="12745"/>
    <cellStyle name="Currency 3 6 4 6" xfId="1921"/>
    <cellStyle name="Currency 3 6 4 6 2" xfId="5304"/>
    <cellStyle name="Currency 3 6 4 6 2 2" xfId="15757"/>
    <cellStyle name="Currency 3 6 4 6 3" xfId="8274"/>
    <cellStyle name="Currency 3 6 4 6 3 2" xfId="19051"/>
    <cellStyle name="Currency 3 6 4 6 4" xfId="22345"/>
    <cellStyle name="Currency 3 6 4 6 5" xfId="13154"/>
    <cellStyle name="Currency 3 6 4 7" xfId="1922"/>
    <cellStyle name="Currency 3 6 4 7 2" xfId="5305"/>
    <cellStyle name="Currency 3 6 4 7 2 2" xfId="15758"/>
    <cellStyle name="Currency 3 6 4 7 3" xfId="8275"/>
    <cellStyle name="Currency 3 6 4 7 3 2" xfId="19052"/>
    <cellStyle name="Currency 3 6 4 7 4" xfId="22346"/>
    <cellStyle name="Currency 3 6 4 7 5" xfId="13563"/>
    <cellStyle name="Currency 3 6 4 8" xfId="1923"/>
    <cellStyle name="Currency 3 6 4 8 2" xfId="5306"/>
    <cellStyle name="Currency 3 6 4 8 2 2" xfId="15759"/>
    <cellStyle name="Currency 3 6 4 8 3" xfId="8276"/>
    <cellStyle name="Currency 3 6 4 8 3 2" xfId="19053"/>
    <cellStyle name="Currency 3 6 4 8 4" xfId="22347"/>
    <cellStyle name="Currency 3 6 4 8 5" xfId="13972"/>
    <cellStyle name="Currency 3 6 4 9" xfId="4301"/>
    <cellStyle name="Currency 3 6 4 9 2" xfId="14381"/>
    <cellStyle name="Currency 3 6 5" xfId="363"/>
    <cellStyle name="Currency 3 6 5 10" xfId="8277"/>
    <cellStyle name="Currency 3 6 5 10 2" xfId="14791"/>
    <cellStyle name="Currency 3 6 5 11" xfId="18085"/>
    <cellStyle name="Currency 3 6 5 12" xfId="21379"/>
    <cellStyle name="Currency 3 6 5 13" xfId="11110"/>
    <cellStyle name="Currency 3 6 5 14" xfId="42113"/>
    <cellStyle name="Currency 3 6 5 15" xfId="42544"/>
    <cellStyle name="Currency 3 6 5 2" xfId="1924"/>
    <cellStyle name="Currency 3 6 5 2 2" xfId="5307"/>
    <cellStyle name="Currency 3 6 5 2 2 2" xfId="15760"/>
    <cellStyle name="Currency 3 6 5 2 3" xfId="8278"/>
    <cellStyle name="Currency 3 6 5 2 3 2" xfId="19054"/>
    <cellStyle name="Currency 3 6 5 2 4" xfId="22348"/>
    <cellStyle name="Currency 3 6 5 2 5" xfId="11519"/>
    <cellStyle name="Currency 3 6 5 3" xfId="1925"/>
    <cellStyle name="Currency 3 6 5 3 2" xfId="5308"/>
    <cellStyle name="Currency 3 6 5 3 2 2" xfId="15761"/>
    <cellStyle name="Currency 3 6 5 3 3" xfId="8279"/>
    <cellStyle name="Currency 3 6 5 3 3 2" xfId="19055"/>
    <cellStyle name="Currency 3 6 5 3 4" xfId="22349"/>
    <cellStyle name="Currency 3 6 5 3 5" xfId="11928"/>
    <cellStyle name="Currency 3 6 5 4" xfId="1926"/>
    <cellStyle name="Currency 3 6 5 4 2" xfId="5309"/>
    <cellStyle name="Currency 3 6 5 4 2 2" xfId="15762"/>
    <cellStyle name="Currency 3 6 5 4 3" xfId="8280"/>
    <cellStyle name="Currency 3 6 5 4 3 2" xfId="19056"/>
    <cellStyle name="Currency 3 6 5 4 4" xfId="22350"/>
    <cellStyle name="Currency 3 6 5 4 5" xfId="12337"/>
    <cellStyle name="Currency 3 6 5 5" xfId="1927"/>
    <cellStyle name="Currency 3 6 5 5 2" xfId="5310"/>
    <cellStyle name="Currency 3 6 5 5 2 2" xfId="15763"/>
    <cellStyle name="Currency 3 6 5 5 3" xfId="8281"/>
    <cellStyle name="Currency 3 6 5 5 3 2" xfId="19057"/>
    <cellStyle name="Currency 3 6 5 5 4" xfId="22351"/>
    <cellStyle name="Currency 3 6 5 5 5" xfId="12746"/>
    <cellStyle name="Currency 3 6 5 6" xfId="1928"/>
    <cellStyle name="Currency 3 6 5 6 2" xfId="5311"/>
    <cellStyle name="Currency 3 6 5 6 2 2" xfId="15764"/>
    <cellStyle name="Currency 3 6 5 6 3" xfId="8282"/>
    <cellStyle name="Currency 3 6 5 6 3 2" xfId="19058"/>
    <cellStyle name="Currency 3 6 5 6 4" xfId="22352"/>
    <cellStyle name="Currency 3 6 5 6 5" xfId="13155"/>
    <cellStyle name="Currency 3 6 5 7" xfId="1929"/>
    <cellStyle name="Currency 3 6 5 7 2" xfId="5312"/>
    <cellStyle name="Currency 3 6 5 7 2 2" xfId="15765"/>
    <cellStyle name="Currency 3 6 5 7 3" xfId="8283"/>
    <cellStyle name="Currency 3 6 5 7 3 2" xfId="19059"/>
    <cellStyle name="Currency 3 6 5 7 4" xfId="22353"/>
    <cellStyle name="Currency 3 6 5 7 5" xfId="13564"/>
    <cellStyle name="Currency 3 6 5 8" xfId="1930"/>
    <cellStyle name="Currency 3 6 5 8 2" xfId="5313"/>
    <cellStyle name="Currency 3 6 5 8 2 2" xfId="15766"/>
    <cellStyle name="Currency 3 6 5 8 3" xfId="8284"/>
    <cellStyle name="Currency 3 6 5 8 3 2" xfId="19060"/>
    <cellStyle name="Currency 3 6 5 8 4" xfId="22354"/>
    <cellStyle name="Currency 3 6 5 8 5" xfId="13973"/>
    <cellStyle name="Currency 3 6 5 9" xfId="4302"/>
    <cellStyle name="Currency 3 6 5 9 2" xfId="14382"/>
    <cellStyle name="Currency 3 6 6" xfId="1931"/>
    <cellStyle name="Currency 3 6 6 2" xfId="5314"/>
    <cellStyle name="Currency 3 6 6 2 2" xfId="15767"/>
    <cellStyle name="Currency 3 6 6 3" xfId="8285"/>
    <cellStyle name="Currency 3 6 6 3 2" xfId="19061"/>
    <cellStyle name="Currency 3 6 6 4" xfId="22355"/>
    <cellStyle name="Currency 3 6 6 5" xfId="11515"/>
    <cellStyle name="Currency 3 6 7" xfId="1932"/>
    <cellStyle name="Currency 3 6 7 2" xfId="5315"/>
    <cellStyle name="Currency 3 6 7 2 2" xfId="15768"/>
    <cellStyle name="Currency 3 6 7 3" xfId="8286"/>
    <cellStyle name="Currency 3 6 7 3 2" xfId="19062"/>
    <cellStyle name="Currency 3 6 7 4" xfId="22356"/>
    <cellStyle name="Currency 3 6 7 5" xfId="11924"/>
    <cellStyle name="Currency 3 6 8" xfId="1933"/>
    <cellStyle name="Currency 3 6 8 2" xfId="5316"/>
    <cellStyle name="Currency 3 6 8 2 2" xfId="15769"/>
    <cellStyle name="Currency 3 6 8 3" xfId="8287"/>
    <cellStyle name="Currency 3 6 8 3 2" xfId="19063"/>
    <cellStyle name="Currency 3 6 8 4" xfId="22357"/>
    <cellStyle name="Currency 3 6 8 5" xfId="12333"/>
    <cellStyle name="Currency 3 6 9" xfId="1934"/>
    <cellStyle name="Currency 3 6 9 2" xfId="5317"/>
    <cellStyle name="Currency 3 6 9 2 2" xfId="15770"/>
    <cellStyle name="Currency 3 6 9 3" xfId="8288"/>
    <cellStyle name="Currency 3 6 9 3 2" xfId="19064"/>
    <cellStyle name="Currency 3 6 9 4" xfId="22358"/>
    <cellStyle name="Currency 3 6 9 5" xfId="12742"/>
    <cellStyle name="Currency 3 7" xfId="364"/>
    <cellStyle name="Currency 3 7 10" xfId="1935"/>
    <cellStyle name="Currency 3 7 10 2" xfId="5318"/>
    <cellStyle name="Currency 3 7 10 2 2" xfId="15771"/>
    <cellStyle name="Currency 3 7 10 3" xfId="8290"/>
    <cellStyle name="Currency 3 7 10 3 2" xfId="19065"/>
    <cellStyle name="Currency 3 7 10 4" xfId="22359"/>
    <cellStyle name="Currency 3 7 10 5" xfId="13156"/>
    <cellStyle name="Currency 3 7 11" xfId="1936"/>
    <cellStyle name="Currency 3 7 11 2" xfId="5319"/>
    <cellStyle name="Currency 3 7 11 2 2" xfId="15772"/>
    <cellStyle name="Currency 3 7 11 3" xfId="8291"/>
    <cellStyle name="Currency 3 7 11 3 2" xfId="19066"/>
    <cellStyle name="Currency 3 7 11 4" xfId="22360"/>
    <cellStyle name="Currency 3 7 11 5" xfId="13565"/>
    <cellStyle name="Currency 3 7 12" xfId="1937"/>
    <cellStyle name="Currency 3 7 12 2" xfId="5320"/>
    <cellStyle name="Currency 3 7 12 2 2" xfId="15773"/>
    <cellStyle name="Currency 3 7 12 3" xfId="8292"/>
    <cellStyle name="Currency 3 7 12 3 2" xfId="19067"/>
    <cellStyle name="Currency 3 7 12 4" xfId="22361"/>
    <cellStyle name="Currency 3 7 12 5" xfId="13974"/>
    <cellStyle name="Currency 3 7 13" xfId="4303"/>
    <cellStyle name="Currency 3 7 13 2" xfId="14383"/>
    <cellStyle name="Currency 3 7 14" xfId="8289"/>
    <cellStyle name="Currency 3 7 14 2" xfId="14792"/>
    <cellStyle name="Currency 3 7 15" xfId="18086"/>
    <cellStyle name="Currency 3 7 16" xfId="21380"/>
    <cellStyle name="Currency 3 7 17" xfId="11111"/>
    <cellStyle name="Currency 3 7 18" xfId="42114"/>
    <cellStyle name="Currency 3 7 19" xfId="42545"/>
    <cellStyle name="Currency 3 7 2" xfId="365"/>
    <cellStyle name="Currency 3 7 2 10" xfId="8293"/>
    <cellStyle name="Currency 3 7 2 10 2" xfId="14793"/>
    <cellStyle name="Currency 3 7 2 11" xfId="18087"/>
    <cellStyle name="Currency 3 7 2 12" xfId="21381"/>
    <cellStyle name="Currency 3 7 2 13" xfId="11112"/>
    <cellStyle name="Currency 3 7 2 14" xfId="42115"/>
    <cellStyle name="Currency 3 7 2 15" xfId="42546"/>
    <cellStyle name="Currency 3 7 2 2" xfId="1938"/>
    <cellStyle name="Currency 3 7 2 2 2" xfId="5321"/>
    <cellStyle name="Currency 3 7 2 2 2 2" xfId="15774"/>
    <cellStyle name="Currency 3 7 2 2 3" xfId="8294"/>
    <cellStyle name="Currency 3 7 2 2 3 2" xfId="19068"/>
    <cellStyle name="Currency 3 7 2 2 4" xfId="22362"/>
    <cellStyle name="Currency 3 7 2 2 5" xfId="11521"/>
    <cellStyle name="Currency 3 7 2 3" xfId="1939"/>
    <cellStyle name="Currency 3 7 2 3 2" xfId="5322"/>
    <cellStyle name="Currency 3 7 2 3 2 2" xfId="15775"/>
    <cellStyle name="Currency 3 7 2 3 3" xfId="8295"/>
    <cellStyle name="Currency 3 7 2 3 3 2" xfId="19069"/>
    <cellStyle name="Currency 3 7 2 3 4" xfId="22363"/>
    <cellStyle name="Currency 3 7 2 3 5" xfId="11930"/>
    <cellStyle name="Currency 3 7 2 4" xfId="1940"/>
    <cellStyle name="Currency 3 7 2 4 2" xfId="5323"/>
    <cellStyle name="Currency 3 7 2 4 2 2" xfId="15776"/>
    <cellStyle name="Currency 3 7 2 4 3" xfId="8296"/>
    <cellStyle name="Currency 3 7 2 4 3 2" xfId="19070"/>
    <cellStyle name="Currency 3 7 2 4 4" xfId="22364"/>
    <cellStyle name="Currency 3 7 2 4 5" xfId="12339"/>
    <cellStyle name="Currency 3 7 2 5" xfId="1941"/>
    <cellStyle name="Currency 3 7 2 5 2" xfId="5324"/>
    <cellStyle name="Currency 3 7 2 5 2 2" xfId="15777"/>
    <cellStyle name="Currency 3 7 2 5 3" xfId="8297"/>
    <cellStyle name="Currency 3 7 2 5 3 2" xfId="19071"/>
    <cellStyle name="Currency 3 7 2 5 4" xfId="22365"/>
    <cellStyle name="Currency 3 7 2 5 5" xfId="12748"/>
    <cellStyle name="Currency 3 7 2 6" xfId="1942"/>
    <cellStyle name="Currency 3 7 2 6 2" xfId="5325"/>
    <cellStyle name="Currency 3 7 2 6 2 2" xfId="15778"/>
    <cellStyle name="Currency 3 7 2 6 3" xfId="8298"/>
    <cellStyle name="Currency 3 7 2 6 3 2" xfId="19072"/>
    <cellStyle name="Currency 3 7 2 6 4" xfId="22366"/>
    <cellStyle name="Currency 3 7 2 6 5" xfId="13157"/>
    <cellStyle name="Currency 3 7 2 7" xfId="1943"/>
    <cellStyle name="Currency 3 7 2 7 2" xfId="5326"/>
    <cellStyle name="Currency 3 7 2 7 2 2" xfId="15779"/>
    <cellStyle name="Currency 3 7 2 7 3" xfId="8299"/>
    <cellStyle name="Currency 3 7 2 7 3 2" xfId="19073"/>
    <cellStyle name="Currency 3 7 2 7 4" xfId="22367"/>
    <cellStyle name="Currency 3 7 2 7 5" xfId="13566"/>
    <cellStyle name="Currency 3 7 2 8" xfId="1944"/>
    <cellStyle name="Currency 3 7 2 8 2" xfId="5327"/>
    <cellStyle name="Currency 3 7 2 8 2 2" xfId="15780"/>
    <cellStyle name="Currency 3 7 2 8 3" xfId="8300"/>
    <cellStyle name="Currency 3 7 2 8 3 2" xfId="19074"/>
    <cellStyle name="Currency 3 7 2 8 4" xfId="22368"/>
    <cellStyle name="Currency 3 7 2 8 5" xfId="13975"/>
    <cellStyle name="Currency 3 7 2 9" xfId="4304"/>
    <cellStyle name="Currency 3 7 2 9 2" xfId="14384"/>
    <cellStyle name="Currency 3 7 3" xfId="366"/>
    <cellStyle name="Currency 3 7 3 10" xfId="8301"/>
    <cellStyle name="Currency 3 7 3 10 2" xfId="14794"/>
    <cellStyle name="Currency 3 7 3 11" xfId="18088"/>
    <cellStyle name="Currency 3 7 3 12" xfId="21382"/>
    <cellStyle name="Currency 3 7 3 13" xfId="11113"/>
    <cellStyle name="Currency 3 7 3 14" xfId="42116"/>
    <cellStyle name="Currency 3 7 3 15" xfId="42547"/>
    <cellStyle name="Currency 3 7 3 2" xfId="1945"/>
    <cellStyle name="Currency 3 7 3 2 2" xfId="5328"/>
    <cellStyle name="Currency 3 7 3 2 2 2" xfId="15781"/>
    <cellStyle name="Currency 3 7 3 2 3" xfId="8302"/>
    <cellStyle name="Currency 3 7 3 2 3 2" xfId="19075"/>
    <cellStyle name="Currency 3 7 3 2 4" xfId="22369"/>
    <cellStyle name="Currency 3 7 3 2 5" xfId="11522"/>
    <cellStyle name="Currency 3 7 3 3" xfId="1946"/>
    <cellStyle name="Currency 3 7 3 3 2" xfId="5329"/>
    <cellStyle name="Currency 3 7 3 3 2 2" xfId="15782"/>
    <cellStyle name="Currency 3 7 3 3 3" xfId="8303"/>
    <cellStyle name="Currency 3 7 3 3 3 2" xfId="19076"/>
    <cellStyle name="Currency 3 7 3 3 4" xfId="22370"/>
    <cellStyle name="Currency 3 7 3 3 5" xfId="11931"/>
    <cellStyle name="Currency 3 7 3 4" xfId="1947"/>
    <cellStyle name="Currency 3 7 3 4 2" xfId="5330"/>
    <cellStyle name="Currency 3 7 3 4 2 2" xfId="15783"/>
    <cellStyle name="Currency 3 7 3 4 3" xfId="8304"/>
    <cellStyle name="Currency 3 7 3 4 3 2" xfId="19077"/>
    <cellStyle name="Currency 3 7 3 4 4" xfId="22371"/>
    <cellStyle name="Currency 3 7 3 4 5" xfId="12340"/>
    <cellStyle name="Currency 3 7 3 5" xfId="1948"/>
    <cellStyle name="Currency 3 7 3 5 2" xfId="5331"/>
    <cellStyle name="Currency 3 7 3 5 2 2" xfId="15784"/>
    <cellStyle name="Currency 3 7 3 5 3" xfId="8305"/>
    <cellStyle name="Currency 3 7 3 5 3 2" xfId="19078"/>
    <cellStyle name="Currency 3 7 3 5 4" xfId="22372"/>
    <cellStyle name="Currency 3 7 3 5 5" xfId="12749"/>
    <cellStyle name="Currency 3 7 3 6" xfId="1949"/>
    <cellStyle name="Currency 3 7 3 6 2" xfId="5332"/>
    <cellStyle name="Currency 3 7 3 6 2 2" xfId="15785"/>
    <cellStyle name="Currency 3 7 3 6 3" xfId="8306"/>
    <cellStyle name="Currency 3 7 3 6 3 2" xfId="19079"/>
    <cellStyle name="Currency 3 7 3 6 4" xfId="22373"/>
    <cellStyle name="Currency 3 7 3 6 5" xfId="13158"/>
    <cellStyle name="Currency 3 7 3 7" xfId="1950"/>
    <cellStyle name="Currency 3 7 3 7 2" xfId="5333"/>
    <cellStyle name="Currency 3 7 3 7 2 2" xfId="15786"/>
    <cellStyle name="Currency 3 7 3 7 3" xfId="8307"/>
    <cellStyle name="Currency 3 7 3 7 3 2" xfId="19080"/>
    <cellStyle name="Currency 3 7 3 7 4" xfId="22374"/>
    <cellStyle name="Currency 3 7 3 7 5" xfId="13567"/>
    <cellStyle name="Currency 3 7 3 8" xfId="1951"/>
    <cellStyle name="Currency 3 7 3 8 2" xfId="5334"/>
    <cellStyle name="Currency 3 7 3 8 2 2" xfId="15787"/>
    <cellStyle name="Currency 3 7 3 8 3" xfId="8308"/>
    <cellStyle name="Currency 3 7 3 8 3 2" xfId="19081"/>
    <cellStyle name="Currency 3 7 3 8 4" xfId="22375"/>
    <cellStyle name="Currency 3 7 3 8 5" xfId="13976"/>
    <cellStyle name="Currency 3 7 3 9" xfId="4305"/>
    <cellStyle name="Currency 3 7 3 9 2" xfId="14385"/>
    <cellStyle name="Currency 3 7 4" xfId="367"/>
    <cellStyle name="Currency 3 7 4 10" xfId="8309"/>
    <cellStyle name="Currency 3 7 4 10 2" xfId="14795"/>
    <cellStyle name="Currency 3 7 4 11" xfId="18089"/>
    <cellStyle name="Currency 3 7 4 12" xfId="21383"/>
    <cellStyle name="Currency 3 7 4 13" xfId="11114"/>
    <cellStyle name="Currency 3 7 4 14" xfId="42117"/>
    <cellStyle name="Currency 3 7 4 15" xfId="42548"/>
    <cellStyle name="Currency 3 7 4 2" xfId="1952"/>
    <cellStyle name="Currency 3 7 4 2 2" xfId="5335"/>
    <cellStyle name="Currency 3 7 4 2 2 2" xfId="15788"/>
    <cellStyle name="Currency 3 7 4 2 3" xfId="8310"/>
    <cellStyle name="Currency 3 7 4 2 3 2" xfId="19082"/>
    <cellStyle name="Currency 3 7 4 2 4" xfId="22376"/>
    <cellStyle name="Currency 3 7 4 2 5" xfId="11523"/>
    <cellStyle name="Currency 3 7 4 3" xfId="1953"/>
    <cellStyle name="Currency 3 7 4 3 2" xfId="5336"/>
    <cellStyle name="Currency 3 7 4 3 2 2" xfId="15789"/>
    <cellStyle name="Currency 3 7 4 3 3" xfId="8311"/>
    <cellStyle name="Currency 3 7 4 3 3 2" xfId="19083"/>
    <cellStyle name="Currency 3 7 4 3 4" xfId="22377"/>
    <cellStyle name="Currency 3 7 4 3 5" xfId="11932"/>
    <cellStyle name="Currency 3 7 4 4" xfId="1954"/>
    <cellStyle name="Currency 3 7 4 4 2" xfId="5337"/>
    <cellStyle name="Currency 3 7 4 4 2 2" xfId="15790"/>
    <cellStyle name="Currency 3 7 4 4 3" xfId="8312"/>
    <cellStyle name="Currency 3 7 4 4 3 2" xfId="19084"/>
    <cellStyle name="Currency 3 7 4 4 4" xfId="22378"/>
    <cellStyle name="Currency 3 7 4 4 5" xfId="12341"/>
    <cellStyle name="Currency 3 7 4 5" xfId="1955"/>
    <cellStyle name="Currency 3 7 4 5 2" xfId="5338"/>
    <cellStyle name="Currency 3 7 4 5 2 2" xfId="15791"/>
    <cellStyle name="Currency 3 7 4 5 3" xfId="8313"/>
    <cellStyle name="Currency 3 7 4 5 3 2" xfId="19085"/>
    <cellStyle name="Currency 3 7 4 5 4" xfId="22379"/>
    <cellStyle name="Currency 3 7 4 5 5" xfId="12750"/>
    <cellStyle name="Currency 3 7 4 6" xfId="1956"/>
    <cellStyle name="Currency 3 7 4 6 2" xfId="5339"/>
    <cellStyle name="Currency 3 7 4 6 2 2" xfId="15792"/>
    <cellStyle name="Currency 3 7 4 6 3" xfId="8314"/>
    <cellStyle name="Currency 3 7 4 6 3 2" xfId="19086"/>
    <cellStyle name="Currency 3 7 4 6 4" xfId="22380"/>
    <cellStyle name="Currency 3 7 4 6 5" xfId="13159"/>
    <cellStyle name="Currency 3 7 4 7" xfId="1957"/>
    <cellStyle name="Currency 3 7 4 7 2" xfId="5340"/>
    <cellStyle name="Currency 3 7 4 7 2 2" xfId="15793"/>
    <cellStyle name="Currency 3 7 4 7 3" xfId="8315"/>
    <cellStyle name="Currency 3 7 4 7 3 2" xfId="19087"/>
    <cellStyle name="Currency 3 7 4 7 4" xfId="22381"/>
    <cellStyle name="Currency 3 7 4 7 5" xfId="13568"/>
    <cellStyle name="Currency 3 7 4 8" xfId="1958"/>
    <cellStyle name="Currency 3 7 4 8 2" xfId="5341"/>
    <cellStyle name="Currency 3 7 4 8 2 2" xfId="15794"/>
    <cellStyle name="Currency 3 7 4 8 3" xfId="8316"/>
    <cellStyle name="Currency 3 7 4 8 3 2" xfId="19088"/>
    <cellStyle name="Currency 3 7 4 8 4" xfId="22382"/>
    <cellStyle name="Currency 3 7 4 8 5" xfId="13977"/>
    <cellStyle name="Currency 3 7 4 9" xfId="4306"/>
    <cellStyle name="Currency 3 7 4 9 2" xfId="14386"/>
    <cellStyle name="Currency 3 7 5" xfId="368"/>
    <cellStyle name="Currency 3 7 5 10" xfId="8317"/>
    <cellStyle name="Currency 3 7 5 10 2" xfId="14796"/>
    <cellStyle name="Currency 3 7 5 11" xfId="18090"/>
    <cellStyle name="Currency 3 7 5 12" xfId="21384"/>
    <cellStyle name="Currency 3 7 5 13" xfId="11115"/>
    <cellStyle name="Currency 3 7 5 14" xfId="42118"/>
    <cellStyle name="Currency 3 7 5 15" xfId="42549"/>
    <cellStyle name="Currency 3 7 5 2" xfId="1959"/>
    <cellStyle name="Currency 3 7 5 2 2" xfId="5342"/>
    <cellStyle name="Currency 3 7 5 2 2 2" xfId="15795"/>
    <cellStyle name="Currency 3 7 5 2 3" xfId="8318"/>
    <cellStyle name="Currency 3 7 5 2 3 2" xfId="19089"/>
    <cellStyle name="Currency 3 7 5 2 4" xfId="22383"/>
    <cellStyle name="Currency 3 7 5 2 5" xfId="11524"/>
    <cellStyle name="Currency 3 7 5 3" xfId="1960"/>
    <cellStyle name="Currency 3 7 5 3 2" xfId="5343"/>
    <cellStyle name="Currency 3 7 5 3 2 2" xfId="15796"/>
    <cellStyle name="Currency 3 7 5 3 3" xfId="8319"/>
    <cellStyle name="Currency 3 7 5 3 3 2" xfId="19090"/>
    <cellStyle name="Currency 3 7 5 3 4" xfId="22384"/>
    <cellStyle name="Currency 3 7 5 3 5" xfId="11933"/>
    <cellStyle name="Currency 3 7 5 4" xfId="1961"/>
    <cellStyle name="Currency 3 7 5 4 2" xfId="5344"/>
    <cellStyle name="Currency 3 7 5 4 2 2" xfId="15797"/>
    <cellStyle name="Currency 3 7 5 4 3" xfId="8320"/>
    <cellStyle name="Currency 3 7 5 4 3 2" xfId="19091"/>
    <cellStyle name="Currency 3 7 5 4 4" xfId="22385"/>
    <cellStyle name="Currency 3 7 5 4 5" xfId="12342"/>
    <cellStyle name="Currency 3 7 5 5" xfId="1962"/>
    <cellStyle name="Currency 3 7 5 5 2" xfId="5345"/>
    <cellStyle name="Currency 3 7 5 5 2 2" xfId="15798"/>
    <cellStyle name="Currency 3 7 5 5 3" xfId="8321"/>
    <cellStyle name="Currency 3 7 5 5 3 2" xfId="19092"/>
    <cellStyle name="Currency 3 7 5 5 4" xfId="22386"/>
    <cellStyle name="Currency 3 7 5 5 5" xfId="12751"/>
    <cellStyle name="Currency 3 7 5 6" xfId="1963"/>
    <cellStyle name="Currency 3 7 5 6 2" xfId="5346"/>
    <cellStyle name="Currency 3 7 5 6 2 2" xfId="15799"/>
    <cellStyle name="Currency 3 7 5 6 3" xfId="8322"/>
    <cellStyle name="Currency 3 7 5 6 3 2" xfId="19093"/>
    <cellStyle name="Currency 3 7 5 6 4" xfId="22387"/>
    <cellStyle name="Currency 3 7 5 6 5" xfId="13160"/>
    <cellStyle name="Currency 3 7 5 7" xfId="1964"/>
    <cellStyle name="Currency 3 7 5 7 2" xfId="5347"/>
    <cellStyle name="Currency 3 7 5 7 2 2" xfId="15800"/>
    <cellStyle name="Currency 3 7 5 7 3" xfId="8323"/>
    <cellStyle name="Currency 3 7 5 7 3 2" xfId="19094"/>
    <cellStyle name="Currency 3 7 5 7 4" xfId="22388"/>
    <cellStyle name="Currency 3 7 5 7 5" xfId="13569"/>
    <cellStyle name="Currency 3 7 5 8" xfId="1965"/>
    <cellStyle name="Currency 3 7 5 8 2" xfId="5348"/>
    <cellStyle name="Currency 3 7 5 8 2 2" xfId="15801"/>
    <cellStyle name="Currency 3 7 5 8 3" xfId="8324"/>
    <cellStyle name="Currency 3 7 5 8 3 2" xfId="19095"/>
    <cellStyle name="Currency 3 7 5 8 4" xfId="22389"/>
    <cellStyle name="Currency 3 7 5 8 5" xfId="13978"/>
    <cellStyle name="Currency 3 7 5 9" xfId="4307"/>
    <cellStyle name="Currency 3 7 5 9 2" xfId="14387"/>
    <cellStyle name="Currency 3 7 6" xfId="1966"/>
    <cellStyle name="Currency 3 7 6 2" xfId="5349"/>
    <cellStyle name="Currency 3 7 6 2 2" xfId="15802"/>
    <cellStyle name="Currency 3 7 6 3" xfId="8325"/>
    <cellStyle name="Currency 3 7 6 3 2" xfId="19096"/>
    <cellStyle name="Currency 3 7 6 4" xfId="22390"/>
    <cellStyle name="Currency 3 7 6 5" xfId="11520"/>
    <cellStyle name="Currency 3 7 7" xfId="1967"/>
    <cellStyle name="Currency 3 7 7 2" xfId="5350"/>
    <cellStyle name="Currency 3 7 7 2 2" xfId="15803"/>
    <cellStyle name="Currency 3 7 7 3" xfId="8326"/>
    <cellStyle name="Currency 3 7 7 3 2" xfId="19097"/>
    <cellStyle name="Currency 3 7 7 4" xfId="22391"/>
    <cellStyle name="Currency 3 7 7 5" xfId="11929"/>
    <cellStyle name="Currency 3 7 8" xfId="1968"/>
    <cellStyle name="Currency 3 7 8 2" xfId="5351"/>
    <cellStyle name="Currency 3 7 8 2 2" xfId="15804"/>
    <cellStyle name="Currency 3 7 8 3" xfId="8327"/>
    <cellStyle name="Currency 3 7 8 3 2" xfId="19098"/>
    <cellStyle name="Currency 3 7 8 4" xfId="22392"/>
    <cellStyle name="Currency 3 7 8 5" xfId="12338"/>
    <cellStyle name="Currency 3 7 9" xfId="1969"/>
    <cellStyle name="Currency 3 7 9 2" xfId="5352"/>
    <cellStyle name="Currency 3 7 9 2 2" xfId="15805"/>
    <cellStyle name="Currency 3 7 9 3" xfId="8328"/>
    <cellStyle name="Currency 3 7 9 3 2" xfId="19099"/>
    <cellStyle name="Currency 3 7 9 4" xfId="22393"/>
    <cellStyle name="Currency 3 7 9 5" xfId="12747"/>
    <cellStyle name="Currency 3 8" xfId="369"/>
    <cellStyle name="Currency 3 8 10" xfId="1970"/>
    <cellStyle name="Currency 3 8 10 2" xfId="5353"/>
    <cellStyle name="Currency 3 8 10 2 2" xfId="15806"/>
    <cellStyle name="Currency 3 8 10 3" xfId="8330"/>
    <cellStyle name="Currency 3 8 10 3 2" xfId="19100"/>
    <cellStyle name="Currency 3 8 10 4" xfId="22394"/>
    <cellStyle name="Currency 3 8 10 5" xfId="13161"/>
    <cellStyle name="Currency 3 8 11" xfId="1971"/>
    <cellStyle name="Currency 3 8 11 2" xfId="5354"/>
    <cellStyle name="Currency 3 8 11 2 2" xfId="15807"/>
    <cellStyle name="Currency 3 8 11 3" xfId="8331"/>
    <cellStyle name="Currency 3 8 11 3 2" xfId="19101"/>
    <cellStyle name="Currency 3 8 11 4" xfId="22395"/>
    <cellStyle name="Currency 3 8 11 5" xfId="13570"/>
    <cellStyle name="Currency 3 8 12" xfId="1972"/>
    <cellStyle name="Currency 3 8 12 2" xfId="5355"/>
    <cellStyle name="Currency 3 8 12 2 2" xfId="15808"/>
    <cellStyle name="Currency 3 8 12 3" xfId="8332"/>
    <cellStyle name="Currency 3 8 12 3 2" xfId="19102"/>
    <cellStyle name="Currency 3 8 12 4" xfId="22396"/>
    <cellStyle name="Currency 3 8 12 5" xfId="13979"/>
    <cellStyle name="Currency 3 8 13" xfId="4308"/>
    <cellStyle name="Currency 3 8 13 2" xfId="14388"/>
    <cellStyle name="Currency 3 8 14" xfId="8329"/>
    <cellStyle name="Currency 3 8 14 2" xfId="14797"/>
    <cellStyle name="Currency 3 8 15" xfId="18091"/>
    <cellStyle name="Currency 3 8 16" xfId="21385"/>
    <cellStyle name="Currency 3 8 17" xfId="11116"/>
    <cellStyle name="Currency 3 8 18" xfId="42119"/>
    <cellStyle name="Currency 3 8 19" xfId="42550"/>
    <cellStyle name="Currency 3 8 2" xfId="370"/>
    <cellStyle name="Currency 3 8 2 10" xfId="8333"/>
    <cellStyle name="Currency 3 8 2 10 2" xfId="14798"/>
    <cellStyle name="Currency 3 8 2 11" xfId="18092"/>
    <cellStyle name="Currency 3 8 2 12" xfId="21386"/>
    <cellStyle name="Currency 3 8 2 13" xfId="11117"/>
    <cellStyle name="Currency 3 8 2 14" xfId="42120"/>
    <cellStyle name="Currency 3 8 2 15" xfId="42551"/>
    <cellStyle name="Currency 3 8 2 2" xfId="1973"/>
    <cellStyle name="Currency 3 8 2 2 2" xfId="5356"/>
    <cellStyle name="Currency 3 8 2 2 2 2" xfId="15809"/>
    <cellStyle name="Currency 3 8 2 2 3" xfId="8334"/>
    <cellStyle name="Currency 3 8 2 2 3 2" xfId="19103"/>
    <cellStyle name="Currency 3 8 2 2 4" xfId="22397"/>
    <cellStyle name="Currency 3 8 2 2 5" xfId="11526"/>
    <cellStyle name="Currency 3 8 2 3" xfId="1974"/>
    <cellStyle name="Currency 3 8 2 3 2" xfId="5357"/>
    <cellStyle name="Currency 3 8 2 3 2 2" xfId="15810"/>
    <cellStyle name="Currency 3 8 2 3 3" xfId="8335"/>
    <cellStyle name="Currency 3 8 2 3 3 2" xfId="19104"/>
    <cellStyle name="Currency 3 8 2 3 4" xfId="22398"/>
    <cellStyle name="Currency 3 8 2 3 5" xfId="11935"/>
    <cellStyle name="Currency 3 8 2 4" xfId="1975"/>
    <cellStyle name="Currency 3 8 2 4 2" xfId="5358"/>
    <cellStyle name="Currency 3 8 2 4 2 2" xfId="15811"/>
    <cellStyle name="Currency 3 8 2 4 3" xfId="8336"/>
    <cellStyle name="Currency 3 8 2 4 3 2" xfId="19105"/>
    <cellStyle name="Currency 3 8 2 4 4" xfId="22399"/>
    <cellStyle name="Currency 3 8 2 4 5" xfId="12344"/>
    <cellStyle name="Currency 3 8 2 5" xfId="1976"/>
    <cellStyle name="Currency 3 8 2 5 2" xfId="5359"/>
    <cellStyle name="Currency 3 8 2 5 2 2" xfId="15812"/>
    <cellStyle name="Currency 3 8 2 5 3" xfId="8337"/>
    <cellStyle name="Currency 3 8 2 5 3 2" xfId="19106"/>
    <cellStyle name="Currency 3 8 2 5 4" xfId="22400"/>
    <cellStyle name="Currency 3 8 2 5 5" xfId="12753"/>
    <cellStyle name="Currency 3 8 2 6" xfId="1977"/>
    <cellStyle name="Currency 3 8 2 6 2" xfId="5360"/>
    <cellStyle name="Currency 3 8 2 6 2 2" xfId="15813"/>
    <cellStyle name="Currency 3 8 2 6 3" xfId="8338"/>
    <cellStyle name="Currency 3 8 2 6 3 2" xfId="19107"/>
    <cellStyle name="Currency 3 8 2 6 4" xfId="22401"/>
    <cellStyle name="Currency 3 8 2 6 5" xfId="13162"/>
    <cellStyle name="Currency 3 8 2 7" xfId="1978"/>
    <cellStyle name="Currency 3 8 2 7 2" xfId="5361"/>
    <cellStyle name="Currency 3 8 2 7 2 2" xfId="15814"/>
    <cellStyle name="Currency 3 8 2 7 3" xfId="8339"/>
    <cellStyle name="Currency 3 8 2 7 3 2" xfId="19108"/>
    <cellStyle name="Currency 3 8 2 7 4" xfId="22402"/>
    <cellStyle name="Currency 3 8 2 7 5" xfId="13571"/>
    <cellStyle name="Currency 3 8 2 8" xfId="1979"/>
    <cellStyle name="Currency 3 8 2 8 2" xfId="5362"/>
    <cellStyle name="Currency 3 8 2 8 2 2" xfId="15815"/>
    <cellStyle name="Currency 3 8 2 8 3" xfId="8340"/>
    <cellStyle name="Currency 3 8 2 8 3 2" xfId="19109"/>
    <cellStyle name="Currency 3 8 2 8 4" xfId="22403"/>
    <cellStyle name="Currency 3 8 2 8 5" xfId="13980"/>
    <cellStyle name="Currency 3 8 2 9" xfId="4309"/>
    <cellStyle name="Currency 3 8 2 9 2" xfId="14389"/>
    <cellStyle name="Currency 3 8 3" xfId="371"/>
    <cellStyle name="Currency 3 8 3 10" xfId="8341"/>
    <cellStyle name="Currency 3 8 3 10 2" xfId="14799"/>
    <cellStyle name="Currency 3 8 3 11" xfId="18093"/>
    <cellStyle name="Currency 3 8 3 12" xfId="21387"/>
    <cellStyle name="Currency 3 8 3 13" xfId="11118"/>
    <cellStyle name="Currency 3 8 3 14" xfId="42121"/>
    <cellStyle name="Currency 3 8 3 15" xfId="42552"/>
    <cellStyle name="Currency 3 8 3 2" xfId="1980"/>
    <cellStyle name="Currency 3 8 3 2 2" xfId="5363"/>
    <cellStyle name="Currency 3 8 3 2 2 2" xfId="15816"/>
    <cellStyle name="Currency 3 8 3 2 3" xfId="8342"/>
    <cellStyle name="Currency 3 8 3 2 3 2" xfId="19110"/>
    <cellStyle name="Currency 3 8 3 2 4" xfId="22404"/>
    <cellStyle name="Currency 3 8 3 2 5" xfId="11527"/>
    <cellStyle name="Currency 3 8 3 3" xfId="1981"/>
    <cellStyle name="Currency 3 8 3 3 2" xfId="5364"/>
    <cellStyle name="Currency 3 8 3 3 2 2" xfId="15817"/>
    <cellStyle name="Currency 3 8 3 3 3" xfId="8343"/>
    <cellStyle name="Currency 3 8 3 3 3 2" xfId="19111"/>
    <cellStyle name="Currency 3 8 3 3 4" xfId="22405"/>
    <cellStyle name="Currency 3 8 3 3 5" xfId="11936"/>
    <cellStyle name="Currency 3 8 3 4" xfId="1982"/>
    <cellStyle name="Currency 3 8 3 4 2" xfId="5365"/>
    <cellStyle name="Currency 3 8 3 4 2 2" xfId="15818"/>
    <cellStyle name="Currency 3 8 3 4 3" xfId="8344"/>
    <cellStyle name="Currency 3 8 3 4 3 2" xfId="19112"/>
    <cellStyle name="Currency 3 8 3 4 4" xfId="22406"/>
    <cellStyle name="Currency 3 8 3 4 5" xfId="12345"/>
    <cellStyle name="Currency 3 8 3 5" xfId="1983"/>
    <cellStyle name="Currency 3 8 3 5 2" xfId="5366"/>
    <cellStyle name="Currency 3 8 3 5 2 2" xfId="15819"/>
    <cellStyle name="Currency 3 8 3 5 3" xfId="8345"/>
    <cellStyle name="Currency 3 8 3 5 3 2" xfId="19113"/>
    <cellStyle name="Currency 3 8 3 5 4" xfId="22407"/>
    <cellStyle name="Currency 3 8 3 5 5" xfId="12754"/>
    <cellStyle name="Currency 3 8 3 6" xfId="1984"/>
    <cellStyle name="Currency 3 8 3 6 2" xfId="5367"/>
    <cellStyle name="Currency 3 8 3 6 2 2" xfId="15820"/>
    <cellStyle name="Currency 3 8 3 6 3" xfId="8346"/>
    <cellStyle name="Currency 3 8 3 6 3 2" xfId="19114"/>
    <cellStyle name="Currency 3 8 3 6 4" xfId="22408"/>
    <cellStyle name="Currency 3 8 3 6 5" xfId="13163"/>
    <cellStyle name="Currency 3 8 3 7" xfId="1985"/>
    <cellStyle name="Currency 3 8 3 7 2" xfId="5368"/>
    <cellStyle name="Currency 3 8 3 7 2 2" xfId="15821"/>
    <cellStyle name="Currency 3 8 3 7 3" xfId="8347"/>
    <cellStyle name="Currency 3 8 3 7 3 2" xfId="19115"/>
    <cellStyle name="Currency 3 8 3 7 4" xfId="22409"/>
    <cellStyle name="Currency 3 8 3 7 5" xfId="13572"/>
    <cellStyle name="Currency 3 8 3 8" xfId="1986"/>
    <cellStyle name="Currency 3 8 3 8 2" xfId="5369"/>
    <cellStyle name="Currency 3 8 3 8 2 2" xfId="15822"/>
    <cellStyle name="Currency 3 8 3 8 3" xfId="8348"/>
    <cellStyle name="Currency 3 8 3 8 3 2" xfId="19116"/>
    <cellStyle name="Currency 3 8 3 8 4" xfId="22410"/>
    <cellStyle name="Currency 3 8 3 8 5" xfId="13981"/>
    <cellStyle name="Currency 3 8 3 9" xfId="4310"/>
    <cellStyle name="Currency 3 8 3 9 2" xfId="14390"/>
    <cellStyle name="Currency 3 8 4" xfId="372"/>
    <cellStyle name="Currency 3 8 4 10" xfId="8349"/>
    <cellStyle name="Currency 3 8 4 10 2" xfId="14800"/>
    <cellStyle name="Currency 3 8 4 11" xfId="18094"/>
    <cellStyle name="Currency 3 8 4 12" xfId="21388"/>
    <cellStyle name="Currency 3 8 4 13" xfId="11119"/>
    <cellStyle name="Currency 3 8 4 14" xfId="42122"/>
    <cellStyle name="Currency 3 8 4 15" xfId="42553"/>
    <cellStyle name="Currency 3 8 4 2" xfId="1987"/>
    <cellStyle name="Currency 3 8 4 2 2" xfId="5370"/>
    <cellStyle name="Currency 3 8 4 2 2 2" xfId="15823"/>
    <cellStyle name="Currency 3 8 4 2 3" xfId="8350"/>
    <cellStyle name="Currency 3 8 4 2 3 2" xfId="19117"/>
    <cellStyle name="Currency 3 8 4 2 4" xfId="22411"/>
    <cellStyle name="Currency 3 8 4 2 5" xfId="11528"/>
    <cellStyle name="Currency 3 8 4 3" xfId="1988"/>
    <cellStyle name="Currency 3 8 4 3 2" xfId="5371"/>
    <cellStyle name="Currency 3 8 4 3 2 2" xfId="15824"/>
    <cellStyle name="Currency 3 8 4 3 3" xfId="8351"/>
    <cellStyle name="Currency 3 8 4 3 3 2" xfId="19118"/>
    <cellStyle name="Currency 3 8 4 3 4" xfId="22412"/>
    <cellStyle name="Currency 3 8 4 3 5" xfId="11937"/>
    <cellStyle name="Currency 3 8 4 4" xfId="1989"/>
    <cellStyle name="Currency 3 8 4 4 2" xfId="5372"/>
    <cellStyle name="Currency 3 8 4 4 2 2" xfId="15825"/>
    <cellStyle name="Currency 3 8 4 4 3" xfId="8352"/>
    <cellStyle name="Currency 3 8 4 4 3 2" xfId="19119"/>
    <cellStyle name="Currency 3 8 4 4 4" xfId="22413"/>
    <cellStyle name="Currency 3 8 4 4 5" xfId="12346"/>
    <cellStyle name="Currency 3 8 4 5" xfId="1990"/>
    <cellStyle name="Currency 3 8 4 5 2" xfId="5373"/>
    <cellStyle name="Currency 3 8 4 5 2 2" xfId="15826"/>
    <cellStyle name="Currency 3 8 4 5 3" xfId="8353"/>
    <cellStyle name="Currency 3 8 4 5 3 2" xfId="19120"/>
    <cellStyle name="Currency 3 8 4 5 4" xfId="22414"/>
    <cellStyle name="Currency 3 8 4 5 5" xfId="12755"/>
    <cellStyle name="Currency 3 8 4 6" xfId="1991"/>
    <cellStyle name="Currency 3 8 4 6 2" xfId="5374"/>
    <cellStyle name="Currency 3 8 4 6 2 2" xfId="15827"/>
    <cellStyle name="Currency 3 8 4 6 3" xfId="8354"/>
    <cellStyle name="Currency 3 8 4 6 3 2" xfId="19121"/>
    <cellStyle name="Currency 3 8 4 6 4" xfId="22415"/>
    <cellStyle name="Currency 3 8 4 6 5" xfId="13164"/>
    <cellStyle name="Currency 3 8 4 7" xfId="1992"/>
    <cellStyle name="Currency 3 8 4 7 2" xfId="5375"/>
    <cellStyle name="Currency 3 8 4 7 2 2" xfId="15828"/>
    <cellStyle name="Currency 3 8 4 7 3" xfId="8355"/>
    <cellStyle name="Currency 3 8 4 7 3 2" xfId="19122"/>
    <cellStyle name="Currency 3 8 4 7 4" xfId="22416"/>
    <cellStyle name="Currency 3 8 4 7 5" xfId="13573"/>
    <cellStyle name="Currency 3 8 4 8" xfId="1993"/>
    <cellStyle name="Currency 3 8 4 8 2" xfId="5376"/>
    <cellStyle name="Currency 3 8 4 8 2 2" xfId="15829"/>
    <cellStyle name="Currency 3 8 4 8 3" xfId="8356"/>
    <cellStyle name="Currency 3 8 4 8 3 2" xfId="19123"/>
    <cellStyle name="Currency 3 8 4 8 4" xfId="22417"/>
    <cellStyle name="Currency 3 8 4 8 5" xfId="13982"/>
    <cellStyle name="Currency 3 8 4 9" xfId="4311"/>
    <cellStyle name="Currency 3 8 4 9 2" xfId="14391"/>
    <cellStyle name="Currency 3 8 5" xfId="373"/>
    <cellStyle name="Currency 3 8 5 10" xfId="8357"/>
    <cellStyle name="Currency 3 8 5 10 2" xfId="14801"/>
    <cellStyle name="Currency 3 8 5 11" xfId="18095"/>
    <cellStyle name="Currency 3 8 5 12" xfId="21389"/>
    <cellStyle name="Currency 3 8 5 13" xfId="11120"/>
    <cellStyle name="Currency 3 8 5 14" xfId="42123"/>
    <cellStyle name="Currency 3 8 5 15" xfId="42554"/>
    <cellStyle name="Currency 3 8 5 2" xfId="1994"/>
    <cellStyle name="Currency 3 8 5 2 2" xfId="5377"/>
    <cellStyle name="Currency 3 8 5 2 2 2" xfId="15830"/>
    <cellStyle name="Currency 3 8 5 2 3" xfId="8358"/>
    <cellStyle name="Currency 3 8 5 2 3 2" xfId="19124"/>
    <cellStyle name="Currency 3 8 5 2 4" xfId="22418"/>
    <cellStyle name="Currency 3 8 5 2 5" xfId="11529"/>
    <cellStyle name="Currency 3 8 5 3" xfId="1995"/>
    <cellStyle name="Currency 3 8 5 3 2" xfId="5378"/>
    <cellStyle name="Currency 3 8 5 3 2 2" xfId="15831"/>
    <cellStyle name="Currency 3 8 5 3 3" xfId="8359"/>
    <cellStyle name="Currency 3 8 5 3 3 2" xfId="19125"/>
    <cellStyle name="Currency 3 8 5 3 4" xfId="22419"/>
    <cellStyle name="Currency 3 8 5 3 5" xfId="11938"/>
    <cellStyle name="Currency 3 8 5 4" xfId="1996"/>
    <cellStyle name="Currency 3 8 5 4 2" xfId="5379"/>
    <cellStyle name="Currency 3 8 5 4 2 2" xfId="15832"/>
    <cellStyle name="Currency 3 8 5 4 3" xfId="8360"/>
    <cellStyle name="Currency 3 8 5 4 3 2" xfId="19126"/>
    <cellStyle name="Currency 3 8 5 4 4" xfId="22420"/>
    <cellStyle name="Currency 3 8 5 4 5" xfId="12347"/>
    <cellStyle name="Currency 3 8 5 5" xfId="1997"/>
    <cellStyle name="Currency 3 8 5 5 2" xfId="5380"/>
    <cellStyle name="Currency 3 8 5 5 2 2" xfId="15833"/>
    <cellStyle name="Currency 3 8 5 5 3" xfId="8361"/>
    <cellStyle name="Currency 3 8 5 5 3 2" xfId="19127"/>
    <cellStyle name="Currency 3 8 5 5 4" xfId="22421"/>
    <cellStyle name="Currency 3 8 5 5 5" xfId="12756"/>
    <cellStyle name="Currency 3 8 5 6" xfId="1998"/>
    <cellStyle name="Currency 3 8 5 6 2" xfId="5381"/>
    <cellStyle name="Currency 3 8 5 6 2 2" xfId="15834"/>
    <cellStyle name="Currency 3 8 5 6 3" xfId="8362"/>
    <cellStyle name="Currency 3 8 5 6 3 2" xfId="19128"/>
    <cellStyle name="Currency 3 8 5 6 4" xfId="22422"/>
    <cellStyle name="Currency 3 8 5 6 5" xfId="13165"/>
    <cellStyle name="Currency 3 8 5 7" xfId="1999"/>
    <cellStyle name="Currency 3 8 5 7 2" xfId="5382"/>
    <cellStyle name="Currency 3 8 5 7 2 2" xfId="15835"/>
    <cellStyle name="Currency 3 8 5 7 3" xfId="8363"/>
    <cellStyle name="Currency 3 8 5 7 3 2" xfId="19129"/>
    <cellStyle name="Currency 3 8 5 7 4" xfId="22423"/>
    <cellStyle name="Currency 3 8 5 7 5" xfId="13574"/>
    <cellStyle name="Currency 3 8 5 8" xfId="2000"/>
    <cellStyle name="Currency 3 8 5 8 2" xfId="5383"/>
    <cellStyle name="Currency 3 8 5 8 2 2" xfId="15836"/>
    <cellStyle name="Currency 3 8 5 8 3" xfId="8364"/>
    <cellStyle name="Currency 3 8 5 8 3 2" xfId="19130"/>
    <cellStyle name="Currency 3 8 5 8 4" xfId="22424"/>
    <cellStyle name="Currency 3 8 5 8 5" xfId="13983"/>
    <cellStyle name="Currency 3 8 5 9" xfId="4312"/>
    <cellStyle name="Currency 3 8 5 9 2" xfId="14392"/>
    <cellStyle name="Currency 3 8 6" xfId="2001"/>
    <cellStyle name="Currency 3 8 6 2" xfId="5384"/>
    <cellStyle name="Currency 3 8 6 2 2" xfId="15837"/>
    <cellStyle name="Currency 3 8 6 3" xfId="8365"/>
    <cellStyle name="Currency 3 8 6 3 2" xfId="19131"/>
    <cellStyle name="Currency 3 8 6 4" xfId="22425"/>
    <cellStyle name="Currency 3 8 6 5" xfId="11525"/>
    <cellStyle name="Currency 3 8 7" xfId="2002"/>
    <cellStyle name="Currency 3 8 7 2" xfId="5385"/>
    <cellStyle name="Currency 3 8 7 2 2" xfId="15838"/>
    <cellStyle name="Currency 3 8 7 3" xfId="8366"/>
    <cellStyle name="Currency 3 8 7 3 2" xfId="19132"/>
    <cellStyle name="Currency 3 8 7 4" xfId="22426"/>
    <cellStyle name="Currency 3 8 7 5" xfId="11934"/>
    <cellStyle name="Currency 3 8 8" xfId="2003"/>
    <cellStyle name="Currency 3 8 8 2" xfId="5386"/>
    <cellStyle name="Currency 3 8 8 2 2" xfId="15839"/>
    <cellStyle name="Currency 3 8 8 3" xfId="8367"/>
    <cellStyle name="Currency 3 8 8 3 2" xfId="19133"/>
    <cellStyle name="Currency 3 8 8 4" xfId="22427"/>
    <cellStyle name="Currency 3 8 8 5" xfId="12343"/>
    <cellStyle name="Currency 3 8 9" xfId="2004"/>
    <cellStyle name="Currency 3 8 9 2" xfId="5387"/>
    <cellStyle name="Currency 3 8 9 2 2" xfId="15840"/>
    <cellStyle name="Currency 3 8 9 3" xfId="8368"/>
    <cellStyle name="Currency 3 8 9 3 2" xfId="19134"/>
    <cellStyle name="Currency 3 8 9 4" xfId="22428"/>
    <cellStyle name="Currency 3 8 9 5" xfId="12752"/>
    <cellStyle name="Currency 3 9" xfId="374"/>
    <cellStyle name="Currency 3 9 10" xfId="2005"/>
    <cellStyle name="Currency 3 9 10 2" xfId="5388"/>
    <cellStyle name="Currency 3 9 10 2 2" xfId="15841"/>
    <cellStyle name="Currency 3 9 10 3" xfId="8370"/>
    <cellStyle name="Currency 3 9 10 3 2" xfId="19135"/>
    <cellStyle name="Currency 3 9 10 4" xfId="22429"/>
    <cellStyle name="Currency 3 9 10 5" xfId="13166"/>
    <cellStyle name="Currency 3 9 11" xfId="2006"/>
    <cellStyle name="Currency 3 9 11 2" xfId="5389"/>
    <cellStyle name="Currency 3 9 11 2 2" xfId="15842"/>
    <cellStyle name="Currency 3 9 11 3" xfId="8371"/>
    <cellStyle name="Currency 3 9 11 3 2" xfId="19136"/>
    <cellStyle name="Currency 3 9 11 4" xfId="22430"/>
    <cellStyle name="Currency 3 9 11 5" xfId="13575"/>
    <cellStyle name="Currency 3 9 12" xfId="2007"/>
    <cellStyle name="Currency 3 9 12 2" xfId="5390"/>
    <cellStyle name="Currency 3 9 12 2 2" xfId="15843"/>
    <cellStyle name="Currency 3 9 12 3" xfId="8372"/>
    <cellStyle name="Currency 3 9 12 3 2" xfId="19137"/>
    <cellStyle name="Currency 3 9 12 4" xfId="22431"/>
    <cellStyle name="Currency 3 9 12 5" xfId="13984"/>
    <cellStyle name="Currency 3 9 13" xfId="4313"/>
    <cellStyle name="Currency 3 9 13 2" xfId="14393"/>
    <cellStyle name="Currency 3 9 14" xfId="8369"/>
    <cellStyle name="Currency 3 9 14 2" xfId="14802"/>
    <cellStyle name="Currency 3 9 15" xfId="18096"/>
    <cellStyle name="Currency 3 9 16" xfId="21390"/>
    <cellStyle name="Currency 3 9 17" xfId="11121"/>
    <cellStyle name="Currency 3 9 18" xfId="42124"/>
    <cellStyle name="Currency 3 9 19" xfId="42555"/>
    <cellStyle name="Currency 3 9 2" xfId="375"/>
    <cellStyle name="Currency 3 9 2 10" xfId="8373"/>
    <cellStyle name="Currency 3 9 2 10 2" xfId="14803"/>
    <cellStyle name="Currency 3 9 2 11" xfId="18097"/>
    <cellStyle name="Currency 3 9 2 12" xfId="21391"/>
    <cellStyle name="Currency 3 9 2 13" xfId="11122"/>
    <cellStyle name="Currency 3 9 2 14" xfId="42125"/>
    <cellStyle name="Currency 3 9 2 15" xfId="42556"/>
    <cellStyle name="Currency 3 9 2 2" xfId="2008"/>
    <cellStyle name="Currency 3 9 2 2 2" xfId="5391"/>
    <cellStyle name="Currency 3 9 2 2 2 2" xfId="15844"/>
    <cellStyle name="Currency 3 9 2 2 3" xfId="8374"/>
    <cellStyle name="Currency 3 9 2 2 3 2" xfId="19138"/>
    <cellStyle name="Currency 3 9 2 2 4" xfId="22432"/>
    <cellStyle name="Currency 3 9 2 2 5" xfId="11531"/>
    <cellStyle name="Currency 3 9 2 3" xfId="2009"/>
    <cellStyle name="Currency 3 9 2 3 2" xfId="5392"/>
    <cellStyle name="Currency 3 9 2 3 2 2" xfId="15845"/>
    <cellStyle name="Currency 3 9 2 3 3" xfId="8375"/>
    <cellStyle name="Currency 3 9 2 3 3 2" xfId="19139"/>
    <cellStyle name="Currency 3 9 2 3 4" xfId="22433"/>
    <cellStyle name="Currency 3 9 2 3 5" xfId="11940"/>
    <cellStyle name="Currency 3 9 2 4" xfId="2010"/>
    <cellStyle name="Currency 3 9 2 4 2" xfId="5393"/>
    <cellStyle name="Currency 3 9 2 4 2 2" xfId="15846"/>
    <cellStyle name="Currency 3 9 2 4 3" xfId="8376"/>
    <cellStyle name="Currency 3 9 2 4 3 2" xfId="19140"/>
    <cellStyle name="Currency 3 9 2 4 4" xfId="22434"/>
    <cellStyle name="Currency 3 9 2 4 5" xfId="12349"/>
    <cellStyle name="Currency 3 9 2 5" xfId="2011"/>
    <cellStyle name="Currency 3 9 2 5 2" xfId="5394"/>
    <cellStyle name="Currency 3 9 2 5 2 2" xfId="15847"/>
    <cellStyle name="Currency 3 9 2 5 3" xfId="8377"/>
    <cellStyle name="Currency 3 9 2 5 3 2" xfId="19141"/>
    <cellStyle name="Currency 3 9 2 5 4" xfId="22435"/>
    <cellStyle name="Currency 3 9 2 5 5" xfId="12758"/>
    <cellStyle name="Currency 3 9 2 6" xfId="2012"/>
    <cellStyle name="Currency 3 9 2 6 2" xfId="5395"/>
    <cellStyle name="Currency 3 9 2 6 2 2" xfId="15848"/>
    <cellStyle name="Currency 3 9 2 6 3" xfId="8378"/>
    <cellStyle name="Currency 3 9 2 6 3 2" xfId="19142"/>
    <cellStyle name="Currency 3 9 2 6 4" xfId="22436"/>
    <cellStyle name="Currency 3 9 2 6 5" xfId="13167"/>
    <cellStyle name="Currency 3 9 2 7" xfId="2013"/>
    <cellStyle name="Currency 3 9 2 7 2" xfId="5396"/>
    <cellStyle name="Currency 3 9 2 7 2 2" xfId="15849"/>
    <cellStyle name="Currency 3 9 2 7 3" xfId="8379"/>
    <cellStyle name="Currency 3 9 2 7 3 2" xfId="19143"/>
    <cellStyle name="Currency 3 9 2 7 4" xfId="22437"/>
    <cellStyle name="Currency 3 9 2 7 5" xfId="13576"/>
    <cellStyle name="Currency 3 9 2 8" xfId="2014"/>
    <cellStyle name="Currency 3 9 2 8 2" xfId="5397"/>
    <cellStyle name="Currency 3 9 2 8 2 2" xfId="15850"/>
    <cellStyle name="Currency 3 9 2 8 3" xfId="8380"/>
    <cellStyle name="Currency 3 9 2 8 3 2" xfId="19144"/>
    <cellStyle name="Currency 3 9 2 8 4" xfId="22438"/>
    <cellStyle name="Currency 3 9 2 8 5" xfId="13985"/>
    <cellStyle name="Currency 3 9 2 9" xfId="4314"/>
    <cellStyle name="Currency 3 9 2 9 2" xfId="14394"/>
    <cellStyle name="Currency 3 9 3" xfId="376"/>
    <cellStyle name="Currency 3 9 3 10" xfId="8381"/>
    <cellStyle name="Currency 3 9 3 10 2" xfId="14804"/>
    <cellStyle name="Currency 3 9 3 11" xfId="18098"/>
    <cellStyle name="Currency 3 9 3 12" xfId="21392"/>
    <cellStyle name="Currency 3 9 3 13" xfId="11123"/>
    <cellStyle name="Currency 3 9 3 14" xfId="42126"/>
    <cellStyle name="Currency 3 9 3 15" xfId="42557"/>
    <cellStyle name="Currency 3 9 3 2" xfId="2015"/>
    <cellStyle name="Currency 3 9 3 2 2" xfId="5398"/>
    <cellStyle name="Currency 3 9 3 2 2 2" xfId="15851"/>
    <cellStyle name="Currency 3 9 3 2 3" xfId="8382"/>
    <cellStyle name="Currency 3 9 3 2 3 2" xfId="19145"/>
    <cellStyle name="Currency 3 9 3 2 4" xfId="22439"/>
    <cellStyle name="Currency 3 9 3 2 5" xfId="11532"/>
    <cellStyle name="Currency 3 9 3 3" xfId="2016"/>
    <cellStyle name="Currency 3 9 3 3 2" xfId="5399"/>
    <cellStyle name="Currency 3 9 3 3 2 2" xfId="15852"/>
    <cellStyle name="Currency 3 9 3 3 3" xfId="8383"/>
    <cellStyle name="Currency 3 9 3 3 3 2" xfId="19146"/>
    <cellStyle name="Currency 3 9 3 3 4" xfId="22440"/>
    <cellStyle name="Currency 3 9 3 3 5" xfId="11941"/>
    <cellStyle name="Currency 3 9 3 4" xfId="2017"/>
    <cellStyle name="Currency 3 9 3 4 2" xfId="5400"/>
    <cellStyle name="Currency 3 9 3 4 2 2" xfId="15853"/>
    <cellStyle name="Currency 3 9 3 4 3" xfId="8384"/>
    <cellStyle name="Currency 3 9 3 4 3 2" xfId="19147"/>
    <cellStyle name="Currency 3 9 3 4 4" xfId="22441"/>
    <cellStyle name="Currency 3 9 3 4 5" xfId="12350"/>
    <cellStyle name="Currency 3 9 3 5" xfId="2018"/>
    <cellStyle name="Currency 3 9 3 5 2" xfId="5401"/>
    <cellStyle name="Currency 3 9 3 5 2 2" xfId="15854"/>
    <cellStyle name="Currency 3 9 3 5 3" xfId="8385"/>
    <cellStyle name="Currency 3 9 3 5 3 2" xfId="19148"/>
    <cellStyle name="Currency 3 9 3 5 4" xfId="22442"/>
    <cellStyle name="Currency 3 9 3 5 5" xfId="12759"/>
    <cellStyle name="Currency 3 9 3 6" xfId="2019"/>
    <cellStyle name="Currency 3 9 3 6 2" xfId="5402"/>
    <cellStyle name="Currency 3 9 3 6 2 2" xfId="15855"/>
    <cellStyle name="Currency 3 9 3 6 3" xfId="8386"/>
    <cellStyle name="Currency 3 9 3 6 3 2" xfId="19149"/>
    <cellStyle name="Currency 3 9 3 6 4" xfId="22443"/>
    <cellStyle name="Currency 3 9 3 6 5" xfId="13168"/>
    <cellStyle name="Currency 3 9 3 7" xfId="2020"/>
    <cellStyle name="Currency 3 9 3 7 2" xfId="5403"/>
    <cellStyle name="Currency 3 9 3 7 2 2" xfId="15856"/>
    <cellStyle name="Currency 3 9 3 7 3" xfId="8387"/>
    <cellStyle name="Currency 3 9 3 7 3 2" xfId="19150"/>
    <cellStyle name="Currency 3 9 3 7 4" xfId="22444"/>
    <cellStyle name="Currency 3 9 3 7 5" xfId="13577"/>
    <cellStyle name="Currency 3 9 3 8" xfId="2021"/>
    <cellStyle name="Currency 3 9 3 8 2" xfId="5404"/>
    <cellStyle name="Currency 3 9 3 8 2 2" xfId="15857"/>
    <cellStyle name="Currency 3 9 3 8 3" xfId="8388"/>
    <cellStyle name="Currency 3 9 3 8 3 2" xfId="19151"/>
    <cellStyle name="Currency 3 9 3 8 4" xfId="22445"/>
    <cellStyle name="Currency 3 9 3 8 5" xfId="13986"/>
    <cellStyle name="Currency 3 9 3 9" xfId="4315"/>
    <cellStyle name="Currency 3 9 3 9 2" xfId="14395"/>
    <cellStyle name="Currency 3 9 4" xfId="377"/>
    <cellStyle name="Currency 3 9 4 10" xfId="8389"/>
    <cellStyle name="Currency 3 9 4 10 2" xfId="14805"/>
    <cellStyle name="Currency 3 9 4 11" xfId="18099"/>
    <cellStyle name="Currency 3 9 4 12" xfId="21393"/>
    <cellStyle name="Currency 3 9 4 13" xfId="11124"/>
    <cellStyle name="Currency 3 9 4 14" xfId="42127"/>
    <cellStyle name="Currency 3 9 4 15" xfId="42558"/>
    <cellStyle name="Currency 3 9 4 2" xfId="2022"/>
    <cellStyle name="Currency 3 9 4 2 2" xfId="5405"/>
    <cellStyle name="Currency 3 9 4 2 2 2" xfId="15858"/>
    <cellStyle name="Currency 3 9 4 2 3" xfId="8390"/>
    <cellStyle name="Currency 3 9 4 2 3 2" xfId="19152"/>
    <cellStyle name="Currency 3 9 4 2 4" xfId="22446"/>
    <cellStyle name="Currency 3 9 4 2 5" xfId="11533"/>
    <cellStyle name="Currency 3 9 4 3" xfId="2023"/>
    <cellStyle name="Currency 3 9 4 3 2" xfId="5406"/>
    <cellStyle name="Currency 3 9 4 3 2 2" xfId="15859"/>
    <cellStyle name="Currency 3 9 4 3 3" xfId="8391"/>
    <cellStyle name="Currency 3 9 4 3 3 2" xfId="19153"/>
    <cellStyle name="Currency 3 9 4 3 4" xfId="22447"/>
    <cellStyle name="Currency 3 9 4 3 5" xfId="11942"/>
    <cellStyle name="Currency 3 9 4 4" xfId="2024"/>
    <cellStyle name="Currency 3 9 4 4 2" xfId="5407"/>
    <cellStyle name="Currency 3 9 4 4 2 2" xfId="15860"/>
    <cellStyle name="Currency 3 9 4 4 3" xfId="8392"/>
    <cellStyle name="Currency 3 9 4 4 3 2" xfId="19154"/>
    <cellStyle name="Currency 3 9 4 4 4" xfId="22448"/>
    <cellStyle name="Currency 3 9 4 4 5" xfId="12351"/>
    <cellStyle name="Currency 3 9 4 5" xfId="2025"/>
    <cellStyle name="Currency 3 9 4 5 2" xfId="5408"/>
    <cellStyle name="Currency 3 9 4 5 2 2" xfId="15861"/>
    <cellStyle name="Currency 3 9 4 5 3" xfId="8393"/>
    <cellStyle name="Currency 3 9 4 5 3 2" xfId="19155"/>
    <cellStyle name="Currency 3 9 4 5 4" xfId="22449"/>
    <cellStyle name="Currency 3 9 4 5 5" xfId="12760"/>
    <cellStyle name="Currency 3 9 4 6" xfId="2026"/>
    <cellStyle name="Currency 3 9 4 6 2" xfId="5409"/>
    <cellStyle name="Currency 3 9 4 6 2 2" xfId="15862"/>
    <cellStyle name="Currency 3 9 4 6 3" xfId="8394"/>
    <cellStyle name="Currency 3 9 4 6 3 2" xfId="19156"/>
    <cellStyle name="Currency 3 9 4 6 4" xfId="22450"/>
    <cellStyle name="Currency 3 9 4 6 5" xfId="13169"/>
    <cellStyle name="Currency 3 9 4 7" xfId="2027"/>
    <cellStyle name="Currency 3 9 4 7 2" xfId="5410"/>
    <cellStyle name="Currency 3 9 4 7 2 2" xfId="15863"/>
    <cellStyle name="Currency 3 9 4 7 3" xfId="8395"/>
    <cellStyle name="Currency 3 9 4 7 3 2" xfId="19157"/>
    <cellStyle name="Currency 3 9 4 7 4" xfId="22451"/>
    <cellStyle name="Currency 3 9 4 7 5" xfId="13578"/>
    <cellStyle name="Currency 3 9 4 8" xfId="2028"/>
    <cellStyle name="Currency 3 9 4 8 2" xfId="5411"/>
    <cellStyle name="Currency 3 9 4 8 2 2" xfId="15864"/>
    <cellStyle name="Currency 3 9 4 8 3" xfId="8396"/>
    <cellStyle name="Currency 3 9 4 8 3 2" xfId="19158"/>
    <cellStyle name="Currency 3 9 4 8 4" xfId="22452"/>
    <cellStyle name="Currency 3 9 4 8 5" xfId="13987"/>
    <cellStyle name="Currency 3 9 4 9" xfId="4316"/>
    <cellStyle name="Currency 3 9 4 9 2" xfId="14396"/>
    <cellStyle name="Currency 3 9 5" xfId="378"/>
    <cellStyle name="Currency 3 9 5 10" xfId="8397"/>
    <cellStyle name="Currency 3 9 5 10 2" xfId="14806"/>
    <cellStyle name="Currency 3 9 5 11" xfId="18100"/>
    <cellStyle name="Currency 3 9 5 12" xfId="21394"/>
    <cellStyle name="Currency 3 9 5 13" xfId="11125"/>
    <cellStyle name="Currency 3 9 5 14" xfId="42128"/>
    <cellStyle name="Currency 3 9 5 15" xfId="42559"/>
    <cellStyle name="Currency 3 9 5 2" xfId="2029"/>
    <cellStyle name="Currency 3 9 5 2 2" xfId="5412"/>
    <cellStyle name="Currency 3 9 5 2 2 2" xfId="15865"/>
    <cellStyle name="Currency 3 9 5 2 3" xfId="8398"/>
    <cellStyle name="Currency 3 9 5 2 3 2" xfId="19159"/>
    <cellStyle name="Currency 3 9 5 2 4" xfId="22453"/>
    <cellStyle name="Currency 3 9 5 2 5" xfId="11534"/>
    <cellStyle name="Currency 3 9 5 3" xfId="2030"/>
    <cellStyle name="Currency 3 9 5 3 2" xfId="5413"/>
    <cellStyle name="Currency 3 9 5 3 2 2" xfId="15866"/>
    <cellStyle name="Currency 3 9 5 3 3" xfId="8399"/>
    <cellStyle name="Currency 3 9 5 3 3 2" xfId="19160"/>
    <cellStyle name="Currency 3 9 5 3 4" xfId="22454"/>
    <cellStyle name="Currency 3 9 5 3 5" xfId="11943"/>
    <cellStyle name="Currency 3 9 5 4" xfId="2031"/>
    <cellStyle name="Currency 3 9 5 4 2" xfId="5414"/>
    <cellStyle name="Currency 3 9 5 4 2 2" xfId="15867"/>
    <cellStyle name="Currency 3 9 5 4 3" xfId="8400"/>
    <cellStyle name="Currency 3 9 5 4 3 2" xfId="19161"/>
    <cellStyle name="Currency 3 9 5 4 4" xfId="22455"/>
    <cellStyle name="Currency 3 9 5 4 5" xfId="12352"/>
    <cellStyle name="Currency 3 9 5 5" xfId="2032"/>
    <cellStyle name="Currency 3 9 5 5 2" xfId="5415"/>
    <cellStyle name="Currency 3 9 5 5 2 2" xfId="15868"/>
    <cellStyle name="Currency 3 9 5 5 3" xfId="8401"/>
    <cellStyle name="Currency 3 9 5 5 3 2" xfId="19162"/>
    <cellStyle name="Currency 3 9 5 5 4" xfId="22456"/>
    <cellStyle name="Currency 3 9 5 5 5" xfId="12761"/>
    <cellStyle name="Currency 3 9 5 6" xfId="2033"/>
    <cellStyle name="Currency 3 9 5 6 2" xfId="5416"/>
    <cellStyle name="Currency 3 9 5 6 2 2" xfId="15869"/>
    <cellStyle name="Currency 3 9 5 6 3" xfId="8402"/>
    <cellStyle name="Currency 3 9 5 6 3 2" xfId="19163"/>
    <cellStyle name="Currency 3 9 5 6 4" xfId="22457"/>
    <cellStyle name="Currency 3 9 5 6 5" xfId="13170"/>
    <cellStyle name="Currency 3 9 5 7" xfId="2034"/>
    <cellStyle name="Currency 3 9 5 7 2" xfId="5417"/>
    <cellStyle name="Currency 3 9 5 7 2 2" xfId="15870"/>
    <cellStyle name="Currency 3 9 5 7 3" xfId="8403"/>
    <cellStyle name="Currency 3 9 5 7 3 2" xfId="19164"/>
    <cellStyle name="Currency 3 9 5 7 4" xfId="22458"/>
    <cellStyle name="Currency 3 9 5 7 5" xfId="13579"/>
    <cellStyle name="Currency 3 9 5 8" xfId="2035"/>
    <cellStyle name="Currency 3 9 5 8 2" xfId="5418"/>
    <cellStyle name="Currency 3 9 5 8 2 2" xfId="15871"/>
    <cellStyle name="Currency 3 9 5 8 3" xfId="8404"/>
    <cellStyle name="Currency 3 9 5 8 3 2" xfId="19165"/>
    <cellStyle name="Currency 3 9 5 8 4" xfId="22459"/>
    <cellStyle name="Currency 3 9 5 8 5" xfId="13988"/>
    <cellStyle name="Currency 3 9 5 9" xfId="4317"/>
    <cellStyle name="Currency 3 9 5 9 2" xfId="14397"/>
    <cellStyle name="Currency 3 9 6" xfId="2036"/>
    <cellStyle name="Currency 3 9 6 2" xfId="5419"/>
    <cellStyle name="Currency 3 9 6 2 2" xfId="15872"/>
    <cellStyle name="Currency 3 9 6 3" xfId="8405"/>
    <cellStyle name="Currency 3 9 6 3 2" xfId="19166"/>
    <cellStyle name="Currency 3 9 6 4" xfId="22460"/>
    <cellStyle name="Currency 3 9 6 5" xfId="11530"/>
    <cellStyle name="Currency 3 9 7" xfId="2037"/>
    <cellStyle name="Currency 3 9 7 2" xfId="5420"/>
    <cellStyle name="Currency 3 9 7 2 2" xfId="15873"/>
    <cellStyle name="Currency 3 9 7 3" xfId="8406"/>
    <cellStyle name="Currency 3 9 7 3 2" xfId="19167"/>
    <cellStyle name="Currency 3 9 7 4" xfId="22461"/>
    <cellStyle name="Currency 3 9 7 5" xfId="11939"/>
    <cellStyle name="Currency 3 9 8" xfId="2038"/>
    <cellStyle name="Currency 3 9 8 2" xfId="5421"/>
    <cellStyle name="Currency 3 9 8 2 2" xfId="15874"/>
    <cellStyle name="Currency 3 9 8 3" xfId="8407"/>
    <cellStyle name="Currency 3 9 8 3 2" xfId="19168"/>
    <cellStyle name="Currency 3 9 8 4" xfId="22462"/>
    <cellStyle name="Currency 3 9 8 5" xfId="12348"/>
    <cellStyle name="Currency 3 9 9" xfId="2039"/>
    <cellStyle name="Currency 3 9 9 2" xfId="5422"/>
    <cellStyle name="Currency 3 9 9 2 2" xfId="15875"/>
    <cellStyle name="Currency 3 9 9 3" xfId="8408"/>
    <cellStyle name="Currency 3 9 9 3 2" xfId="19169"/>
    <cellStyle name="Currency 3 9 9 4" xfId="22463"/>
    <cellStyle name="Currency 3 9 9 5" xfId="12757"/>
    <cellStyle name="Currency 4" xfId="36101"/>
    <cellStyle name="Currency 4 2" xfId="38219"/>
    <cellStyle name="Currency 5" xfId="36644"/>
    <cellStyle name="Currency 6" xfId="36278"/>
    <cellStyle name="Currency 6 2" xfId="38220"/>
    <cellStyle name="Emphasis 1" xfId="379"/>
    <cellStyle name="Emphasis 2" xfId="380"/>
    <cellStyle name="Emphasis 3" xfId="381"/>
    <cellStyle name="Explanatory Text 2" xfId="1130"/>
    <cellStyle name="Explanatory Text 2 2" xfId="36195"/>
    <cellStyle name="Good 2" xfId="382"/>
    <cellStyle name="Good 2 2" xfId="1131"/>
    <cellStyle name="Good 2 2 2" xfId="36976"/>
    <cellStyle name="Good 2 3" xfId="36196"/>
    <cellStyle name="Good 3" xfId="1132"/>
    <cellStyle name="Good 4" xfId="36425"/>
    <cellStyle name="Good 4 2" xfId="38221"/>
    <cellStyle name="Header1" xfId="36197"/>
    <cellStyle name="Header1 2" xfId="36471"/>
    <cellStyle name="Header1 3" xfId="36558"/>
    <cellStyle name="Header1 4" xfId="36554"/>
    <cellStyle name="Header1 5" xfId="36722"/>
    <cellStyle name="Header2" xfId="36198"/>
    <cellStyle name="Header2 2" xfId="36472"/>
    <cellStyle name="Header2 2 2" xfId="37157"/>
    <cellStyle name="Header2 2 3" xfId="36037"/>
    <cellStyle name="Header2 2 4" xfId="37797"/>
    <cellStyle name="Header2 3" xfId="36559"/>
    <cellStyle name="Header2 3 2" xfId="37233"/>
    <cellStyle name="Header2 3 3" xfId="37965"/>
    <cellStyle name="Header2 3 4" xfId="38182"/>
    <cellStyle name="Header2 4" xfId="36553"/>
    <cellStyle name="Header2 4 2" xfId="35865"/>
    <cellStyle name="Header2 4 2 2" xfId="38223"/>
    <cellStyle name="Header2 4 3" xfId="38222"/>
    <cellStyle name="Header2 5" xfId="36720"/>
    <cellStyle name="Header2 5 2" xfId="37388"/>
    <cellStyle name="Header2 5 3" xfId="37756"/>
    <cellStyle name="Header2 5 4" xfId="38044"/>
    <cellStyle name="Header2 6" xfId="36750"/>
    <cellStyle name="Header2 6 2" xfId="37807"/>
    <cellStyle name="Header2 6 2 2" xfId="38225"/>
    <cellStyle name="Header2 6 3" xfId="38224"/>
    <cellStyle name="Heading" xfId="36199"/>
    <cellStyle name="Heading 1 2" xfId="383"/>
    <cellStyle name="Heading 1 2 2" xfId="36977"/>
    <cellStyle name="Heading 1 2 3" xfId="36200"/>
    <cellStyle name="Heading 1 3" xfId="1133"/>
    <cellStyle name="Heading 2 2" xfId="384"/>
    <cellStyle name="Heading 2 2 2" xfId="1134"/>
    <cellStyle name="Heading 2 2 2 2" xfId="36978"/>
    <cellStyle name="Heading 2 2 3" xfId="36201"/>
    <cellStyle name="Heading 2 3" xfId="1135"/>
    <cellStyle name="Heading 3 2" xfId="385"/>
    <cellStyle name="Heading 3 2 2" xfId="1136"/>
    <cellStyle name="Heading 3 2 2 2" xfId="36476"/>
    <cellStyle name="Heading 3 2 3" xfId="36560"/>
    <cellStyle name="Heading 3 2 4" xfId="36979"/>
    <cellStyle name="Heading 3 2 5" xfId="36202"/>
    <cellStyle name="Heading 3 2 6" xfId="42129"/>
    <cellStyle name="Heading 3 3" xfId="1137"/>
    <cellStyle name="Heading 3 4" xfId="36403"/>
    <cellStyle name="Heading 4 2" xfId="386"/>
    <cellStyle name="Heading 4 2 2" xfId="36980"/>
    <cellStyle name="Heading 4 2 3" xfId="36203"/>
    <cellStyle name="Heading 4 3" xfId="1138"/>
    <cellStyle name="Heading 5" xfId="38226"/>
    <cellStyle name="Hyperlink 2" xfId="387"/>
    <cellStyle name="Input 2" xfId="388"/>
    <cellStyle name="Input 2 2" xfId="1139"/>
    <cellStyle name="Input 2 2 2" xfId="36478"/>
    <cellStyle name="Input 2 2 3" xfId="37162"/>
    <cellStyle name="Input 2 2 4" xfId="37800"/>
    <cellStyle name="Input 2 2 5" xfId="38082"/>
    <cellStyle name="Input 2 3" xfId="36561"/>
    <cellStyle name="Input 2 3 2" xfId="37235"/>
    <cellStyle name="Input 2 3 3" xfId="37900"/>
    <cellStyle name="Input 2 3 4" xfId="38190"/>
    <cellStyle name="Input 2 4" xfId="36552"/>
    <cellStyle name="Input 2 4 2" xfId="37226"/>
    <cellStyle name="Input 2 4 3" xfId="37478"/>
    <cellStyle name="Input 2 4 4" xfId="38193"/>
    <cellStyle name="Input 2 5" xfId="36719"/>
    <cellStyle name="Input 2 5 2" xfId="37387"/>
    <cellStyle name="Input 2 5 3" xfId="38014"/>
    <cellStyle name="Input 2 5 4" xfId="38170"/>
    <cellStyle name="Input 2 6" xfId="36723"/>
    <cellStyle name="Input 2 6 2" xfId="37390"/>
    <cellStyle name="Input 2 6 3" xfId="37909"/>
    <cellStyle name="Input 2 6 4" xfId="38062"/>
    <cellStyle name="Input 2 7" xfId="36981"/>
    <cellStyle name="Input 2 7 2" xfId="37627"/>
    <cellStyle name="Input 2 7 3" xfId="37945"/>
    <cellStyle name="Input 2 8" xfId="37019"/>
    <cellStyle name="Input 2 8 2" xfId="37661"/>
    <cellStyle name="Input 2 8 3" xfId="35858"/>
    <cellStyle name="Input 2 9" xfId="36204"/>
    <cellStyle name="Input 3" xfId="389"/>
    <cellStyle name="Input 3 2" xfId="36308"/>
    <cellStyle name="Input 3 3" xfId="36601"/>
    <cellStyle name="Input 3 4" xfId="38000"/>
    <cellStyle name="Input 3 5" xfId="35829"/>
    <cellStyle name="Input 4" xfId="390"/>
    <cellStyle name="Input 4 2" xfId="36401"/>
    <cellStyle name="Input 4 3" xfId="37298"/>
    <cellStyle name="Input 4 4" xfId="37966"/>
    <cellStyle name="Input 5" xfId="1140"/>
    <cellStyle name="Linked" xfId="36205"/>
    <cellStyle name="Linked Cell 2" xfId="391"/>
    <cellStyle name="Linked Cell 2 2" xfId="1141"/>
    <cellStyle name="Linked Cell 2 2 2" xfId="36982"/>
    <cellStyle name="Linked Cell 2 3" xfId="36206"/>
    <cellStyle name="Linked Cell 3" xfId="1142"/>
    <cellStyle name="Milliers [0]_EDYAN" xfId="11"/>
    <cellStyle name="Milliers_EDYAN" xfId="12"/>
    <cellStyle name="Monétaire [0]_EDYAN" xfId="13"/>
    <cellStyle name="Monétaire_EDYAN" xfId="14"/>
    <cellStyle name="Neutral 2" xfId="392"/>
    <cellStyle name="Neutral 2 2" xfId="1143"/>
    <cellStyle name="Neutral 2 2 2" xfId="36983"/>
    <cellStyle name="Neutral 2 3" xfId="36207"/>
    <cellStyle name="Neutral 3" xfId="1144"/>
    <cellStyle name="Neutral 4" xfId="36427"/>
    <cellStyle name="Normal" xfId="0" builtinId="0"/>
    <cellStyle name="Normal - Style1" xfId="15"/>
    <cellStyle name="Normal - Style1 2" xfId="36208"/>
    <cellStyle name="Normal 10" xfId="16"/>
    <cellStyle name="Normal 10 2" xfId="17"/>
    <cellStyle name="Normal 10 3" xfId="18"/>
    <cellStyle name="Normal 10 4" xfId="36209"/>
    <cellStyle name="Normal 10 4 2" xfId="38227"/>
    <cellStyle name="Normal 10 5" xfId="42130"/>
    <cellStyle name="Normal 100" xfId="35815"/>
    <cellStyle name="Normal 101" xfId="38199"/>
    <cellStyle name="Normal 102" xfId="42015"/>
    <cellStyle name="Normal 103" xfId="42017"/>
    <cellStyle name="Normal 104" xfId="42018"/>
    <cellStyle name="Normal 11" xfId="19"/>
    <cellStyle name="Normal 11 2" xfId="20"/>
    <cellStyle name="Normal 11 3" xfId="21"/>
    <cellStyle name="Normal 11 4" xfId="36210"/>
    <cellStyle name="Normal 11 4 2" xfId="38228"/>
    <cellStyle name="Normal 12" xfId="22"/>
    <cellStyle name="Normal 12 2" xfId="23"/>
    <cellStyle name="Normal 12 3" xfId="24"/>
    <cellStyle name="Normal 12 4" xfId="36211"/>
    <cellStyle name="Normal 12 4 2" xfId="38229"/>
    <cellStyle name="Normal 13" xfId="25"/>
    <cellStyle name="Normal 13 2" xfId="26"/>
    <cellStyle name="Normal 13 3" xfId="27"/>
    <cellStyle name="Normal 13 4" xfId="36212"/>
    <cellStyle name="Normal 13 4 2" xfId="38230"/>
    <cellStyle name="Normal 13 5" xfId="42131"/>
    <cellStyle name="Normal 14" xfId="177"/>
    <cellStyle name="Normal 14 2" xfId="393"/>
    <cellStyle name="Normal 15" xfId="178"/>
    <cellStyle name="Normal 15 2" xfId="394"/>
    <cellStyle name="Normal 15 3" xfId="36128"/>
    <cellStyle name="Normal 15 3 2" xfId="38231"/>
    <cellStyle name="Normal 16" xfId="176"/>
    <cellStyle name="Normal 16 2" xfId="395"/>
    <cellStyle name="Normal 17" xfId="396"/>
    <cellStyle name="Normal 17 2" xfId="397"/>
    <cellStyle name="Normal 17 3" xfId="36280"/>
    <cellStyle name="Normal 18" xfId="398"/>
    <cellStyle name="Normal 18 2" xfId="399"/>
    <cellStyle name="Normal 18 3" xfId="36357"/>
    <cellStyle name="Normal 19" xfId="400"/>
    <cellStyle name="Normal 19 2" xfId="401"/>
    <cellStyle name="Normal 19 3" xfId="36375"/>
    <cellStyle name="Normal 2" xfId="28"/>
    <cellStyle name="Normal 2 2" xfId="29"/>
    <cellStyle name="Normal 2 2 2" xfId="402"/>
    <cellStyle name="Normal 2 2 3" xfId="36076"/>
    <cellStyle name="Normal 2 2 3 2" xfId="38232"/>
    <cellStyle name="Normal 2 3" xfId="30"/>
    <cellStyle name="Normal 20" xfId="403"/>
    <cellStyle name="Normal 20 10" xfId="2040"/>
    <cellStyle name="Normal 20 10 10" xfId="30855"/>
    <cellStyle name="Normal 20 10 11" xfId="32592"/>
    <cellStyle name="Normal 20 10 12" xfId="34303"/>
    <cellStyle name="Normal 20 10 13" xfId="38234"/>
    <cellStyle name="Normal 20 10 2" xfId="5423"/>
    <cellStyle name="Normal 20 10 2 2" xfId="15876"/>
    <cellStyle name="Normal 20 10 3" xfId="8410"/>
    <cellStyle name="Normal 20 10 3 2" xfId="19170"/>
    <cellStyle name="Normal 20 10 4" xfId="22464"/>
    <cellStyle name="Normal 20 10 5" xfId="12762"/>
    <cellStyle name="Normal 20 10 6" xfId="24564"/>
    <cellStyle name="Normal 20 10 7" xfId="26085"/>
    <cellStyle name="Normal 20 10 8" xfId="27601"/>
    <cellStyle name="Normal 20 10 9" xfId="29118"/>
    <cellStyle name="Normal 20 11" xfId="2041"/>
    <cellStyle name="Normal 20 11 10" xfId="30856"/>
    <cellStyle name="Normal 20 11 11" xfId="32593"/>
    <cellStyle name="Normal 20 11 12" xfId="34304"/>
    <cellStyle name="Normal 20 11 13" xfId="38235"/>
    <cellStyle name="Normal 20 11 2" xfId="5424"/>
    <cellStyle name="Normal 20 11 2 2" xfId="15877"/>
    <cellStyle name="Normal 20 11 3" xfId="8411"/>
    <cellStyle name="Normal 20 11 3 2" xfId="19171"/>
    <cellStyle name="Normal 20 11 4" xfId="22465"/>
    <cellStyle name="Normal 20 11 5" xfId="13171"/>
    <cellStyle name="Normal 20 11 6" xfId="24565"/>
    <cellStyle name="Normal 20 11 7" xfId="26086"/>
    <cellStyle name="Normal 20 11 8" xfId="27602"/>
    <cellStyle name="Normal 20 11 9" xfId="29119"/>
    <cellStyle name="Normal 20 12" xfId="2042"/>
    <cellStyle name="Normal 20 12 10" xfId="30857"/>
    <cellStyle name="Normal 20 12 11" xfId="32594"/>
    <cellStyle name="Normal 20 12 12" xfId="34305"/>
    <cellStyle name="Normal 20 12 13" xfId="38236"/>
    <cellStyle name="Normal 20 12 2" xfId="5425"/>
    <cellStyle name="Normal 20 12 2 2" xfId="15878"/>
    <cellStyle name="Normal 20 12 3" xfId="8412"/>
    <cellStyle name="Normal 20 12 3 2" xfId="19172"/>
    <cellStyle name="Normal 20 12 4" xfId="22466"/>
    <cellStyle name="Normal 20 12 5" xfId="13580"/>
    <cellStyle name="Normal 20 12 6" xfId="24566"/>
    <cellStyle name="Normal 20 12 7" xfId="26087"/>
    <cellStyle name="Normal 20 12 8" xfId="27603"/>
    <cellStyle name="Normal 20 12 9" xfId="29120"/>
    <cellStyle name="Normal 20 13" xfId="2043"/>
    <cellStyle name="Normal 20 13 10" xfId="30858"/>
    <cellStyle name="Normal 20 13 11" xfId="32595"/>
    <cellStyle name="Normal 20 13 12" xfId="34306"/>
    <cellStyle name="Normal 20 13 13" xfId="38237"/>
    <cellStyle name="Normal 20 13 2" xfId="5426"/>
    <cellStyle name="Normal 20 13 2 2" xfId="15879"/>
    <cellStyle name="Normal 20 13 3" xfId="8413"/>
    <cellStyle name="Normal 20 13 3 2" xfId="19173"/>
    <cellStyle name="Normal 20 13 4" xfId="22467"/>
    <cellStyle name="Normal 20 13 5" xfId="13989"/>
    <cellStyle name="Normal 20 13 6" xfId="24567"/>
    <cellStyle name="Normal 20 13 7" xfId="26088"/>
    <cellStyle name="Normal 20 13 8" xfId="27604"/>
    <cellStyle name="Normal 20 13 9" xfId="29121"/>
    <cellStyle name="Normal 20 14" xfId="4318"/>
    <cellStyle name="Normal 20 14 2" xfId="14398"/>
    <cellStyle name="Normal 20 14 3" xfId="36379"/>
    <cellStyle name="Normal 20 15" xfId="8409"/>
    <cellStyle name="Normal 20 15 2" xfId="14807"/>
    <cellStyle name="Normal 20 16" xfId="18101"/>
    <cellStyle name="Normal 20 17" xfId="21395"/>
    <cellStyle name="Normal 20 18" xfId="11126"/>
    <cellStyle name="Normal 20 19" xfId="24563"/>
    <cellStyle name="Normal 20 2" xfId="404"/>
    <cellStyle name="Normal 20 2 10" xfId="2044"/>
    <cellStyle name="Normal 20 2 10 10" xfId="30860"/>
    <cellStyle name="Normal 20 2 10 11" xfId="32597"/>
    <cellStyle name="Normal 20 2 10 12" xfId="34308"/>
    <cellStyle name="Normal 20 2 10 13" xfId="38239"/>
    <cellStyle name="Normal 20 2 10 2" xfId="5427"/>
    <cellStyle name="Normal 20 2 10 2 2" xfId="15880"/>
    <cellStyle name="Normal 20 2 10 3" xfId="8415"/>
    <cellStyle name="Normal 20 2 10 3 2" xfId="19174"/>
    <cellStyle name="Normal 20 2 10 4" xfId="22468"/>
    <cellStyle name="Normal 20 2 10 5" xfId="13172"/>
    <cellStyle name="Normal 20 2 10 6" xfId="24569"/>
    <cellStyle name="Normal 20 2 10 7" xfId="26090"/>
    <cellStyle name="Normal 20 2 10 8" xfId="27606"/>
    <cellStyle name="Normal 20 2 10 9" xfId="29123"/>
    <cellStyle name="Normal 20 2 11" xfId="2045"/>
    <cellStyle name="Normal 20 2 11 10" xfId="30861"/>
    <cellStyle name="Normal 20 2 11 11" xfId="32598"/>
    <cellStyle name="Normal 20 2 11 12" xfId="34309"/>
    <cellStyle name="Normal 20 2 11 13" xfId="38240"/>
    <cellStyle name="Normal 20 2 11 2" xfId="5428"/>
    <cellStyle name="Normal 20 2 11 2 2" xfId="15881"/>
    <cellStyle name="Normal 20 2 11 3" xfId="8416"/>
    <cellStyle name="Normal 20 2 11 3 2" xfId="19175"/>
    <cellStyle name="Normal 20 2 11 4" xfId="22469"/>
    <cellStyle name="Normal 20 2 11 5" xfId="13581"/>
    <cellStyle name="Normal 20 2 11 6" xfId="24570"/>
    <cellStyle name="Normal 20 2 11 7" xfId="26091"/>
    <cellStyle name="Normal 20 2 11 8" xfId="27607"/>
    <cellStyle name="Normal 20 2 11 9" xfId="29124"/>
    <cellStyle name="Normal 20 2 12" xfId="2046"/>
    <cellStyle name="Normal 20 2 12 10" xfId="30862"/>
    <cellStyle name="Normal 20 2 12 11" xfId="32599"/>
    <cellStyle name="Normal 20 2 12 12" xfId="34310"/>
    <cellStyle name="Normal 20 2 12 13" xfId="38241"/>
    <cellStyle name="Normal 20 2 12 2" xfId="5429"/>
    <cellStyle name="Normal 20 2 12 2 2" xfId="15882"/>
    <cellStyle name="Normal 20 2 12 3" xfId="8417"/>
    <cellStyle name="Normal 20 2 12 3 2" xfId="19176"/>
    <cellStyle name="Normal 20 2 12 4" xfId="22470"/>
    <cellStyle name="Normal 20 2 12 5" xfId="13990"/>
    <cellStyle name="Normal 20 2 12 6" xfId="24571"/>
    <cellStyle name="Normal 20 2 12 7" xfId="26092"/>
    <cellStyle name="Normal 20 2 12 8" xfId="27608"/>
    <cellStyle name="Normal 20 2 12 9" xfId="29125"/>
    <cellStyle name="Normal 20 2 13" xfId="4319"/>
    <cellStyle name="Normal 20 2 13 2" xfId="14399"/>
    <cellStyle name="Normal 20 2 14" xfId="8414"/>
    <cellStyle name="Normal 20 2 14 2" xfId="14808"/>
    <cellStyle name="Normal 20 2 15" xfId="18102"/>
    <cellStyle name="Normal 20 2 16" xfId="21396"/>
    <cellStyle name="Normal 20 2 17" xfId="11127"/>
    <cellStyle name="Normal 20 2 18" xfId="24568"/>
    <cellStyle name="Normal 20 2 19" xfId="26089"/>
    <cellStyle name="Normal 20 2 2" xfId="405"/>
    <cellStyle name="Normal 20 2 2 10" xfId="8418"/>
    <cellStyle name="Normal 20 2 2 10 2" xfId="14809"/>
    <cellStyle name="Normal 20 2 2 11" xfId="18103"/>
    <cellStyle name="Normal 20 2 2 12" xfId="21397"/>
    <cellStyle name="Normal 20 2 2 13" xfId="11128"/>
    <cellStyle name="Normal 20 2 2 14" xfId="24572"/>
    <cellStyle name="Normal 20 2 2 15" xfId="26093"/>
    <cellStyle name="Normal 20 2 2 16" xfId="27609"/>
    <cellStyle name="Normal 20 2 2 17" xfId="29126"/>
    <cellStyle name="Normal 20 2 2 18" xfId="30863"/>
    <cellStyle name="Normal 20 2 2 19" xfId="32600"/>
    <cellStyle name="Normal 20 2 2 2" xfId="2047"/>
    <cellStyle name="Normal 20 2 2 2 10" xfId="30864"/>
    <cellStyle name="Normal 20 2 2 2 11" xfId="32601"/>
    <cellStyle name="Normal 20 2 2 2 12" xfId="34312"/>
    <cellStyle name="Normal 20 2 2 2 13" xfId="38243"/>
    <cellStyle name="Normal 20 2 2 2 2" xfId="5430"/>
    <cellStyle name="Normal 20 2 2 2 2 2" xfId="15883"/>
    <cellStyle name="Normal 20 2 2 2 3" xfId="8419"/>
    <cellStyle name="Normal 20 2 2 2 3 2" xfId="19177"/>
    <cellStyle name="Normal 20 2 2 2 4" xfId="22471"/>
    <cellStyle name="Normal 20 2 2 2 5" xfId="11537"/>
    <cellStyle name="Normal 20 2 2 2 6" xfId="24573"/>
    <cellStyle name="Normal 20 2 2 2 7" xfId="26094"/>
    <cellStyle name="Normal 20 2 2 2 8" xfId="27610"/>
    <cellStyle name="Normal 20 2 2 2 9" xfId="29127"/>
    <cellStyle name="Normal 20 2 2 20" xfId="34311"/>
    <cellStyle name="Normal 20 2 2 21" xfId="38242"/>
    <cellStyle name="Normal 20 2 2 22" xfId="42134"/>
    <cellStyle name="Normal 20 2 2 23" xfId="42562"/>
    <cellStyle name="Normal 20 2 2 3" xfId="2048"/>
    <cellStyle name="Normal 20 2 2 3 10" xfId="30865"/>
    <cellStyle name="Normal 20 2 2 3 11" xfId="32602"/>
    <cellStyle name="Normal 20 2 2 3 12" xfId="34313"/>
    <cellStyle name="Normal 20 2 2 3 13" xfId="38244"/>
    <cellStyle name="Normal 20 2 2 3 2" xfId="5431"/>
    <cellStyle name="Normal 20 2 2 3 2 2" xfId="15884"/>
    <cellStyle name="Normal 20 2 2 3 3" xfId="8420"/>
    <cellStyle name="Normal 20 2 2 3 3 2" xfId="19178"/>
    <cellStyle name="Normal 20 2 2 3 4" xfId="22472"/>
    <cellStyle name="Normal 20 2 2 3 5" xfId="11946"/>
    <cellStyle name="Normal 20 2 2 3 6" xfId="24574"/>
    <cellStyle name="Normal 20 2 2 3 7" xfId="26095"/>
    <cellStyle name="Normal 20 2 2 3 8" xfId="27611"/>
    <cellStyle name="Normal 20 2 2 3 9" xfId="29128"/>
    <cellStyle name="Normal 20 2 2 4" xfId="2049"/>
    <cellStyle name="Normal 20 2 2 4 10" xfId="30866"/>
    <cellStyle name="Normal 20 2 2 4 11" xfId="32603"/>
    <cellStyle name="Normal 20 2 2 4 12" xfId="34314"/>
    <cellStyle name="Normal 20 2 2 4 13" xfId="38245"/>
    <cellStyle name="Normal 20 2 2 4 2" xfId="5432"/>
    <cellStyle name="Normal 20 2 2 4 2 2" xfId="15885"/>
    <cellStyle name="Normal 20 2 2 4 3" xfId="8421"/>
    <cellStyle name="Normal 20 2 2 4 3 2" xfId="19179"/>
    <cellStyle name="Normal 20 2 2 4 4" xfId="22473"/>
    <cellStyle name="Normal 20 2 2 4 5" xfId="12355"/>
    <cellStyle name="Normal 20 2 2 4 6" xfId="24575"/>
    <cellStyle name="Normal 20 2 2 4 7" xfId="26096"/>
    <cellStyle name="Normal 20 2 2 4 8" xfId="27612"/>
    <cellStyle name="Normal 20 2 2 4 9" xfId="29129"/>
    <cellStyle name="Normal 20 2 2 5" xfId="2050"/>
    <cellStyle name="Normal 20 2 2 5 10" xfId="30867"/>
    <cellStyle name="Normal 20 2 2 5 11" xfId="32604"/>
    <cellStyle name="Normal 20 2 2 5 12" xfId="34315"/>
    <cellStyle name="Normal 20 2 2 5 13" xfId="38246"/>
    <cellStyle name="Normal 20 2 2 5 2" xfId="5433"/>
    <cellStyle name="Normal 20 2 2 5 2 2" xfId="15886"/>
    <cellStyle name="Normal 20 2 2 5 3" xfId="8422"/>
    <cellStyle name="Normal 20 2 2 5 3 2" xfId="19180"/>
    <cellStyle name="Normal 20 2 2 5 4" xfId="22474"/>
    <cellStyle name="Normal 20 2 2 5 5" xfId="12764"/>
    <cellStyle name="Normal 20 2 2 5 6" xfId="24576"/>
    <cellStyle name="Normal 20 2 2 5 7" xfId="26097"/>
    <cellStyle name="Normal 20 2 2 5 8" xfId="27613"/>
    <cellStyle name="Normal 20 2 2 5 9" xfId="29130"/>
    <cellStyle name="Normal 20 2 2 6" xfId="2051"/>
    <cellStyle name="Normal 20 2 2 6 10" xfId="30868"/>
    <cellStyle name="Normal 20 2 2 6 11" xfId="32605"/>
    <cellStyle name="Normal 20 2 2 6 12" xfId="34316"/>
    <cellStyle name="Normal 20 2 2 6 13" xfId="38247"/>
    <cellStyle name="Normal 20 2 2 6 2" xfId="5434"/>
    <cellStyle name="Normal 20 2 2 6 2 2" xfId="15887"/>
    <cellStyle name="Normal 20 2 2 6 3" xfId="8423"/>
    <cellStyle name="Normal 20 2 2 6 3 2" xfId="19181"/>
    <cellStyle name="Normal 20 2 2 6 4" xfId="22475"/>
    <cellStyle name="Normal 20 2 2 6 5" xfId="13173"/>
    <cellStyle name="Normal 20 2 2 6 6" xfId="24577"/>
    <cellStyle name="Normal 20 2 2 6 7" xfId="26098"/>
    <cellStyle name="Normal 20 2 2 6 8" xfId="27614"/>
    <cellStyle name="Normal 20 2 2 6 9" xfId="29131"/>
    <cellStyle name="Normal 20 2 2 7" xfId="2052"/>
    <cellStyle name="Normal 20 2 2 7 10" xfId="30869"/>
    <cellStyle name="Normal 20 2 2 7 11" xfId="32606"/>
    <cellStyle name="Normal 20 2 2 7 12" xfId="34317"/>
    <cellStyle name="Normal 20 2 2 7 13" xfId="38248"/>
    <cellStyle name="Normal 20 2 2 7 2" xfId="5435"/>
    <cellStyle name="Normal 20 2 2 7 2 2" xfId="15888"/>
    <cellStyle name="Normal 20 2 2 7 3" xfId="8424"/>
    <cellStyle name="Normal 20 2 2 7 3 2" xfId="19182"/>
    <cellStyle name="Normal 20 2 2 7 4" xfId="22476"/>
    <cellStyle name="Normal 20 2 2 7 5" xfId="13582"/>
    <cellStyle name="Normal 20 2 2 7 6" xfId="24578"/>
    <cellStyle name="Normal 20 2 2 7 7" xfId="26099"/>
    <cellStyle name="Normal 20 2 2 7 8" xfId="27615"/>
    <cellStyle name="Normal 20 2 2 7 9" xfId="29132"/>
    <cellStyle name="Normal 20 2 2 8" xfId="2053"/>
    <cellStyle name="Normal 20 2 2 8 10" xfId="30870"/>
    <cellStyle name="Normal 20 2 2 8 11" xfId="32607"/>
    <cellStyle name="Normal 20 2 2 8 12" xfId="34318"/>
    <cellStyle name="Normal 20 2 2 8 13" xfId="38249"/>
    <cellStyle name="Normal 20 2 2 8 2" xfId="5436"/>
    <cellStyle name="Normal 20 2 2 8 2 2" xfId="15889"/>
    <cellStyle name="Normal 20 2 2 8 3" xfId="8425"/>
    <cellStyle name="Normal 20 2 2 8 3 2" xfId="19183"/>
    <cellStyle name="Normal 20 2 2 8 4" xfId="22477"/>
    <cellStyle name="Normal 20 2 2 8 5" xfId="13991"/>
    <cellStyle name="Normal 20 2 2 8 6" xfId="24579"/>
    <cellStyle name="Normal 20 2 2 8 7" xfId="26100"/>
    <cellStyle name="Normal 20 2 2 8 8" xfId="27616"/>
    <cellStyle name="Normal 20 2 2 8 9" xfId="29133"/>
    <cellStyle name="Normal 20 2 2 9" xfId="4320"/>
    <cellStyle name="Normal 20 2 2 9 2" xfId="14400"/>
    <cellStyle name="Normal 20 2 20" xfId="27605"/>
    <cellStyle name="Normal 20 2 21" xfId="29122"/>
    <cellStyle name="Normal 20 2 22" xfId="30859"/>
    <cellStyle name="Normal 20 2 23" xfId="32596"/>
    <cellStyle name="Normal 20 2 24" xfId="34307"/>
    <cellStyle name="Normal 20 2 25" xfId="38238"/>
    <cellStyle name="Normal 20 2 26" xfId="42133"/>
    <cellStyle name="Normal 20 2 27" xfId="42561"/>
    <cellStyle name="Normal 20 2 3" xfId="406"/>
    <cellStyle name="Normal 20 2 3 10" xfId="8426"/>
    <cellStyle name="Normal 20 2 3 10 2" xfId="14810"/>
    <cellStyle name="Normal 20 2 3 11" xfId="18104"/>
    <cellStyle name="Normal 20 2 3 12" xfId="21398"/>
    <cellStyle name="Normal 20 2 3 13" xfId="11129"/>
    <cellStyle name="Normal 20 2 3 14" xfId="24580"/>
    <cellStyle name="Normal 20 2 3 15" xfId="26101"/>
    <cellStyle name="Normal 20 2 3 16" xfId="27617"/>
    <cellStyle name="Normal 20 2 3 17" xfId="29134"/>
    <cellStyle name="Normal 20 2 3 18" xfId="30871"/>
    <cellStyle name="Normal 20 2 3 19" xfId="32608"/>
    <cellStyle name="Normal 20 2 3 2" xfId="2054"/>
    <cellStyle name="Normal 20 2 3 2 10" xfId="30872"/>
    <cellStyle name="Normal 20 2 3 2 11" xfId="32609"/>
    <cellStyle name="Normal 20 2 3 2 12" xfId="34320"/>
    <cellStyle name="Normal 20 2 3 2 13" xfId="38251"/>
    <cellStyle name="Normal 20 2 3 2 2" xfId="5437"/>
    <cellStyle name="Normal 20 2 3 2 2 2" xfId="15890"/>
    <cellStyle name="Normal 20 2 3 2 3" xfId="8427"/>
    <cellStyle name="Normal 20 2 3 2 3 2" xfId="19184"/>
    <cellStyle name="Normal 20 2 3 2 4" xfId="22478"/>
    <cellStyle name="Normal 20 2 3 2 5" xfId="11538"/>
    <cellStyle name="Normal 20 2 3 2 6" xfId="24581"/>
    <cellStyle name="Normal 20 2 3 2 7" xfId="26102"/>
    <cellStyle name="Normal 20 2 3 2 8" xfId="27618"/>
    <cellStyle name="Normal 20 2 3 2 9" xfId="29135"/>
    <cellStyle name="Normal 20 2 3 20" xfId="34319"/>
    <cellStyle name="Normal 20 2 3 21" xfId="38250"/>
    <cellStyle name="Normal 20 2 3 22" xfId="42135"/>
    <cellStyle name="Normal 20 2 3 23" xfId="42563"/>
    <cellStyle name="Normal 20 2 3 3" xfId="2055"/>
    <cellStyle name="Normal 20 2 3 3 10" xfId="30873"/>
    <cellStyle name="Normal 20 2 3 3 11" xfId="32610"/>
    <cellStyle name="Normal 20 2 3 3 12" xfId="34321"/>
    <cellStyle name="Normal 20 2 3 3 13" xfId="38252"/>
    <cellStyle name="Normal 20 2 3 3 2" xfId="5438"/>
    <cellStyle name="Normal 20 2 3 3 2 2" xfId="15891"/>
    <cellStyle name="Normal 20 2 3 3 3" xfId="8428"/>
    <cellStyle name="Normal 20 2 3 3 3 2" xfId="19185"/>
    <cellStyle name="Normal 20 2 3 3 4" xfId="22479"/>
    <cellStyle name="Normal 20 2 3 3 5" xfId="11947"/>
    <cellStyle name="Normal 20 2 3 3 6" xfId="24582"/>
    <cellStyle name="Normal 20 2 3 3 7" xfId="26103"/>
    <cellStyle name="Normal 20 2 3 3 8" xfId="27619"/>
    <cellStyle name="Normal 20 2 3 3 9" xfId="29136"/>
    <cellStyle name="Normal 20 2 3 4" xfId="2056"/>
    <cellStyle name="Normal 20 2 3 4 10" xfId="30874"/>
    <cellStyle name="Normal 20 2 3 4 11" xfId="32611"/>
    <cellStyle name="Normal 20 2 3 4 12" xfId="34322"/>
    <cellStyle name="Normal 20 2 3 4 13" xfId="38253"/>
    <cellStyle name="Normal 20 2 3 4 2" xfId="5439"/>
    <cellStyle name="Normal 20 2 3 4 2 2" xfId="15892"/>
    <cellStyle name="Normal 20 2 3 4 3" xfId="8429"/>
    <cellStyle name="Normal 20 2 3 4 3 2" xfId="19186"/>
    <cellStyle name="Normal 20 2 3 4 4" xfId="22480"/>
    <cellStyle name="Normal 20 2 3 4 5" xfId="12356"/>
    <cellStyle name="Normal 20 2 3 4 6" xfId="24583"/>
    <cellStyle name="Normal 20 2 3 4 7" xfId="26104"/>
    <cellStyle name="Normal 20 2 3 4 8" xfId="27620"/>
    <cellStyle name="Normal 20 2 3 4 9" xfId="29137"/>
    <cellStyle name="Normal 20 2 3 5" xfId="2057"/>
    <cellStyle name="Normal 20 2 3 5 10" xfId="30875"/>
    <cellStyle name="Normal 20 2 3 5 11" xfId="32612"/>
    <cellStyle name="Normal 20 2 3 5 12" xfId="34323"/>
    <cellStyle name="Normal 20 2 3 5 13" xfId="38254"/>
    <cellStyle name="Normal 20 2 3 5 2" xfId="5440"/>
    <cellStyle name="Normal 20 2 3 5 2 2" xfId="15893"/>
    <cellStyle name="Normal 20 2 3 5 3" xfId="8430"/>
    <cellStyle name="Normal 20 2 3 5 3 2" xfId="19187"/>
    <cellStyle name="Normal 20 2 3 5 4" xfId="22481"/>
    <cellStyle name="Normal 20 2 3 5 5" xfId="12765"/>
    <cellStyle name="Normal 20 2 3 5 6" xfId="24584"/>
    <cellStyle name="Normal 20 2 3 5 7" xfId="26105"/>
    <cellStyle name="Normal 20 2 3 5 8" xfId="27621"/>
    <cellStyle name="Normal 20 2 3 5 9" xfId="29138"/>
    <cellStyle name="Normal 20 2 3 6" xfId="2058"/>
    <cellStyle name="Normal 20 2 3 6 10" xfId="30876"/>
    <cellStyle name="Normal 20 2 3 6 11" xfId="32613"/>
    <cellStyle name="Normal 20 2 3 6 12" xfId="34324"/>
    <cellStyle name="Normal 20 2 3 6 13" xfId="38255"/>
    <cellStyle name="Normal 20 2 3 6 2" xfId="5441"/>
    <cellStyle name="Normal 20 2 3 6 2 2" xfId="15894"/>
    <cellStyle name="Normal 20 2 3 6 3" xfId="8431"/>
    <cellStyle name="Normal 20 2 3 6 3 2" xfId="19188"/>
    <cellStyle name="Normal 20 2 3 6 4" xfId="22482"/>
    <cellStyle name="Normal 20 2 3 6 5" xfId="13174"/>
    <cellStyle name="Normal 20 2 3 6 6" xfId="24585"/>
    <cellStyle name="Normal 20 2 3 6 7" xfId="26106"/>
    <cellStyle name="Normal 20 2 3 6 8" xfId="27622"/>
    <cellStyle name="Normal 20 2 3 6 9" xfId="29139"/>
    <cellStyle name="Normal 20 2 3 7" xfId="2059"/>
    <cellStyle name="Normal 20 2 3 7 10" xfId="30877"/>
    <cellStyle name="Normal 20 2 3 7 11" xfId="32614"/>
    <cellStyle name="Normal 20 2 3 7 12" xfId="34325"/>
    <cellStyle name="Normal 20 2 3 7 13" xfId="38256"/>
    <cellStyle name="Normal 20 2 3 7 2" xfId="5442"/>
    <cellStyle name="Normal 20 2 3 7 2 2" xfId="15895"/>
    <cellStyle name="Normal 20 2 3 7 3" xfId="8432"/>
    <cellStyle name="Normal 20 2 3 7 3 2" xfId="19189"/>
    <cellStyle name="Normal 20 2 3 7 4" xfId="22483"/>
    <cellStyle name="Normal 20 2 3 7 5" xfId="13583"/>
    <cellStyle name="Normal 20 2 3 7 6" xfId="24586"/>
    <cellStyle name="Normal 20 2 3 7 7" xfId="26107"/>
    <cellStyle name="Normal 20 2 3 7 8" xfId="27623"/>
    <cellStyle name="Normal 20 2 3 7 9" xfId="29140"/>
    <cellStyle name="Normal 20 2 3 8" xfId="2060"/>
    <cellStyle name="Normal 20 2 3 8 10" xfId="30878"/>
    <cellStyle name="Normal 20 2 3 8 11" xfId="32615"/>
    <cellStyle name="Normal 20 2 3 8 12" xfId="34326"/>
    <cellStyle name="Normal 20 2 3 8 13" xfId="38257"/>
    <cellStyle name="Normal 20 2 3 8 2" xfId="5443"/>
    <cellStyle name="Normal 20 2 3 8 2 2" xfId="15896"/>
    <cellStyle name="Normal 20 2 3 8 3" xfId="8433"/>
    <cellStyle name="Normal 20 2 3 8 3 2" xfId="19190"/>
    <cellStyle name="Normal 20 2 3 8 4" xfId="22484"/>
    <cellStyle name="Normal 20 2 3 8 5" xfId="13992"/>
    <cellStyle name="Normal 20 2 3 8 6" xfId="24587"/>
    <cellStyle name="Normal 20 2 3 8 7" xfId="26108"/>
    <cellStyle name="Normal 20 2 3 8 8" xfId="27624"/>
    <cellStyle name="Normal 20 2 3 8 9" xfId="29141"/>
    <cellStyle name="Normal 20 2 3 9" xfId="4321"/>
    <cellStyle name="Normal 20 2 3 9 2" xfId="14401"/>
    <cellStyle name="Normal 20 2 4" xfId="407"/>
    <cellStyle name="Normal 20 2 4 10" xfId="8434"/>
    <cellStyle name="Normal 20 2 4 10 2" xfId="14811"/>
    <cellStyle name="Normal 20 2 4 11" xfId="18105"/>
    <cellStyle name="Normal 20 2 4 12" xfId="21399"/>
    <cellStyle name="Normal 20 2 4 13" xfId="11130"/>
    <cellStyle name="Normal 20 2 4 14" xfId="24588"/>
    <cellStyle name="Normal 20 2 4 15" xfId="26109"/>
    <cellStyle name="Normal 20 2 4 16" xfId="27625"/>
    <cellStyle name="Normal 20 2 4 17" xfId="29142"/>
    <cellStyle name="Normal 20 2 4 18" xfId="30879"/>
    <cellStyle name="Normal 20 2 4 19" xfId="32616"/>
    <cellStyle name="Normal 20 2 4 2" xfId="2061"/>
    <cellStyle name="Normal 20 2 4 2 10" xfId="30880"/>
    <cellStyle name="Normal 20 2 4 2 11" xfId="32617"/>
    <cellStyle name="Normal 20 2 4 2 12" xfId="34328"/>
    <cellStyle name="Normal 20 2 4 2 13" xfId="38259"/>
    <cellStyle name="Normal 20 2 4 2 2" xfId="5444"/>
    <cellStyle name="Normal 20 2 4 2 2 2" xfId="15897"/>
    <cellStyle name="Normal 20 2 4 2 3" xfId="8435"/>
    <cellStyle name="Normal 20 2 4 2 3 2" xfId="19191"/>
    <cellStyle name="Normal 20 2 4 2 4" xfId="22485"/>
    <cellStyle name="Normal 20 2 4 2 5" xfId="11539"/>
    <cellStyle name="Normal 20 2 4 2 6" xfId="24589"/>
    <cellStyle name="Normal 20 2 4 2 7" xfId="26110"/>
    <cellStyle name="Normal 20 2 4 2 8" xfId="27626"/>
    <cellStyle name="Normal 20 2 4 2 9" xfId="29143"/>
    <cellStyle name="Normal 20 2 4 20" xfId="34327"/>
    <cellStyle name="Normal 20 2 4 21" xfId="38258"/>
    <cellStyle name="Normal 20 2 4 22" xfId="42136"/>
    <cellStyle name="Normal 20 2 4 23" xfId="42564"/>
    <cellStyle name="Normal 20 2 4 3" xfId="2062"/>
    <cellStyle name="Normal 20 2 4 3 10" xfId="30881"/>
    <cellStyle name="Normal 20 2 4 3 11" xfId="32618"/>
    <cellStyle name="Normal 20 2 4 3 12" xfId="34329"/>
    <cellStyle name="Normal 20 2 4 3 13" xfId="38260"/>
    <cellStyle name="Normal 20 2 4 3 2" xfId="5445"/>
    <cellStyle name="Normal 20 2 4 3 2 2" xfId="15898"/>
    <cellStyle name="Normal 20 2 4 3 3" xfId="8436"/>
    <cellStyle name="Normal 20 2 4 3 3 2" xfId="19192"/>
    <cellStyle name="Normal 20 2 4 3 4" xfId="22486"/>
    <cellStyle name="Normal 20 2 4 3 5" xfId="11948"/>
    <cellStyle name="Normal 20 2 4 3 6" xfId="24590"/>
    <cellStyle name="Normal 20 2 4 3 7" xfId="26111"/>
    <cellStyle name="Normal 20 2 4 3 8" xfId="27627"/>
    <cellStyle name="Normal 20 2 4 3 9" xfId="29144"/>
    <cellStyle name="Normal 20 2 4 4" xfId="2063"/>
    <cellStyle name="Normal 20 2 4 4 10" xfId="30882"/>
    <cellStyle name="Normal 20 2 4 4 11" xfId="32619"/>
    <cellStyle name="Normal 20 2 4 4 12" xfId="34330"/>
    <cellStyle name="Normal 20 2 4 4 13" xfId="38261"/>
    <cellStyle name="Normal 20 2 4 4 2" xfId="5446"/>
    <cellStyle name="Normal 20 2 4 4 2 2" xfId="15899"/>
    <cellStyle name="Normal 20 2 4 4 3" xfId="8437"/>
    <cellStyle name="Normal 20 2 4 4 3 2" xfId="19193"/>
    <cellStyle name="Normal 20 2 4 4 4" xfId="22487"/>
    <cellStyle name="Normal 20 2 4 4 5" xfId="12357"/>
    <cellStyle name="Normal 20 2 4 4 6" xfId="24591"/>
    <cellStyle name="Normal 20 2 4 4 7" xfId="26112"/>
    <cellStyle name="Normal 20 2 4 4 8" xfId="27628"/>
    <cellStyle name="Normal 20 2 4 4 9" xfId="29145"/>
    <cellStyle name="Normal 20 2 4 5" xfId="2064"/>
    <cellStyle name="Normal 20 2 4 5 10" xfId="30883"/>
    <cellStyle name="Normal 20 2 4 5 11" xfId="32620"/>
    <cellStyle name="Normal 20 2 4 5 12" xfId="34331"/>
    <cellStyle name="Normal 20 2 4 5 13" xfId="38262"/>
    <cellStyle name="Normal 20 2 4 5 2" xfId="5447"/>
    <cellStyle name="Normal 20 2 4 5 2 2" xfId="15900"/>
    <cellStyle name="Normal 20 2 4 5 3" xfId="8438"/>
    <cellStyle name="Normal 20 2 4 5 3 2" xfId="19194"/>
    <cellStyle name="Normal 20 2 4 5 4" xfId="22488"/>
    <cellStyle name="Normal 20 2 4 5 5" xfId="12766"/>
    <cellStyle name="Normal 20 2 4 5 6" xfId="24592"/>
    <cellStyle name="Normal 20 2 4 5 7" xfId="26113"/>
    <cellStyle name="Normal 20 2 4 5 8" xfId="27629"/>
    <cellStyle name="Normal 20 2 4 5 9" xfId="29146"/>
    <cellStyle name="Normal 20 2 4 6" xfId="2065"/>
    <cellStyle name="Normal 20 2 4 6 10" xfId="30884"/>
    <cellStyle name="Normal 20 2 4 6 11" xfId="32621"/>
    <cellStyle name="Normal 20 2 4 6 12" xfId="34332"/>
    <cellStyle name="Normal 20 2 4 6 13" xfId="38263"/>
    <cellStyle name="Normal 20 2 4 6 2" xfId="5448"/>
    <cellStyle name="Normal 20 2 4 6 2 2" xfId="15901"/>
    <cellStyle name="Normal 20 2 4 6 3" xfId="8439"/>
    <cellStyle name="Normal 20 2 4 6 3 2" xfId="19195"/>
    <cellStyle name="Normal 20 2 4 6 4" xfId="22489"/>
    <cellStyle name="Normal 20 2 4 6 5" xfId="13175"/>
    <cellStyle name="Normal 20 2 4 6 6" xfId="24593"/>
    <cellStyle name="Normal 20 2 4 6 7" xfId="26114"/>
    <cellStyle name="Normal 20 2 4 6 8" xfId="27630"/>
    <cellStyle name="Normal 20 2 4 6 9" xfId="29147"/>
    <cellStyle name="Normal 20 2 4 7" xfId="2066"/>
    <cellStyle name="Normal 20 2 4 7 10" xfId="30885"/>
    <cellStyle name="Normal 20 2 4 7 11" xfId="32622"/>
    <cellStyle name="Normal 20 2 4 7 12" xfId="34333"/>
    <cellStyle name="Normal 20 2 4 7 13" xfId="38264"/>
    <cellStyle name="Normal 20 2 4 7 2" xfId="5449"/>
    <cellStyle name="Normal 20 2 4 7 2 2" xfId="15902"/>
    <cellStyle name="Normal 20 2 4 7 3" xfId="8440"/>
    <cellStyle name="Normal 20 2 4 7 3 2" xfId="19196"/>
    <cellStyle name="Normal 20 2 4 7 4" xfId="22490"/>
    <cellStyle name="Normal 20 2 4 7 5" xfId="13584"/>
    <cellStyle name="Normal 20 2 4 7 6" xfId="24594"/>
    <cellStyle name="Normal 20 2 4 7 7" xfId="26115"/>
    <cellStyle name="Normal 20 2 4 7 8" xfId="27631"/>
    <cellStyle name="Normal 20 2 4 7 9" xfId="29148"/>
    <cellStyle name="Normal 20 2 4 8" xfId="2067"/>
    <cellStyle name="Normal 20 2 4 8 10" xfId="30886"/>
    <cellStyle name="Normal 20 2 4 8 11" xfId="32623"/>
    <cellStyle name="Normal 20 2 4 8 12" xfId="34334"/>
    <cellStyle name="Normal 20 2 4 8 13" xfId="38265"/>
    <cellStyle name="Normal 20 2 4 8 2" xfId="5450"/>
    <cellStyle name="Normal 20 2 4 8 2 2" xfId="15903"/>
    <cellStyle name="Normal 20 2 4 8 3" xfId="8441"/>
    <cellStyle name="Normal 20 2 4 8 3 2" xfId="19197"/>
    <cellStyle name="Normal 20 2 4 8 4" xfId="22491"/>
    <cellStyle name="Normal 20 2 4 8 5" xfId="13993"/>
    <cellStyle name="Normal 20 2 4 8 6" xfId="24595"/>
    <cellStyle name="Normal 20 2 4 8 7" xfId="26116"/>
    <cellStyle name="Normal 20 2 4 8 8" xfId="27632"/>
    <cellStyle name="Normal 20 2 4 8 9" xfId="29149"/>
    <cellStyle name="Normal 20 2 4 9" xfId="4322"/>
    <cellStyle name="Normal 20 2 4 9 2" xfId="14402"/>
    <cellStyle name="Normal 20 2 5" xfId="408"/>
    <cellStyle name="Normal 20 2 5 10" xfId="8442"/>
    <cellStyle name="Normal 20 2 5 10 2" xfId="14812"/>
    <cellStyle name="Normal 20 2 5 11" xfId="18106"/>
    <cellStyle name="Normal 20 2 5 12" xfId="21400"/>
    <cellStyle name="Normal 20 2 5 13" xfId="11131"/>
    <cellStyle name="Normal 20 2 5 14" xfId="24596"/>
    <cellStyle name="Normal 20 2 5 15" xfId="26117"/>
    <cellStyle name="Normal 20 2 5 16" xfId="27633"/>
    <cellStyle name="Normal 20 2 5 17" xfId="29150"/>
    <cellStyle name="Normal 20 2 5 18" xfId="30887"/>
    <cellStyle name="Normal 20 2 5 19" xfId="32624"/>
    <cellStyle name="Normal 20 2 5 2" xfId="2068"/>
    <cellStyle name="Normal 20 2 5 2 10" xfId="30888"/>
    <cellStyle name="Normal 20 2 5 2 11" xfId="32625"/>
    <cellStyle name="Normal 20 2 5 2 12" xfId="34336"/>
    <cellStyle name="Normal 20 2 5 2 13" xfId="38267"/>
    <cellStyle name="Normal 20 2 5 2 2" xfId="5451"/>
    <cellStyle name="Normal 20 2 5 2 2 2" xfId="15904"/>
    <cellStyle name="Normal 20 2 5 2 3" xfId="8443"/>
    <cellStyle name="Normal 20 2 5 2 3 2" xfId="19198"/>
    <cellStyle name="Normal 20 2 5 2 4" xfId="22492"/>
    <cellStyle name="Normal 20 2 5 2 5" xfId="11540"/>
    <cellStyle name="Normal 20 2 5 2 6" xfId="24597"/>
    <cellStyle name="Normal 20 2 5 2 7" xfId="26118"/>
    <cellStyle name="Normal 20 2 5 2 8" xfId="27634"/>
    <cellStyle name="Normal 20 2 5 2 9" xfId="29151"/>
    <cellStyle name="Normal 20 2 5 20" xfId="34335"/>
    <cellStyle name="Normal 20 2 5 21" xfId="38266"/>
    <cellStyle name="Normal 20 2 5 22" xfId="42137"/>
    <cellStyle name="Normal 20 2 5 23" xfId="42565"/>
    <cellStyle name="Normal 20 2 5 3" xfId="2069"/>
    <cellStyle name="Normal 20 2 5 3 10" xfId="30889"/>
    <cellStyle name="Normal 20 2 5 3 11" xfId="32626"/>
    <cellStyle name="Normal 20 2 5 3 12" xfId="34337"/>
    <cellStyle name="Normal 20 2 5 3 13" xfId="38268"/>
    <cellStyle name="Normal 20 2 5 3 2" xfId="5452"/>
    <cellStyle name="Normal 20 2 5 3 2 2" xfId="15905"/>
    <cellStyle name="Normal 20 2 5 3 3" xfId="8444"/>
    <cellStyle name="Normal 20 2 5 3 3 2" xfId="19199"/>
    <cellStyle name="Normal 20 2 5 3 4" xfId="22493"/>
    <cellStyle name="Normal 20 2 5 3 5" xfId="11949"/>
    <cellStyle name="Normal 20 2 5 3 6" xfId="24598"/>
    <cellStyle name="Normal 20 2 5 3 7" xfId="26119"/>
    <cellStyle name="Normal 20 2 5 3 8" xfId="27635"/>
    <cellStyle name="Normal 20 2 5 3 9" xfId="29152"/>
    <cellStyle name="Normal 20 2 5 4" xfId="2070"/>
    <cellStyle name="Normal 20 2 5 4 10" xfId="30890"/>
    <cellStyle name="Normal 20 2 5 4 11" xfId="32627"/>
    <cellStyle name="Normal 20 2 5 4 12" xfId="34338"/>
    <cellStyle name="Normal 20 2 5 4 13" xfId="38269"/>
    <cellStyle name="Normal 20 2 5 4 2" xfId="5453"/>
    <cellStyle name="Normal 20 2 5 4 2 2" xfId="15906"/>
    <cellStyle name="Normal 20 2 5 4 3" xfId="8445"/>
    <cellStyle name="Normal 20 2 5 4 3 2" xfId="19200"/>
    <cellStyle name="Normal 20 2 5 4 4" xfId="22494"/>
    <cellStyle name="Normal 20 2 5 4 5" xfId="12358"/>
    <cellStyle name="Normal 20 2 5 4 6" xfId="24599"/>
    <cellStyle name="Normal 20 2 5 4 7" xfId="26120"/>
    <cellStyle name="Normal 20 2 5 4 8" xfId="27636"/>
    <cellStyle name="Normal 20 2 5 4 9" xfId="29153"/>
    <cellStyle name="Normal 20 2 5 5" xfId="2071"/>
    <cellStyle name="Normal 20 2 5 5 10" xfId="30891"/>
    <cellStyle name="Normal 20 2 5 5 11" xfId="32628"/>
    <cellStyle name="Normal 20 2 5 5 12" xfId="34339"/>
    <cellStyle name="Normal 20 2 5 5 13" xfId="38270"/>
    <cellStyle name="Normal 20 2 5 5 2" xfId="5454"/>
    <cellStyle name="Normal 20 2 5 5 2 2" xfId="15907"/>
    <cellStyle name="Normal 20 2 5 5 3" xfId="8446"/>
    <cellStyle name="Normal 20 2 5 5 3 2" xfId="19201"/>
    <cellStyle name="Normal 20 2 5 5 4" xfId="22495"/>
    <cellStyle name="Normal 20 2 5 5 5" xfId="12767"/>
    <cellStyle name="Normal 20 2 5 5 6" xfId="24600"/>
    <cellStyle name="Normal 20 2 5 5 7" xfId="26121"/>
    <cellStyle name="Normal 20 2 5 5 8" xfId="27637"/>
    <cellStyle name="Normal 20 2 5 5 9" xfId="29154"/>
    <cellStyle name="Normal 20 2 5 6" xfId="2072"/>
    <cellStyle name="Normal 20 2 5 6 10" xfId="30892"/>
    <cellStyle name="Normal 20 2 5 6 11" xfId="32629"/>
    <cellStyle name="Normal 20 2 5 6 12" xfId="34340"/>
    <cellStyle name="Normal 20 2 5 6 13" xfId="38271"/>
    <cellStyle name="Normal 20 2 5 6 2" xfId="5455"/>
    <cellStyle name="Normal 20 2 5 6 2 2" xfId="15908"/>
    <cellStyle name="Normal 20 2 5 6 3" xfId="8447"/>
    <cellStyle name="Normal 20 2 5 6 3 2" xfId="19202"/>
    <cellStyle name="Normal 20 2 5 6 4" xfId="22496"/>
    <cellStyle name="Normal 20 2 5 6 5" xfId="13176"/>
    <cellStyle name="Normal 20 2 5 6 6" xfId="24601"/>
    <cellStyle name="Normal 20 2 5 6 7" xfId="26122"/>
    <cellStyle name="Normal 20 2 5 6 8" xfId="27638"/>
    <cellStyle name="Normal 20 2 5 6 9" xfId="29155"/>
    <cellStyle name="Normal 20 2 5 7" xfId="2073"/>
    <cellStyle name="Normal 20 2 5 7 10" xfId="30893"/>
    <cellStyle name="Normal 20 2 5 7 11" xfId="32630"/>
    <cellStyle name="Normal 20 2 5 7 12" xfId="34341"/>
    <cellStyle name="Normal 20 2 5 7 13" xfId="38272"/>
    <cellStyle name="Normal 20 2 5 7 2" xfId="5456"/>
    <cellStyle name="Normal 20 2 5 7 2 2" xfId="15909"/>
    <cellStyle name="Normal 20 2 5 7 3" xfId="8448"/>
    <cellStyle name="Normal 20 2 5 7 3 2" xfId="19203"/>
    <cellStyle name="Normal 20 2 5 7 4" xfId="22497"/>
    <cellStyle name="Normal 20 2 5 7 5" xfId="13585"/>
    <cellStyle name="Normal 20 2 5 7 6" xfId="24602"/>
    <cellStyle name="Normal 20 2 5 7 7" xfId="26123"/>
    <cellStyle name="Normal 20 2 5 7 8" xfId="27639"/>
    <cellStyle name="Normal 20 2 5 7 9" xfId="29156"/>
    <cellStyle name="Normal 20 2 5 8" xfId="2074"/>
    <cellStyle name="Normal 20 2 5 8 10" xfId="30894"/>
    <cellStyle name="Normal 20 2 5 8 11" xfId="32631"/>
    <cellStyle name="Normal 20 2 5 8 12" xfId="34342"/>
    <cellStyle name="Normal 20 2 5 8 13" xfId="38273"/>
    <cellStyle name="Normal 20 2 5 8 2" xfId="5457"/>
    <cellStyle name="Normal 20 2 5 8 2 2" xfId="15910"/>
    <cellStyle name="Normal 20 2 5 8 3" xfId="8449"/>
    <cellStyle name="Normal 20 2 5 8 3 2" xfId="19204"/>
    <cellStyle name="Normal 20 2 5 8 4" xfId="22498"/>
    <cellStyle name="Normal 20 2 5 8 5" xfId="13994"/>
    <cellStyle name="Normal 20 2 5 8 6" xfId="24603"/>
    <cellStyle name="Normal 20 2 5 8 7" xfId="26124"/>
    <cellStyle name="Normal 20 2 5 8 8" xfId="27640"/>
    <cellStyle name="Normal 20 2 5 8 9" xfId="29157"/>
    <cellStyle name="Normal 20 2 5 9" xfId="4323"/>
    <cellStyle name="Normal 20 2 5 9 2" xfId="14403"/>
    <cellStyle name="Normal 20 2 6" xfId="2075"/>
    <cellStyle name="Normal 20 2 6 10" xfId="30895"/>
    <cellStyle name="Normal 20 2 6 11" xfId="32632"/>
    <cellStyle name="Normal 20 2 6 12" xfId="34343"/>
    <cellStyle name="Normal 20 2 6 13" xfId="38274"/>
    <cellStyle name="Normal 20 2 6 2" xfId="5458"/>
    <cellStyle name="Normal 20 2 6 2 2" xfId="15911"/>
    <cellStyle name="Normal 20 2 6 3" xfId="8450"/>
    <cellStyle name="Normal 20 2 6 3 2" xfId="19205"/>
    <cellStyle name="Normal 20 2 6 4" xfId="22499"/>
    <cellStyle name="Normal 20 2 6 5" xfId="11536"/>
    <cellStyle name="Normal 20 2 6 6" xfId="24604"/>
    <cellStyle name="Normal 20 2 6 7" xfId="26125"/>
    <cellStyle name="Normal 20 2 6 8" xfId="27641"/>
    <cellStyle name="Normal 20 2 6 9" xfId="29158"/>
    <cellStyle name="Normal 20 2 7" xfId="2076"/>
    <cellStyle name="Normal 20 2 7 10" xfId="30896"/>
    <cellStyle name="Normal 20 2 7 11" xfId="32633"/>
    <cellStyle name="Normal 20 2 7 12" xfId="34344"/>
    <cellStyle name="Normal 20 2 7 13" xfId="38275"/>
    <cellStyle name="Normal 20 2 7 2" xfId="5459"/>
    <cellStyle name="Normal 20 2 7 2 2" xfId="15912"/>
    <cellStyle name="Normal 20 2 7 3" xfId="8451"/>
    <cellStyle name="Normal 20 2 7 3 2" xfId="19206"/>
    <cellStyle name="Normal 20 2 7 4" xfId="22500"/>
    <cellStyle name="Normal 20 2 7 5" xfId="11945"/>
    <cellStyle name="Normal 20 2 7 6" xfId="24605"/>
    <cellStyle name="Normal 20 2 7 7" xfId="26126"/>
    <cellStyle name="Normal 20 2 7 8" xfId="27642"/>
    <cellStyle name="Normal 20 2 7 9" xfId="29159"/>
    <cellStyle name="Normal 20 2 8" xfId="2077"/>
    <cellStyle name="Normal 20 2 8 10" xfId="30897"/>
    <cellStyle name="Normal 20 2 8 11" xfId="32634"/>
    <cellStyle name="Normal 20 2 8 12" xfId="34345"/>
    <cellStyle name="Normal 20 2 8 13" xfId="38276"/>
    <cellStyle name="Normal 20 2 8 2" xfId="5460"/>
    <cellStyle name="Normal 20 2 8 2 2" xfId="15913"/>
    <cellStyle name="Normal 20 2 8 3" xfId="8452"/>
    <cellStyle name="Normal 20 2 8 3 2" xfId="19207"/>
    <cellStyle name="Normal 20 2 8 4" xfId="22501"/>
    <cellStyle name="Normal 20 2 8 5" xfId="12354"/>
    <cellStyle name="Normal 20 2 8 6" xfId="24606"/>
    <cellStyle name="Normal 20 2 8 7" xfId="26127"/>
    <cellStyle name="Normal 20 2 8 8" xfId="27643"/>
    <cellStyle name="Normal 20 2 8 9" xfId="29160"/>
    <cellStyle name="Normal 20 2 9" xfId="2078"/>
    <cellStyle name="Normal 20 2 9 10" xfId="30898"/>
    <cellStyle name="Normal 20 2 9 11" xfId="32635"/>
    <cellStyle name="Normal 20 2 9 12" xfId="34346"/>
    <cellStyle name="Normal 20 2 9 13" xfId="38277"/>
    <cellStyle name="Normal 20 2 9 2" xfId="5461"/>
    <cellStyle name="Normal 20 2 9 2 2" xfId="15914"/>
    <cellStyle name="Normal 20 2 9 3" xfId="8453"/>
    <cellStyle name="Normal 20 2 9 3 2" xfId="19208"/>
    <cellStyle name="Normal 20 2 9 4" xfId="22502"/>
    <cellStyle name="Normal 20 2 9 5" xfId="12763"/>
    <cellStyle name="Normal 20 2 9 6" xfId="24607"/>
    <cellStyle name="Normal 20 2 9 7" xfId="26128"/>
    <cellStyle name="Normal 20 2 9 8" xfId="27644"/>
    <cellStyle name="Normal 20 2 9 9" xfId="29161"/>
    <cellStyle name="Normal 20 20" xfId="26084"/>
    <cellStyle name="Normal 20 21" xfId="27600"/>
    <cellStyle name="Normal 20 22" xfId="29117"/>
    <cellStyle name="Normal 20 23" xfId="30854"/>
    <cellStyle name="Normal 20 24" xfId="32591"/>
    <cellStyle name="Normal 20 25" xfId="34302"/>
    <cellStyle name="Normal 20 26" xfId="38233"/>
    <cellStyle name="Normal 20 27" xfId="42132"/>
    <cellStyle name="Normal 20 28" xfId="42560"/>
    <cellStyle name="Normal 20 3" xfId="409"/>
    <cellStyle name="Normal 20 3 10" xfId="8454"/>
    <cellStyle name="Normal 20 3 10 2" xfId="14813"/>
    <cellStyle name="Normal 20 3 11" xfId="18107"/>
    <cellStyle name="Normal 20 3 12" xfId="21401"/>
    <cellStyle name="Normal 20 3 13" xfId="11132"/>
    <cellStyle name="Normal 20 3 14" xfId="24608"/>
    <cellStyle name="Normal 20 3 15" xfId="26129"/>
    <cellStyle name="Normal 20 3 16" xfId="27645"/>
    <cellStyle name="Normal 20 3 17" xfId="29162"/>
    <cellStyle name="Normal 20 3 18" xfId="30899"/>
    <cellStyle name="Normal 20 3 19" xfId="32636"/>
    <cellStyle name="Normal 20 3 2" xfId="2079"/>
    <cellStyle name="Normal 20 3 2 10" xfId="30900"/>
    <cellStyle name="Normal 20 3 2 11" xfId="32637"/>
    <cellStyle name="Normal 20 3 2 12" xfId="34348"/>
    <cellStyle name="Normal 20 3 2 13" xfId="38279"/>
    <cellStyle name="Normal 20 3 2 2" xfId="5462"/>
    <cellStyle name="Normal 20 3 2 2 2" xfId="15915"/>
    <cellStyle name="Normal 20 3 2 3" xfId="8455"/>
    <cellStyle name="Normal 20 3 2 3 2" xfId="19209"/>
    <cellStyle name="Normal 20 3 2 4" xfId="22503"/>
    <cellStyle name="Normal 20 3 2 5" xfId="11541"/>
    <cellStyle name="Normal 20 3 2 6" xfId="24609"/>
    <cellStyle name="Normal 20 3 2 7" xfId="26130"/>
    <cellStyle name="Normal 20 3 2 8" xfId="27646"/>
    <cellStyle name="Normal 20 3 2 9" xfId="29163"/>
    <cellStyle name="Normal 20 3 20" xfId="34347"/>
    <cellStyle name="Normal 20 3 21" xfId="38278"/>
    <cellStyle name="Normal 20 3 22" xfId="42138"/>
    <cellStyle name="Normal 20 3 23" xfId="42566"/>
    <cellStyle name="Normal 20 3 3" xfId="2080"/>
    <cellStyle name="Normal 20 3 3 10" xfId="30901"/>
    <cellStyle name="Normal 20 3 3 11" xfId="32638"/>
    <cellStyle name="Normal 20 3 3 12" xfId="34349"/>
    <cellStyle name="Normal 20 3 3 13" xfId="38280"/>
    <cellStyle name="Normal 20 3 3 2" xfId="5463"/>
    <cellStyle name="Normal 20 3 3 2 2" xfId="15916"/>
    <cellStyle name="Normal 20 3 3 3" xfId="8456"/>
    <cellStyle name="Normal 20 3 3 3 2" xfId="19210"/>
    <cellStyle name="Normal 20 3 3 4" xfId="22504"/>
    <cellStyle name="Normal 20 3 3 5" xfId="11950"/>
    <cellStyle name="Normal 20 3 3 6" xfId="24610"/>
    <cellStyle name="Normal 20 3 3 7" xfId="26131"/>
    <cellStyle name="Normal 20 3 3 8" xfId="27647"/>
    <cellStyle name="Normal 20 3 3 9" xfId="29164"/>
    <cellStyle name="Normal 20 3 4" xfId="2081"/>
    <cellStyle name="Normal 20 3 4 10" xfId="30902"/>
    <cellStyle name="Normal 20 3 4 11" xfId="32639"/>
    <cellStyle name="Normal 20 3 4 12" xfId="34350"/>
    <cellStyle name="Normal 20 3 4 13" xfId="38281"/>
    <cellStyle name="Normal 20 3 4 2" xfId="5464"/>
    <cellStyle name="Normal 20 3 4 2 2" xfId="15917"/>
    <cellStyle name="Normal 20 3 4 3" xfId="8457"/>
    <cellStyle name="Normal 20 3 4 3 2" xfId="19211"/>
    <cellStyle name="Normal 20 3 4 4" xfId="22505"/>
    <cellStyle name="Normal 20 3 4 5" xfId="12359"/>
    <cellStyle name="Normal 20 3 4 6" xfId="24611"/>
    <cellStyle name="Normal 20 3 4 7" xfId="26132"/>
    <cellStyle name="Normal 20 3 4 8" xfId="27648"/>
    <cellStyle name="Normal 20 3 4 9" xfId="29165"/>
    <cellStyle name="Normal 20 3 5" xfId="2082"/>
    <cellStyle name="Normal 20 3 5 10" xfId="30903"/>
    <cellStyle name="Normal 20 3 5 11" xfId="32640"/>
    <cellStyle name="Normal 20 3 5 12" xfId="34351"/>
    <cellStyle name="Normal 20 3 5 13" xfId="38282"/>
    <cellStyle name="Normal 20 3 5 2" xfId="5465"/>
    <cellStyle name="Normal 20 3 5 2 2" xfId="15918"/>
    <cellStyle name="Normal 20 3 5 3" xfId="8458"/>
    <cellStyle name="Normal 20 3 5 3 2" xfId="19212"/>
    <cellStyle name="Normal 20 3 5 4" xfId="22506"/>
    <cellStyle name="Normal 20 3 5 5" xfId="12768"/>
    <cellStyle name="Normal 20 3 5 6" xfId="24612"/>
    <cellStyle name="Normal 20 3 5 7" xfId="26133"/>
    <cellStyle name="Normal 20 3 5 8" xfId="27649"/>
    <cellStyle name="Normal 20 3 5 9" xfId="29166"/>
    <cellStyle name="Normal 20 3 6" xfId="2083"/>
    <cellStyle name="Normal 20 3 6 10" xfId="30904"/>
    <cellStyle name="Normal 20 3 6 11" xfId="32641"/>
    <cellStyle name="Normal 20 3 6 12" xfId="34352"/>
    <cellStyle name="Normal 20 3 6 13" xfId="38283"/>
    <cellStyle name="Normal 20 3 6 2" xfId="5466"/>
    <cellStyle name="Normal 20 3 6 2 2" xfId="15919"/>
    <cellStyle name="Normal 20 3 6 3" xfId="8459"/>
    <cellStyle name="Normal 20 3 6 3 2" xfId="19213"/>
    <cellStyle name="Normal 20 3 6 4" xfId="22507"/>
    <cellStyle name="Normal 20 3 6 5" xfId="13177"/>
    <cellStyle name="Normal 20 3 6 6" xfId="24613"/>
    <cellStyle name="Normal 20 3 6 7" xfId="26134"/>
    <cellStyle name="Normal 20 3 6 8" xfId="27650"/>
    <cellStyle name="Normal 20 3 6 9" xfId="29167"/>
    <cellStyle name="Normal 20 3 7" xfId="2084"/>
    <cellStyle name="Normal 20 3 7 10" xfId="30905"/>
    <cellStyle name="Normal 20 3 7 11" xfId="32642"/>
    <cellStyle name="Normal 20 3 7 12" xfId="34353"/>
    <cellStyle name="Normal 20 3 7 13" xfId="38284"/>
    <cellStyle name="Normal 20 3 7 2" xfId="5467"/>
    <cellStyle name="Normal 20 3 7 2 2" xfId="15920"/>
    <cellStyle name="Normal 20 3 7 3" xfId="8460"/>
    <cellStyle name="Normal 20 3 7 3 2" xfId="19214"/>
    <cellStyle name="Normal 20 3 7 4" xfId="22508"/>
    <cellStyle name="Normal 20 3 7 5" xfId="13586"/>
    <cellStyle name="Normal 20 3 7 6" xfId="24614"/>
    <cellStyle name="Normal 20 3 7 7" xfId="26135"/>
    <cellStyle name="Normal 20 3 7 8" xfId="27651"/>
    <cellStyle name="Normal 20 3 7 9" xfId="29168"/>
    <cellStyle name="Normal 20 3 8" xfId="2085"/>
    <cellStyle name="Normal 20 3 8 10" xfId="30906"/>
    <cellStyle name="Normal 20 3 8 11" xfId="32643"/>
    <cellStyle name="Normal 20 3 8 12" xfId="34354"/>
    <cellStyle name="Normal 20 3 8 13" xfId="38285"/>
    <cellStyle name="Normal 20 3 8 2" xfId="5468"/>
    <cellStyle name="Normal 20 3 8 2 2" xfId="15921"/>
    <cellStyle name="Normal 20 3 8 3" xfId="8461"/>
    <cellStyle name="Normal 20 3 8 3 2" xfId="19215"/>
    <cellStyle name="Normal 20 3 8 4" xfId="22509"/>
    <cellStyle name="Normal 20 3 8 5" xfId="13995"/>
    <cellStyle name="Normal 20 3 8 6" xfId="24615"/>
    <cellStyle name="Normal 20 3 8 7" xfId="26136"/>
    <cellStyle name="Normal 20 3 8 8" xfId="27652"/>
    <cellStyle name="Normal 20 3 8 9" xfId="29169"/>
    <cellStyle name="Normal 20 3 9" xfId="4324"/>
    <cellStyle name="Normal 20 3 9 2" xfId="14404"/>
    <cellStyle name="Normal 20 4" xfId="410"/>
    <cellStyle name="Normal 20 4 10" xfId="8462"/>
    <cellStyle name="Normal 20 4 10 2" xfId="14814"/>
    <cellStyle name="Normal 20 4 11" xfId="18108"/>
    <cellStyle name="Normal 20 4 12" xfId="21402"/>
    <cellStyle name="Normal 20 4 13" xfId="11133"/>
    <cellStyle name="Normal 20 4 14" xfId="24616"/>
    <cellStyle name="Normal 20 4 15" xfId="26137"/>
    <cellStyle name="Normal 20 4 16" xfId="27653"/>
    <cellStyle name="Normal 20 4 17" xfId="29170"/>
    <cellStyle name="Normal 20 4 18" xfId="30907"/>
    <cellStyle name="Normal 20 4 19" xfId="32644"/>
    <cellStyle name="Normal 20 4 2" xfId="2086"/>
    <cellStyle name="Normal 20 4 2 10" xfId="30908"/>
    <cellStyle name="Normal 20 4 2 11" xfId="32645"/>
    <cellStyle name="Normal 20 4 2 12" xfId="34356"/>
    <cellStyle name="Normal 20 4 2 13" xfId="38287"/>
    <cellStyle name="Normal 20 4 2 2" xfId="5469"/>
    <cellStyle name="Normal 20 4 2 2 2" xfId="15922"/>
    <cellStyle name="Normal 20 4 2 3" xfId="8463"/>
    <cellStyle name="Normal 20 4 2 3 2" xfId="19216"/>
    <cellStyle name="Normal 20 4 2 4" xfId="22510"/>
    <cellStyle name="Normal 20 4 2 5" xfId="11542"/>
    <cellStyle name="Normal 20 4 2 6" xfId="24617"/>
    <cellStyle name="Normal 20 4 2 7" xfId="26138"/>
    <cellStyle name="Normal 20 4 2 8" xfId="27654"/>
    <cellStyle name="Normal 20 4 2 9" xfId="29171"/>
    <cellStyle name="Normal 20 4 20" xfId="34355"/>
    <cellStyle name="Normal 20 4 21" xfId="38286"/>
    <cellStyle name="Normal 20 4 22" xfId="42139"/>
    <cellStyle name="Normal 20 4 23" xfId="42567"/>
    <cellStyle name="Normal 20 4 3" xfId="2087"/>
    <cellStyle name="Normal 20 4 3 10" xfId="30909"/>
    <cellStyle name="Normal 20 4 3 11" xfId="32646"/>
    <cellStyle name="Normal 20 4 3 12" xfId="34357"/>
    <cellStyle name="Normal 20 4 3 13" xfId="38288"/>
    <cellStyle name="Normal 20 4 3 2" xfId="5470"/>
    <cellStyle name="Normal 20 4 3 2 2" xfId="15923"/>
    <cellStyle name="Normal 20 4 3 3" xfId="8464"/>
    <cellStyle name="Normal 20 4 3 3 2" xfId="19217"/>
    <cellStyle name="Normal 20 4 3 4" xfId="22511"/>
    <cellStyle name="Normal 20 4 3 5" xfId="11951"/>
    <cellStyle name="Normal 20 4 3 6" xfId="24618"/>
    <cellStyle name="Normal 20 4 3 7" xfId="26139"/>
    <cellStyle name="Normal 20 4 3 8" xfId="27655"/>
    <cellStyle name="Normal 20 4 3 9" xfId="29172"/>
    <cellStyle name="Normal 20 4 4" xfId="2088"/>
    <cellStyle name="Normal 20 4 4 10" xfId="30910"/>
    <cellStyle name="Normal 20 4 4 11" xfId="32647"/>
    <cellStyle name="Normal 20 4 4 12" xfId="34358"/>
    <cellStyle name="Normal 20 4 4 13" xfId="38289"/>
    <cellStyle name="Normal 20 4 4 2" xfId="5471"/>
    <cellStyle name="Normal 20 4 4 2 2" xfId="15924"/>
    <cellStyle name="Normal 20 4 4 3" xfId="8465"/>
    <cellStyle name="Normal 20 4 4 3 2" xfId="19218"/>
    <cellStyle name="Normal 20 4 4 4" xfId="22512"/>
    <cellStyle name="Normal 20 4 4 5" xfId="12360"/>
    <cellStyle name="Normal 20 4 4 6" xfId="24619"/>
    <cellStyle name="Normal 20 4 4 7" xfId="26140"/>
    <cellStyle name="Normal 20 4 4 8" xfId="27656"/>
    <cellStyle name="Normal 20 4 4 9" xfId="29173"/>
    <cellStyle name="Normal 20 4 5" xfId="2089"/>
    <cellStyle name="Normal 20 4 5 10" xfId="30911"/>
    <cellStyle name="Normal 20 4 5 11" xfId="32648"/>
    <cellStyle name="Normal 20 4 5 12" xfId="34359"/>
    <cellStyle name="Normal 20 4 5 13" xfId="38290"/>
    <cellStyle name="Normal 20 4 5 2" xfId="5472"/>
    <cellStyle name="Normal 20 4 5 2 2" xfId="15925"/>
    <cellStyle name="Normal 20 4 5 3" xfId="8466"/>
    <cellStyle name="Normal 20 4 5 3 2" xfId="19219"/>
    <cellStyle name="Normal 20 4 5 4" xfId="22513"/>
    <cellStyle name="Normal 20 4 5 5" xfId="12769"/>
    <cellStyle name="Normal 20 4 5 6" xfId="24620"/>
    <cellStyle name="Normal 20 4 5 7" xfId="26141"/>
    <cellStyle name="Normal 20 4 5 8" xfId="27657"/>
    <cellStyle name="Normal 20 4 5 9" xfId="29174"/>
    <cellStyle name="Normal 20 4 6" xfId="2090"/>
    <cellStyle name="Normal 20 4 6 10" xfId="30912"/>
    <cellStyle name="Normal 20 4 6 11" xfId="32649"/>
    <cellStyle name="Normal 20 4 6 12" xfId="34360"/>
    <cellStyle name="Normal 20 4 6 13" xfId="38291"/>
    <cellStyle name="Normal 20 4 6 2" xfId="5473"/>
    <cellStyle name="Normal 20 4 6 2 2" xfId="15926"/>
    <cellStyle name="Normal 20 4 6 3" xfId="8467"/>
    <cellStyle name="Normal 20 4 6 3 2" xfId="19220"/>
    <cellStyle name="Normal 20 4 6 4" xfId="22514"/>
    <cellStyle name="Normal 20 4 6 5" xfId="13178"/>
    <cellStyle name="Normal 20 4 6 6" xfId="24621"/>
    <cellStyle name="Normal 20 4 6 7" xfId="26142"/>
    <cellStyle name="Normal 20 4 6 8" xfId="27658"/>
    <cellStyle name="Normal 20 4 6 9" xfId="29175"/>
    <cellStyle name="Normal 20 4 7" xfId="2091"/>
    <cellStyle name="Normal 20 4 7 10" xfId="30913"/>
    <cellStyle name="Normal 20 4 7 11" xfId="32650"/>
    <cellStyle name="Normal 20 4 7 12" xfId="34361"/>
    <cellStyle name="Normal 20 4 7 13" xfId="38292"/>
    <cellStyle name="Normal 20 4 7 2" xfId="5474"/>
    <cellStyle name="Normal 20 4 7 2 2" xfId="15927"/>
    <cellStyle name="Normal 20 4 7 3" xfId="8468"/>
    <cellStyle name="Normal 20 4 7 3 2" xfId="19221"/>
    <cellStyle name="Normal 20 4 7 4" xfId="22515"/>
    <cellStyle name="Normal 20 4 7 5" xfId="13587"/>
    <cellStyle name="Normal 20 4 7 6" xfId="24622"/>
    <cellStyle name="Normal 20 4 7 7" xfId="26143"/>
    <cellStyle name="Normal 20 4 7 8" xfId="27659"/>
    <cellStyle name="Normal 20 4 7 9" xfId="29176"/>
    <cellStyle name="Normal 20 4 8" xfId="2092"/>
    <cellStyle name="Normal 20 4 8 10" xfId="30914"/>
    <cellStyle name="Normal 20 4 8 11" xfId="32651"/>
    <cellStyle name="Normal 20 4 8 12" xfId="34362"/>
    <cellStyle name="Normal 20 4 8 13" xfId="38293"/>
    <cellStyle name="Normal 20 4 8 2" xfId="5475"/>
    <cellStyle name="Normal 20 4 8 2 2" xfId="15928"/>
    <cellStyle name="Normal 20 4 8 3" xfId="8469"/>
    <cellStyle name="Normal 20 4 8 3 2" xfId="19222"/>
    <cellStyle name="Normal 20 4 8 4" xfId="22516"/>
    <cellStyle name="Normal 20 4 8 5" xfId="13996"/>
    <cellStyle name="Normal 20 4 8 6" xfId="24623"/>
    <cellStyle name="Normal 20 4 8 7" xfId="26144"/>
    <cellStyle name="Normal 20 4 8 8" xfId="27660"/>
    <cellStyle name="Normal 20 4 8 9" xfId="29177"/>
    <cellStyle name="Normal 20 4 9" xfId="4325"/>
    <cellStyle name="Normal 20 4 9 2" xfId="14405"/>
    <cellStyle name="Normal 20 5" xfId="411"/>
    <cellStyle name="Normal 20 5 10" xfId="8470"/>
    <cellStyle name="Normal 20 5 10 2" xfId="14815"/>
    <cellStyle name="Normal 20 5 11" xfId="18109"/>
    <cellStyle name="Normal 20 5 12" xfId="21403"/>
    <cellStyle name="Normal 20 5 13" xfId="11134"/>
    <cellStyle name="Normal 20 5 14" xfId="24624"/>
    <cellStyle name="Normal 20 5 15" xfId="26145"/>
    <cellStyle name="Normal 20 5 16" xfId="27661"/>
    <cellStyle name="Normal 20 5 17" xfId="29178"/>
    <cellStyle name="Normal 20 5 18" xfId="30915"/>
    <cellStyle name="Normal 20 5 19" xfId="32652"/>
    <cellStyle name="Normal 20 5 2" xfId="2093"/>
    <cellStyle name="Normal 20 5 2 10" xfId="30916"/>
    <cellStyle name="Normal 20 5 2 11" xfId="32653"/>
    <cellStyle name="Normal 20 5 2 12" xfId="34364"/>
    <cellStyle name="Normal 20 5 2 13" xfId="38295"/>
    <cellStyle name="Normal 20 5 2 2" xfId="5476"/>
    <cellStyle name="Normal 20 5 2 2 2" xfId="15929"/>
    <cellStyle name="Normal 20 5 2 3" xfId="8471"/>
    <cellStyle name="Normal 20 5 2 3 2" xfId="19223"/>
    <cellStyle name="Normal 20 5 2 4" xfId="22517"/>
    <cellStyle name="Normal 20 5 2 5" xfId="11543"/>
    <cellStyle name="Normal 20 5 2 6" xfId="24625"/>
    <cellStyle name="Normal 20 5 2 7" xfId="26146"/>
    <cellStyle name="Normal 20 5 2 8" xfId="27662"/>
    <cellStyle name="Normal 20 5 2 9" xfId="29179"/>
    <cellStyle name="Normal 20 5 20" xfId="34363"/>
    <cellStyle name="Normal 20 5 21" xfId="38294"/>
    <cellStyle name="Normal 20 5 22" xfId="42140"/>
    <cellStyle name="Normal 20 5 23" xfId="42568"/>
    <cellStyle name="Normal 20 5 3" xfId="2094"/>
    <cellStyle name="Normal 20 5 3 10" xfId="30917"/>
    <cellStyle name="Normal 20 5 3 11" xfId="32654"/>
    <cellStyle name="Normal 20 5 3 12" xfId="34365"/>
    <cellStyle name="Normal 20 5 3 13" xfId="38296"/>
    <cellStyle name="Normal 20 5 3 2" xfId="5477"/>
    <cellStyle name="Normal 20 5 3 2 2" xfId="15930"/>
    <cellStyle name="Normal 20 5 3 3" xfId="8472"/>
    <cellStyle name="Normal 20 5 3 3 2" xfId="19224"/>
    <cellStyle name="Normal 20 5 3 4" xfId="22518"/>
    <cellStyle name="Normal 20 5 3 5" xfId="11952"/>
    <cellStyle name="Normal 20 5 3 6" xfId="24626"/>
    <cellStyle name="Normal 20 5 3 7" xfId="26147"/>
    <cellStyle name="Normal 20 5 3 8" xfId="27663"/>
    <cellStyle name="Normal 20 5 3 9" xfId="29180"/>
    <cellStyle name="Normal 20 5 4" xfId="2095"/>
    <cellStyle name="Normal 20 5 4 10" xfId="30918"/>
    <cellStyle name="Normal 20 5 4 11" xfId="32655"/>
    <cellStyle name="Normal 20 5 4 12" xfId="34366"/>
    <cellStyle name="Normal 20 5 4 13" xfId="38297"/>
    <cellStyle name="Normal 20 5 4 2" xfId="5478"/>
    <cellStyle name="Normal 20 5 4 2 2" xfId="15931"/>
    <cellStyle name="Normal 20 5 4 3" xfId="8473"/>
    <cellStyle name="Normal 20 5 4 3 2" xfId="19225"/>
    <cellStyle name="Normal 20 5 4 4" xfId="22519"/>
    <cellStyle name="Normal 20 5 4 5" xfId="12361"/>
    <cellStyle name="Normal 20 5 4 6" xfId="24627"/>
    <cellStyle name="Normal 20 5 4 7" xfId="26148"/>
    <cellStyle name="Normal 20 5 4 8" xfId="27664"/>
    <cellStyle name="Normal 20 5 4 9" xfId="29181"/>
    <cellStyle name="Normal 20 5 5" xfId="2096"/>
    <cellStyle name="Normal 20 5 5 10" xfId="30919"/>
    <cellStyle name="Normal 20 5 5 11" xfId="32656"/>
    <cellStyle name="Normal 20 5 5 12" xfId="34367"/>
    <cellStyle name="Normal 20 5 5 13" xfId="38298"/>
    <cellStyle name="Normal 20 5 5 2" xfId="5479"/>
    <cellStyle name="Normal 20 5 5 2 2" xfId="15932"/>
    <cellStyle name="Normal 20 5 5 3" xfId="8474"/>
    <cellStyle name="Normal 20 5 5 3 2" xfId="19226"/>
    <cellStyle name="Normal 20 5 5 4" xfId="22520"/>
    <cellStyle name="Normal 20 5 5 5" xfId="12770"/>
    <cellStyle name="Normal 20 5 5 6" xfId="24628"/>
    <cellStyle name="Normal 20 5 5 7" xfId="26149"/>
    <cellStyle name="Normal 20 5 5 8" xfId="27665"/>
    <cellStyle name="Normal 20 5 5 9" xfId="29182"/>
    <cellStyle name="Normal 20 5 6" xfId="2097"/>
    <cellStyle name="Normal 20 5 6 10" xfId="30920"/>
    <cellStyle name="Normal 20 5 6 11" xfId="32657"/>
    <cellStyle name="Normal 20 5 6 12" xfId="34368"/>
    <cellStyle name="Normal 20 5 6 13" xfId="38299"/>
    <cellStyle name="Normal 20 5 6 2" xfId="5480"/>
    <cellStyle name="Normal 20 5 6 2 2" xfId="15933"/>
    <cellStyle name="Normal 20 5 6 3" xfId="8475"/>
    <cellStyle name="Normal 20 5 6 3 2" xfId="19227"/>
    <cellStyle name="Normal 20 5 6 4" xfId="22521"/>
    <cellStyle name="Normal 20 5 6 5" xfId="13179"/>
    <cellStyle name="Normal 20 5 6 6" xfId="24629"/>
    <cellStyle name="Normal 20 5 6 7" xfId="26150"/>
    <cellStyle name="Normal 20 5 6 8" xfId="27666"/>
    <cellStyle name="Normal 20 5 6 9" xfId="29183"/>
    <cellStyle name="Normal 20 5 7" xfId="2098"/>
    <cellStyle name="Normal 20 5 7 10" xfId="30921"/>
    <cellStyle name="Normal 20 5 7 11" xfId="32658"/>
    <cellStyle name="Normal 20 5 7 12" xfId="34369"/>
    <cellStyle name="Normal 20 5 7 13" xfId="38300"/>
    <cellStyle name="Normal 20 5 7 2" xfId="5481"/>
    <cellStyle name="Normal 20 5 7 2 2" xfId="15934"/>
    <cellStyle name="Normal 20 5 7 3" xfId="8476"/>
    <cellStyle name="Normal 20 5 7 3 2" xfId="19228"/>
    <cellStyle name="Normal 20 5 7 4" xfId="22522"/>
    <cellStyle name="Normal 20 5 7 5" xfId="13588"/>
    <cellStyle name="Normal 20 5 7 6" xfId="24630"/>
    <cellStyle name="Normal 20 5 7 7" xfId="26151"/>
    <cellStyle name="Normal 20 5 7 8" xfId="27667"/>
    <cellStyle name="Normal 20 5 7 9" xfId="29184"/>
    <cellStyle name="Normal 20 5 8" xfId="2099"/>
    <cellStyle name="Normal 20 5 8 10" xfId="30922"/>
    <cellStyle name="Normal 20 5 8 11" xfId="32659"/>
    <cellStyle name="Normal 20 5 8 12" xfId="34370"/>
    <cellStyle name="Normal 20 5 8 13" xfId="38301"/>
    <cellStyle name="Normal 20 5 8 2" xfId="5482"/>
    <cellStyle name="Normal 20 5 8 2 2" xfId="15935"/>
    <cellStyle name="Normal 20 5 8 3" xfId="8477"/>
    <cellStyle name="Normal 20 5 8 3 2" xfId="19229"/>
    <cellStyle name="Normal 20 5 8 4" xfId="22523"/>
    <cellStyle name="Normal 20 5 8 5" xfId="13997"/>
    <cellStyle name="Normal 20 5 8 6" xfId="24631"/>
    <cellStyle name="Normal 20 5 8 7" xfId="26152"/>
    <cellStyle name="Normal 20 5 8 8" xfId="27668"/>
    <cellStyle name="Normal 20 5 8 9" xfId="29185"/>
    <cellStyle name="Normal 20 5 9" xfId="4326"/>
    <cellStyle name="Normal 20 5 9 2" xfId="14406"/>
    <cellStyle name="Normal 20 6" xfId="412"/>
    <cellStyle name="Normal 20 6 10" xfId="8478"/>
    <cellStyle name="Normal 20 6 10 2" xfId="14816"/>
    <cellStyle name="Normal 20 6 11" xfId="18110"/>
    <cellStyle name="Normal 20 6 12" xfId="21404"/>
    <cellStyle name="Normal 20 6 13" xfId="11135"/>
    <cellStyle name="Normal 20 6 14" xfId="24632"/>
    <cellStyle name="Normal 20 6 15" xfId="26153"/>
    <cellStyle name="Normal 20 6 16" xfId="27669"/>
    <cellStyle name="Normal 20 6 17" xfId="29186"/>
    <cellStyle name="Normal 20 6 18" xfId="30923"/>
    <cellStyle name="Normal 20 6 19" xfId="32660"/>
    <cellStyle name="Normal 20 6 2" xfId="2100"/>
    <cellStyle name="Normal 20 6 2 10" xfId="30924"/>
    <cellStyle name="Normal 20 6 2 11" xfId="32661"/>
    <cellStyle name="Normal 20 6 2 12" xfId="34372"/>
    <cellStyle name="Normal 20 6 2 13" xfId="38303"/>
    <cellStyle name="Normal 20 6 2 2" xfId="5483"/>
    <cellStyle name="Normal 20 6 2 2 2" xfId="15936"/>
    <cellStyle name="Normal 20 6 2 3" xfId="8479"/>
    <cellStyle name="Normal 20 6 2 3 2" xfId="19230"/>
    <cellStyle name="Normal 20 6 2 4" xfId="22524"/>
    <cellStyle name="Normal 20 6 2 5" xfId="11544"/>
    <cellStyle name="Normal 20 6 2 6" xfId="24633"/>
    <cellStyle name="Normal 20 6 2 7" xfId="26154"/>
    <cellStyle name="Normal 20 6 2 8" xfId="27670"/>
    <cellStyle name="Normal 20 6 2 9" xfId="29187"/>
    <cellStyle name="Normal 20 6 20" xfId="34371"/>
    <cellStyle name="Normal 20 6 21" xfId="38302"/>
    <cellStyle name="Normal 20 6 22" xfId="42141"/>
    <cellStyle name="Normal 20 6 23" xfId="42569"/>
    <cellStyle name="Normal 20 6 3" xfId="2101"/>
    <cellStyle name="Normal 20 6 3 10" xfId="30925"/>
    <cellStyle name="Normal 20 6 3 11" xfId="32662"/>
    <cellStyle name="Normal 20 6 3 12" xfId="34373"/>
    <cellStyle name="Normal 20 6 3 13" xfId="38304"/>
    <cellStyle name="Normal 20 6 3 2" xfId="5484"/>
    <cellStyle name="Normal 20 6 3 2 2" xfId="15937"/>
    <cellStyle name="Normal 20 6 3 3" xfId="8480"/>
    <cellStyle name="Normal 20 6 3 3 2" xfId="19231"/>
    <cellStyle name="Normal 20 6 3 4" xfId="22525"/>
    <cellStyle name="Normal 20 6 3 5" xfId="11953"/>
    <cellStyle name="Normal 20 6 3 6" xfId="24634"/>
    <cellStyle name="Normal 20 6 3 7" xfId="26155"/>
    <cellStyle name="Normal 20 6 3 8" xfId="27671"/>
    <cellStyle name="Normal 20 6 3 9" xfId="29188"/>
    <cellStyle name="Normal 20 6 4" xfId="2102"/>
    <cellStyle name="Normal 20 6 4 10" xfId="30926"/>
    <cellStyle name="Normal 20 6 4 11" xfId="32663"/>
    <cellStyle name="Normal 20 6 4 12" xfId="34374"/>
    <cellStyle name="Normal 20 6 4 13" xfId="38305"/>
    <cellStyle name="Normal 20 6 4 2" xfId="5485"/>
    <cellStyle name="Normal 20 6 4 2 2" xfId="15938"/>
    <cellStyle name="Normal 20 6 4 3" xfId="8481"/>
    <cellStyle name="Normal 20 6 4 3 2" xfId="19232"/>
    <cellStyle name="Normal 20 6 4 4" xfId="22526"/>
    <cellStyle name="Normal 20 6 4 5" xfId="12362"/>
    <cellStyle name="Normal 20 6 4 6" xfId="24635"/>
    <cellStyle name="Normal 20 6 4 7" xfId="26156"/>
    <cellStyle name="Normal 20 6 4 8" xfId="27672"/>
    <cellStyle name="Normal 20 6 4 9" xfId="29189"/>
    <cellStyle name="Normal 20 6 5" xfId="2103"/>
    <cellStyle name="Normal 20 6 5 10" xfId="30927"/>
    <cellStyle name="Normal 20 6 5 11" xfId="32664"/>
    <cellStyle name="Normal 20 6 5 12" xfId="34375"/>
    <cellStyle name="Normal 20 6 5 13" xfId="38306"/>
    <cellStyle name="Normal 20 6 5 2" xfId="5486"/>
    <cellStyle name="Normal 20 6 5 2 2" xfId="15939"/>
    <cellStyle name="Normal 20 6 5 3" xfId="8482"/>
    <cellStyle name="Normal 20 6 5 3 2" xfId="19233"/>
    <cellStyle name="Normal 20 6 5 4" xfId="22527"/>
    <cellStyle name="Normal 20 6 5 5" xfId="12771"/>
    <cellStyle name="Normal 20 6 5 6" xfId="24636"/>
    <cellStyle name="Normal 20 6 5 7" xfId="26157"/>
    <cellStyle name="Normal 20 6 5 8" xfId="27673"/>
    <cellStyle name="Normal 20 6 5 9" xfId="29190"/>
    <cellStyle name="Normal 20 6 6" xfId="2104"/>
    <cellStyle name="Normal 20 6 6 10" xfId="30928"/>
    <cellStyle name="Normal 20 6 6 11" xfId="32665"/>
    <cellStyle name="Normal 20 6 6 12" xfId="34376"/>
    <cellStyle name="Normal 20 6 6 13" xfId="38307"/>
    <cellStyle name="Normal 20 6 6 2" xfId="5487"/>
    <cellStyle name="Normal 20 6 6 2 2" xfId="15940"/>
    <cellStyle name="Normal 20 6 6 3" xfId="8483"/>
    <cellStyle name="Normal 20 6 6 3 2" xfId="19234"/>
    <cellStyle name="Normal 20 6 6 4" xfId="22528"/>
    <cellStyle name="Normal 20 6 6 5" xfId="13180"/>
    <cellStyle name="Normal 20 6 6 6" xfId="24637"/>
    <cellStyle name="Normal 20 6 6 7" xfId="26158"/>
    <cellStyle name="Normal 20 6 6 8" xfId="27674"/>
    <cellStyle name="Normal 20 6 6 9" xfId="29191"/>
    <cellStyle name="Normal 20 6 7" xfId="2105"/>
    <cellStyle name="Normal 20 6 7 10" xfId="30929"/>
    <cellStyle name="Normal 20 6 7 11" xfId="32666"/>
    <cellStyle name="Normal 20 6 7 12" xfId="34377"/>
    <cellStyle name="Normal 20 6 7 13" xfId="38308"/>
    <cellStyle name="Normal 20 6 7 2" xfId="5488"/>
    <cellStyle name="Normal 20 6 7 2 2" xfId="15941"/>
    <cellStyle name="Normal 20 6 7 3" xfId="8484"/>
    <cellStyle name="Normal 20 6 7 3 2" xfId="19235"/>
    <cellStyle name="Normal 20 6 7 4" xfId="22529"/>
    <cellStyle name="Normal 20 6 7 5" xfId="13589"/>
    <cellStyle name="Normal 20 6 7 6" xfId="24638"/>
    <cellStyle name="Normal 20 6 7 7" xfId="26159"/>
    <cellStyle name="Normal 20 6 7 8" xfId="27675"/>
    <cellStyle name="Normal 20 6 7 9" xfId="29192"/>
    <cellStyle name="Normal 20 6 8" xfId="2106"/>
    <cellStyle name="Normal 20 6 8 10" xfId="30930"/>
    <cellStyle name="Normal 20 6 8 11" xfId="32667"/>
    <cellStyle name="Normal 20 6 8 12" xfId="34378"/>
    <cellStyle name="Normal 20 6 8 13" xfId="38309"/>
    <cellStyle name="Normal 20 6 8 2" xfId="5489"/>
    <cellStyle name="Normal 20 6 8 2 2" xfId="15942"/>
    <cellStyle name="Normal 20 6 8 3" xfId="8485"/>
    <cellStyle name="Normal 20 6 8 3 2" xfId="19236"/>
    <cellStyle name="Normal 20 6 8 4" xfId="22530"/>
    <cellStyle name="Normal 20 6 8 5" xfId="13998"/>
    <cellStyle name="Normal 20 6 8 6" xfId="24639"/>
    <cellStyle name="Normal 20 6 8 7" xfId="26160"/>
    <cellStyle name="Normal 20 6 8 8" xfId="27676"/>
    <cellStyle name="Normal 20 6 8 9" xfId="29193"/>
    <cellStyle name="Normal 20 6 9" xfId="4327"/>
    <cellStyle name="Normal 20 6 9 2" xfId="14407"/>
    <cellStyle name="Normal 20 7" xfId="2107"/>
    <cellStyle name="Normal 20 7 10" xfId="30931"/>
    <cellStyle name="Normal 20 7 11" xfId="32668"/>
    <cellStyle name="Normal 20 7 12" xfId="34379"/>
    <cellStyle name="Normal 20 7 13" xfId="38310"/>
    <cellStyle name="Normal 20 7 2" xfId="5490"/>
    <cellStyle name="Normal 20 7 2 2" xfId="15943"/>
    <cellStyle name="Normal 20 7 3" xfId="8486"/>
    <cellStyle name="Normal 20 7 3 2" xfId="19237"/>
    <cellStyle name="Normal 20 7 4" xfId="22531"/>
    <cellStyle name="Normal 20 7 5" xfId="11535"/>
    <cellStyle name="Normal 20 7 6" xfId="24640"/>
    <cellStyle name="Normal 20 7 7" xfId="26161"/>
    <cellStyle name="Normal 20 7 8" xfId="27677"/>
    <cellStyle name="Normal 20 7 9" xfId="29194"/>
    <cellStyle name="Normal 20 8" xfId="2108"/>
    <cellStyle name="Normal 20 8 10" xfId="30932"/>
    <cellStyle name="Normal 20 8 11" xfId="32669"/>
    <cellStyle name="Normal 20 8 12" xfId="34380"/>
    <cellStyle name="Normal 20 8 13" xfId="38311"/>
    <cellStyle name="Normal 20 8 2" xfId="5491"/>
    <cellStyle name="Normal 20 8 2 2" xfId="15944"/>
    <cellStyle name="Normal 20 8 3" xfId="8487"/>
    <cellStyle name="Normal 20 8 3 2" xfId="19238"/>
    <cellStyle name="Normal 20 8 4" xfId="22532"/>
    <cellStyle name="Normal 20 8 5" xfId="11944"/>
    <cellStyle name="Normal 20 8 6" xfId="24641"/>
    <cellStyle name="Normal 20 8 7" xfId="26162"/>
    <cellStyle name="Normal 20 8 8" xfId="27678"/>
    <cellStyle name="Normal 20 8 9" xfId="29195"/>
    <cellStyle name="Normal 20 9" xfId="2109"/>
    <cellStyle name="Normal 20 9 10" xfId="30933"/>
    <cellStyle name="Normal 20 9 11" xfId="32670"/>
    <cellStyle name="Normal 20 9 12" xfId="34381"/>
    <cellStyle name="Normal 20 9 13" xfId="38312"/>
    <cellStyle name="Normal 20 9 2" xfId="5492"/>
    <cellStyle name="Normal 20 9 2 2" xfId="15945"/>
    <cellStyle name="Normal 20 9 3" xfId="8488"/>
    <cellStyle name="Normal 20 9 3 2" xfId="19239"/>
    <cellStyle name="Normal 20 9 4" xfId="22533"/>
    <cellStyle name="Normal 20 9 5" xfId="12353"/>
    <cellStyle name="Normal 20 9 6" xfId="24642"/>
    <cellStyle name="Normal 20 9 7" xfId="26163"/>
    <cellStyle name="Normal 20 9 8" xfId="27679"/>
    <cellStyle name="Normal 20 9 9" xfId="29196"/>
    <cellStyle name="Normal 21" xfId="413"/>
    <cellStyle name="Normal 21 10" xfId="2110"/>
    <cellStyle name="Normal 21 10 10" xfId="30935"/>
    <cellStyle name="Normal 21 10 11" xfId="32672"/>
    <cellStyle name="Normal 21 10 12" xfId="34383"/>
    <cellStyle name="Normal 21 10 13" xfId="38314"/>
    <cellStyle name="Normal 21 10 2" xfId="5493"/>
    <cellStyle name="Normal 21 10 2 2" xfId="15946"/>
    <cellStyle name="Normal 21 10 3" xfId="8490"/>
    <cellStyle name="Normal 21 10 3 2" xfId="19240"/>
    <cellStyle name="Normal 21 10 4" xfId="22534"/>
    <cellStyle name="Normal 21 10 5" xfId="12772"/>
    <cellStyle name="Normal 21 10 6" xfId="24644"/>
    <cellStyle name="Normal 21 10 7" xfId="26165"/>
    <cellStyle name="Normal 21 10 8" xfId="27681"/>
    <cellStyle name="Normal 21 10 9" xfId="29198"/>
    <cellStyle name="Normal 21 11" xfId="2111"/>
    <cellStyle name="Normal 21 11 10" xfId="30936"/>
    <cellStyle name="Normal 21 11 11" xfId="32673"/>
    <cellStyle name="Normal 21 11 12" xfId="34384"/>
    <cellStyle name="Normal 21 11 13" xfId="38315"/>
    <cellStyle name="Normal 21 11 2" xfId="5494"/>
    <cellStyle name="Normal 21 11 2 2" xfId="15947"/>
    <cellStyle name="Normal 21 11 3" xfId="8491"/>
    <cellStyle name="Normal 21 11 3 2" xfId="19241"/>
    <cellStyle name="Normal 21 11 4" xfId="22535"/>
    <cellStyle name="Normal 21 11 5" xfId="13181"/>
    <cellStyle name="Normal 21 11 6" xfId="24645"/>
    <cellStyle name="Normal 21 11 7" xfId="26166"/>
    <cellStyle name="Normal 21 11 8" xfId="27682"/>
    <cellStyle name="Normal 21 11 9" xfId="29199"/>
    <cellStyle name="Normal 21 12" xfId="2112"/>
    <cellStyle name="Normal 21 12 10" xfId="30937"/>
    <cellStyle name="Normal 21 12 11" xfId="32674"/>
    <cellStyle name="Normal 21 12 12" xfId="34385"/>
    <cellStyle name="Normal 21 12 13" xfId="38316"/>
    <cellStyle name="Normal 21 12 2" xfId="5495"/>
    <cellStyle name="Normal 21 12 2 2" xfId="15948"/>
    <cellStyle name="Normal 21 12 3" xfId="8492"/>
    <cellStyle name="Normal 21 12 3 2" xfId="19242"/>
    <cellStyle name="Normal 21 12 4" xfId="22536"/>
    <cellStyle name="Normal 21 12 5" xfId="13590"/>
    <cellStyle name="Normal 21 12 6" xfId="24646"/>
    <cellStyle name="Normal 21 12 7" xfId="26167"/>
    <cellStyle name="Normal 21 12 8" xfId="27683"/>
    <cellStyle name="Normal 21 12 9" xfId="29200"/>
    <cellStyle name="Normal 21 13" xfId="2113"/>
    <cellStyle name="Normal 21 13 10" xfId="30938"/>
    <cellStyle name="Normal 21 13 11" xfId="32675"/>
    <cellStyle name="Normal 21 13 12" xfId="34386"/>
    <cellStyle name="Normal 21 13 13" xfId="38317"/>
    <cellStyle name="Normal 21 13 2" xfId="5496"/>
    <cellStyle name="Normal 21 13 2 2" xfId="15949"/>
    <cellStyle name="Normal 21 13 3" xfId="8493"/>
    <cellStyle name="Normal 21 13 3 2" xfId="19243"/>
    <cellStyle name="Normal 21 13 4" xfId="22537"/>
    <cellStyle name="Normal 21 13 5" xfId="13999"/>
    <cellStyle name="Normal 21 13 6" xfId="24647"/>
    <cellStyle name="Normal 21 13 7" xfId="26168"/>
    <cellStyle name="Normal 21 13 8" xfId="27684"/>
    <cellStyle name="Normal 21 13 9" xfId="29201"/>
    <cellStyle name="Normal 21 14" xfId="4328"/>
    <cellStyle name="Normal 21 14 2" xfId="14408"/>
    <cellStyle name="Normal 21 15" xfId="8489"/>
    <cellStyle name="Normal 21 15 2" xfId="14817"/>
    <cellStyle name="Normal 21 16" xfId="18111"/>
    <cellStyle name="Normal 21 17" xfId="21405"/>
    <cellStyle name="Normal 21 18" xfId="11136"/>
    <cellStyle name="Normal 21 19" xfId="24643"/>
    <cellStyle name="Normal 21 2" xfId="414"/>
    <cellStyle name="Normal 21 2 10" xfId="2114"/>
    <cellStyle name="Normal 21 2 10 10" xfId="30940"/>
    <cellStyle name="Normal 21 2 10 11" xfId="32677"/>
    <cellStyle name="Normal 21 2 10 12" xfId="34388"/>
    <cellStyle name="Normal 21 2 10 13" xfId="38319"/>
    <cellStyle name="Normal 21 2 10 2" xfId="5497"/>
    <cellStyle name="Normal 21 2 10 2 2" xfId="15950"/>
    <cellStyle name="Normal 21 2 10 3" xfId="8495"/>
    <cellStyle name="Normal 21 2 10 3 2" xfId="19244"/>
    <cellStyle name="Normal 21 2 10 4" xfId="22538"/>
    <cellStyle name="Normal 21 2 10 5" xfId="13182"/>
    <cellStyle name="Normal 21 2 10 6" xfId="24649"/>
    <cellStyle name="Normal 21 2 10 7" xfId="26170"/>
    <cellStyle name="Normal 21 2 10 8" xfId="27686"/>
    <cellStyle name="Normal 21 2 10 9" xfId="29203"/>
    <cellStyle name="Normal 21 2 11" xfId="2115"/>
    <cellStyle name="Normal 21 2 11 10" xfId="30941"/>
    <cellStyle name="Normal 21 2 11 11" xfId="32678"/>
    <cellStyle name="Normal 21 2 11 12" xfId="34389"/>
    <cellStyle name="Normal 21 2 11 13" xfId="38320"/>
    <cellStyle name="Normal 21 2 11 2" xfId="5498"/>
    <cellStyle name="Normal 21 2 11 2 2" xfId="15951"/>
    <cellStyle name="Normal 21 2 11 3" xfId="8496"/>
    <cellStyle name="Normal 21 2 11 3 2" xfId="19245"/>
    <cellStyle name="Normal 21 2 11 4" xfId="22539"/>
    <cellStyle name="Normal 21 2 11 5" xfId="13591"/>
    <cellStyle name="Normal 21 2 11 6" xfId="24650"/>
    <cellStyle name="Normal 21 2 11 7" xfId="26171"/>
    <cellStyle name="Normal 21 2 11 8" xfId="27687"/>
    <cellStyle name="Normal 21 2 11 9" xfId="29204"/>
    <cellStyle name="Normal 21 2 12" xfId="2116"/>
    <cellStyle name="Normal 21 2 12 10" xfId="30942"/>
    <cellStyle name="Normal 21 2 12 11" xfId="32679"/>
    <cellStyle name="Normal 21 2 12 12" xfId="34390"/>
    <cellStyle name="Normal 21 2 12 13" xfId="38321"/>
    <cellStyle name="Normal 21 2 12 2" xfId="5499"/>
    <cellStyle name="Normal 21 2 12 2 2" xfId="15952"/>
    <cellStyle name="Normal 21 2 12 3" xfId="8497"/>
    <cellStyle name="Normal 21 2 12 3 2" xfId="19246"/>
    <cellStyle name="Normal 21 2 12 4" xfId="22540"/>
    <cellStyle name="Normal 21 2 12 5" xfId="14000"/>
    <cellStyle name="Normal 21 2 12 6" xfId="24651"/>
    <cellStyle name="Normal 21 2 12 7" xfId="26172"/>
    <cellStyle name="Normal 21 2 12 8" xfId="27688"/>
    <cellStyle name="Normal 21 2 12 9" xfId="29205"/>
    <cellStyle name="Normal 21 2 13" xfId="4329"/>
    <cellStyle name="Normal 21 2 13 2" xfId="14409"/>
    <cellStyle name="Normal 21 2 14" xfId="8494"/>
    <cellStyle name="Normal 21 2 14 2" xfId="14818"/>
    <cellStyle name="Normal 21 2 15" xfId="18112"/>
    <cellStyle name="Normal 21 2 16" xfId="21406"/>
    <cellStyle name="Normal 21 2 17" xfId="11137"/>
    <cellStyle name="Normal 21 2 18" xfId="24648"/>
    <cellStyle name="Normal 21 2 19" xfId="26169"/>
    <cellStyle name="Normal 21 2 2" xfId="415"/>
    <cellStyle name="Normal 21 2 2 10" xfId="8498"/>
    <cellStyle name="Normal 21 2 2 10 2" xfId="14819"/>
    <cellStyle name="Normal 21 2 2 11" xfId="18113"/>
    <cellStyle name="Normal 21 2 2 12" xfId="21407"/>
    <cellStyle name="Normal 21 2 2 13" xfId="11138"/>
    <cellStyle name="Normal 21 2 2 14" xfId="24652"/>
    <cellStyle name="Normal 21 2 2 15" xfId="26173"/>
    <cellStyle name="Normal 21 2 2 16" xfId="27689"/>
    <cellStyle name="Normal 21 2 2 17" xfId="29206"/>
    <cellStyle name="Normal 21 2 2 18" xfId="30943"/>
    <cellStyle name="Normal 21 2 2 19" xfId="32680"/>
    <cellStyle name="Normal 21 2 2 2" xfId="2117"/>
    <cellStyle name="Normal 21 2 2 2 10" xfId="30944"/>
    <cellStyle name="Normal 21 2 2 2 11" xfId="32681"/>
    <cellStyle name="Normal 21 2 2 2 12" xfId="34392"/>
    <cellStyle name="Normal 21 2 2 2 13" xfId="38323"/>
    <cellStyle name="Normal 21 2 2 2 2" xfId="5500"/>
    <cellStyle name="Normal 21 2 2 2 2 2" xfId="15953"/>
    <cellStyle name="Normal 21 2 2 2 3" xfId="8499"/>
    <cellStyle name="Normal 21 2 2 2 3 2" xfId="19247"/>
    <cellStyle name="Normal 21 2 2 2 4" xfId="22541"/>
    <cellStyle name="Normal 21 2 2 2 5" xfId="11547"/>
    <cellStyle name="Normal 21 2 2 2 6" xfId="24653"/>
    <cellStyle name="Normal 21 2 2 2 7" xfId="26174"/>
    <cellStyle name="Normal 21 2 2 2 8" xfId="27690"/>
    <cellStyle name="Normal 21 2 2 2 9" xfId="29207"/>
    <cellStyle name="Normal 21 2 2 20" xfId="34391"/>
    <cellStyle name="Normal 21 2 2 21" xfId="38322"/>
    <cellStyle name="Normal 21 2 2 22" xfId="42144"/>
    <cellStyle name="Normal 21 2 2 23" xfId="42572"/>
    <cellStyle name="Normal 21 2 2 3" xfId="2118"/>
    <cellStyle name="Normal 21 2 2 3 10" xfId="30945"/>
    <cellStyle name="Normal 21 2 2 3 11" xfId="32682"/>
    <cellStyle name="Normal 21 2 2 3 12" xfId="34393"/>
    <cellStyle name="Normal 21 2 2 3 13" xfId="38324"/>
    <cellStyle name="Normal 21 2 2 3 2" xfId="5501"/>
    <cellStyle name="Normal 21 2 2 3 2 2" xfId="15954"/>
    <cellStyle name="Normal 21 2 2 3 3" xfId="8500"/>
    <cellStyle name="Normal 21 2 2 3 3 2" xfId="19248"/>
    <cellStyle name="Normal 21 2 2 3 4" xfId="22542"/>
    <cellStyle name="Normal 21 2 2 3 5" xfId="11956"/>
    <cellStyle name="Normal 21 2 2 3 6" xfId="24654"/>
    <cellStyle name="Normal 21 2 2 3 7" xfId="26175"/>
    <cellStyle name="Normal 21 2 2 3 8" xfId="27691"/>
    <cellStyle name="Normal 21 2 2 3 9" xfId="29208"/>
    <cellStyle name="Normal 21 2 2 4" xfId="2119"/>
    <cellStyle name="Normal 21 2 2 4 10" xfId="30946"/>
    <cellStyle name="Normal 21 2 2 4 11" xfId="32683"/>
    <cellStyle name="Normal 21 2 2 4 12" xfId="34394"/>
    <cellStyle name="Normal 21 2 2 4 13" xfId="38325"/>
    <cellStyle name="Normal 21 2 2 4 2" xfId="5502"/>
    <cellStyle name="Normal 21 2 2 4 2 2" xfId="15955"/>
    <cellStyle name="Normal 21 2 2 4 3" xfId="8501"/>
    <cellStyle name="Normal 21 2 2 4 3 2" xfId="19249"/>
    <cellStyle name="Normal 21 2 2 4 4" xfId="22543"/>
    <cellStyle name="Normal 21 2 2 4 5" xfId="12365"/>
    <cellStyle name="Normal 21 2 2 4 6" xfId="24655"/>
    <cellStyle name="Normal 21 2 2 4 7" xfId="26176"/>
    <cellStyle name="Normal 21 2 2 4 8" xfId="27692"/>
    <cellStyle name="Normal 21 2 2 4 9" xfId="29209"/>
    <cellStyle name="Normal 21 2 2 5" xfId="2120"/>
    <cellStyle name="Normal 21 2 2 5 10" xfId="30947"/>
    <cellStyle name="Normal 21 2 2 5 11" xfId="32684"/>
    <cellStyle name="Normal 21 2 2 5 12" xfId="34395"/>
    <cellStyle name="Normal 21 2 2 5 13" xfId="38326"/>
    <cellStyle name="Normal 21 2 2 5 2" xfId="5503"/>
    <cellStyle name="Normal 21 2 2 5 2 2" xfId="15956"/>
    <cellStyle name="Normal 21 2 2 5 3" xfId="8502"/>
    <cellStyle name="Normal 21 2 2 5 3 2" xfId="19250"/>
    <cellStyle name="Normal 21 2 2 5 4" xfId="22544"/>
    <cellStyle name="Normal 21 2 2 5 5" xfId="12774"/>
    <cellStyle name="Normal 21 2 2 5 6" xfId="24656"/>
    <cellStyle name="Normal 21 2 2 5 7" xfId="26177"/>
    <cellStyle name="Normal 21 2 2 5 8" xfId="27693"/>
    <cellStyle name="Normal 21 2 2 5 9" xfId="29210"/>
    <cellStyle name="Normal 21 2 2 6" xfId="2121"/>
    <cellStyle name="Normal 21 2 2 6 10" xfId="30948"/>
    <cellStyle name="Normal 21 2 2 6 11" xfId="32685"/>
    <cellStyle name="Normal 21 2 2 6 12" xfId="34396"/>
    <cellStyle name="Normal 21 2 2 6 13" xfId="38327"/>
    <cellStyle name="Normal 21 2 2 6 2" xfId="5504"/>
    <cellStyle name="Normal 21 2 2 6 2 2" xfId="15957"/>
    <cellStyle name="Normal 21 2 2 6 3" xfId="8503"/>
    <cellStyle name="Normal 21 2 2 6 3 2" xfId="19251"/>
    <cellStyle name="Normal 21 2 2 6 4" xfId="22545"/>
    <cellStyle name="Normal 21 2 2 6 5" xfId="13183"/>
    <cellStyle name="Normal 21 2 2 6 6" xfId="24657"/>
    <cellStyle name="Normal 21 2 2 6 7" xfId="26178"/>
    <cellStyle name="Normal 21 2 2 6 8" xfId="27694"/>
    <cellStyle name="Normal 21 2 2 6 9" xfId="29211"/>
    <cellStyle name="Normal 21 2 2 7" xfId="2122"/>
    <cellStyle name="Normal 21 2 2 7 10" xfId="30949"/>
    <cellStyle name="Normal 21 2 2 7 11" xfId="32686"/>
    <cellStyle name="Normal 21 2 2 7 12" xfId="34397"/>
    <cellStyle name="Normal 21 2 2 7 13" xfId="38328"/>
    <cellStyle name="Normal 21 2 2 7 2" xfId="5505"/>
    <cellStyle name="Normal 21 2 2 7 2 2" xfId="15958"/>
    <cellStyle name="Normal 21 2 2 7 3" xfId="8504"/>
    <cellStyle name="Normal 21 2 2 7 3 2" xfId="19252"/>
    <cellStyle name="Normal 21 2 2 7 4" xfId="22546"/>
    <cellStyle name="Normal 21 2 2 7 5" xfId="13592"/>
    <cellStyle name="Normal 21 2 2 7 6" xfId="24658"/>
    <cellStyle name="Normal 21 2 2 7 7" xfId="26179"/>
    <cellStyle name="Normal 21 2 2 7 8" xfId="27695"/>
    <cellStyle name="Normal 21 2 2 7 9" xfId="29212"/>
    <cellStyle name="Normal 21 2 2 8" xfId="2123"/>
    <cellStyle name="Normal 21 2 2 8 10" xfId="30950"/>
    <cellStyle name="Normal 21 2 2 8 11" xfId="32687"/>
    <cellStyle name="Normal 21 2 2 8 12" xfId="34398"/>
    <cellStyle name="Normal 21 2 2 8 13" xfId="38329"/>
    <cellStyle name="Normal 21 2 2 8 2" xfId="5506"/>
    <cellStyle name="Normal 21 2 2 8 2 2" xfId="15959"/>
    <cellStyle name="Normal 21 2 2 8 3" xfId="8505"/>
    <cellStyle name="Normal 21 2 2 8 3 2" xfId="19253"/>
    <cellStyle name="Normal 21 2 2 8 4" xfId="22547"/>
    <cellStyle name="Normal 21 2 2 8 5" xfId="14001"/>
    <cellStyle name="Normal 21 2 2 8 6" xfId="24659"/>
    <cellStyle name="Normal 21 2 2 8 7" xfId="26180"/>
    <cellStyle name="Normal 21 2 2 8 8" xfId="27696"/>
    <cellStyle name="Normal 21 2 2 8 9" xfId="29213"/>
    <cellStyle name="Normal 21 2 2 9" xfId="4330"/>
    <cellStyle name="Normal 21 2 2 9 2" xfId="14410"/>
    <cellStyle name="Normal 21 2 20" xfId="27685"/>
    <cellStyle name="Normal 21 2 21" xfId="29202"/>
    <cellStyle name="Normal 21 2 22" xfId="30939"/>
    <cellStyle name="Normal 21 2 23" xfId="32676"/>
    <cellStyle name="Normal 21 2 24" xfId="34387"/>
    <cellStyle name="Normal 21 2 25" xfId="38318"/>
    <cellStyle name="Normal 21 2 26" xfId="42143"/>
    <cellStyle name="Normal 21 2 27" xfId="42571"/>
    <cellStyle name="Normal 21 2 3" xfId="416"/>
    <cellStyle name="Normal 21 2 3 10" xfId="8506"/>
    <cellStyle name="Normal 21 2 3 10 2" xfId="14820"/>
    <cellStyle name="Normal 21 2 3 11" xfId="18114"/>
    <cellStyle name="Normal 21 2 3 12" xfId="21408"/>
    <cellStyle name="Normal 21 2 3 13" xfId="11139"/>
    <cellStyle name="Normal 21 2 3 14" xfId="24660"/>
    <cellStyle name="Normal 21 2 3 15" xfId="26181"/>
    <cellStyle name="Normal 21 2 3 16" xfId="27697"/>
    <cellStyle name="Normal 21 2 3 17" xfId="29214"/>
    <cellStyle name="Normal 21 2 3 18" xfId="30951"/>
    <cellStyle name="Normal 21 2 3 19" xfId="32688"/>
    <cellStyle name="Normal 21 2 3 2" xfId="2124"/>
    <cellStyle name="Normal 21 2 3 2 10" xfId="30952"/>
    <cellStyle name="Normal 21 2 3 2 11" xfId="32689"/>
    <cellStyle name="Normal 21 2 3 2 12" xfId="34400"/>
    <cellStyle name="Normal 21 2 3 2 13" xfId="38331"/>
    <cellStyle name="Normal 21 2 3 2 2" xfId="5507"/>
    <cellStyle name="Normal 21 2 3 2 2 2" xfId="15960"/>
    <cellStyle name="Normal 21 2 3 2 3" xfId="8507"/>
    <cellStyle name="Normal 21 2 3 2 3 2" xfId="19254"/>
    <cellStyle name="Normal 21 2 3 2 4" xfId="22548"/>
    <cellStyle name="Normal 21 2 3 2 5" xfId="11548"/>
    <cellStyle name="Normal 21 2 3 2 6" xfId="24661"/>
    <cellStyle name="Normal 21 2 3 2 7" xfId="26182"/>
    <cellStyle name="Normal 21 2 3 2 8" xfId="27698"/>
    <cellStyle name="Normal 21 2 3 2 9" xfId="29215"/>
    <cellStyle name="Normal 21 2 3 20" xfId="34399"/>
    <cellStyle name="Normal 21 2 3 21" xfId="38330"/>
    <cellStyle name="Normal 21 2 3 22" xfId="42145"/>
    <cellStyle name="Normal 21 2 3 23" xfId="42573"/>
    <cellStyle name="Normal 21 2 3 3" xfId="2125"/>
    <cellStyle name="Normal 21 2 3 3 10" xfId="30953"/>
    <cellStyle name="Normal 21 2 3 3 11" xfId="32690"/>
    <cellStyle name="Normal 21 2 3 3 12" xfId="34401"/>
    <cellStyle name="Normal 21 2 3 3 13" xfId="38332"/>
    <cellStyle name="Normal 21 2 3 3 2" xfId="5508"/>
    <cellStyle name="Normal 21 2 3 3 2 2" xfId="15961"/>
    <cellStyle name="Normal 21 2 3 3 3" xfId="8508"/>
    <cellStyle name="Normal 21 2 3 3 3 2" xfId="19255"/>
    <cellStyle name="Normal 21 2 3 3 4" xfId="22549"/>
    <cellStyle name="Normal 21 2 3 3 5" xfId="11957"/>
    <cellStyle name="Normal 21 2 3 3 6" xfId="24662"/>
    <cellStyle name="Normal 21 2 3 3 7" xfId="26183"/>
    <cellStyle name="Normal 21 2 3 3 8" xfId="27699"/>
    <cellStyle name="Normal 21 2 3 3 9" xfId="29216"/>
    <cellStyle name="Normal 21 2 3 4" xfId="2126"/>
    <cellStyle name="Normal 21 2 3 4 10" xfId="30954"/>
    <cellStyle name="Normal 21 2 3 4 11" xfId="32691"/>
    <cellStyle name="Normal 21 2 3 4 12" xfId="34402"/>
    <cellStyle name="Normal 21 2 3 4 13" xfId="38333"/>
    <cellStyle name="Normal 21 2 3 4 2" xfId="5509"/>
    <cellStyle name="Normal 21 2 3 4 2 2" xfId="15962"/>
    <cellStyle name="Normal 21 2 3 4 3" xfId="8509"/>
    <cellStyle name="Normal 21 2 3 4 3 2" xfId="19256"/>
    <cellStyle name="Normal 21 2 3 4 4" xfId="22550"/>
    <cellStyle name="Normal 21 2 3 4 5" xfId="12366"/>
    <cellStyle name="Normal 21 2 3 4 6" xfId="24663"/>
    <cellStyle name="Normal 21 2 3 4 7" xfId="26184"/>
    <cellStyle name="Normal 21 2 3 4 8" xfId="27700"/>
    <cellStyle name="Normal 21 2 3 4 9" xfId="29217"/>
    <cellStyle name="Normal 21 2 3 5" xfId="2127"/>
    <cellStyle name="Normal 21 2 3 5 10" xfId="30955"/>
    <cellStyle name="Normal 21 2 3 5 11" xfId="32692"/>
    <cellStyle name="Normal 21 2 3 5 12" xfId="34403"/>
    <cellStyle name="Normal 21 2 3 5 13" xfId="38334"/>
    <cellStyle name="Normal 21 2 3 5 2" xfId="5510"/>
    <cellStyle name="Normal 21 2 3 5 2 2" xfId="15963"/>
    <cellStyle name="Normal 21 2 3 5 3" xfId="8510"/>
    <cellStyle name="Normal 21 2 3 5 3 2" xfId="19257"/>
    <cellStyle name="Normal 21 2 3 5 4" xfId="22551"/>
    <cellStyle name="Normal 21 2 3 5 5" xfId="12775"/>
    <cellStyle name="Normal 21 2 3 5 6" xfId="24664"/>
    <cellStyle name="Normal 21 2 3 5 7" xfId="26185"/>
    <cellStyle name="Normal 21 2 3 5 8" xfId="27701"/>
    <cellStyle name="Normal 21 2 3 5 9" xfId="29218"/>
    <cellStyle name="Normal 21 2 3 6" xfId="2128"/>
    <cellStyle name="Normal 21 2 3 6 10" xfId="30956"/>
    <cellStyle name="Normal 21 2 3 6 11" xfId="32693"/>
    <cellStyle name="Normal 21 2 3 6 12" xfId="34404"/>
    <cellStyle name="Normal 21 2 3 6 13" xfId="38335"/>
    <cellStyle name="Normal 21 2 3 6 2" xfId="5511"/>
    <cellStyle name="Normal 21 2 3 6 2 2" xfId="15964"/>
    <cellStyle name="Normal 21 2 3 6 3" xfId="8511"/>
    <cellStyle name="Normal 21 2 3 6 3 2" xfId="19258"/>
    <cellStyle name="Normal 21 2 3 6 4" xfId="22552"/>
    <cellStyle name="Normal 21 2 3 6 5" xfId="13184"/>
    <cellStyle name="Normal 21 2 3 6 6" xfId="24665"/>
    <cellStyle name="Normal 21 2 3 6 7" xfId="26186"/>
    <cellStyle name="Normal 21 2 3 6 8" xfId="27702"/>
    <cellStyle name="Normal 21 2 3 6 9" xfId="29219"/>
    <cellStyle name="Normal 21 2 3 7" xfId="2129"/>
    <cellStyle name="Normal 21 2 3 7 10" xfId="30957"/>
    <cellStyle name="Normal 21 2 3 7 11" xfId="32694"/>
    <cellStyle name="Normal 21 2 3 7 12" xfId="34405"/>
    <cellStyle name="Normal 21 2 3 7 13" xfId="38336"/>
    <cellStyle name="Normal 21 2 3 7 2" xfId="5512"/>
    <cellStyle name="Normal 21 2 3 7 2 2" xfId="15965"/>
    <cellStyle name="Normal 21 2 3 7 3" xfId="8512"/>
    <cellStyle name="Normal 21 2 3 7 3 2" xfId="19259"/>
    <cellStyle name="Normal 21 2 3 7 4" xfId="22553"/>
    <cellStyle name="Normal 21 2 3 7 5" xfId="13593"/>
    <cellStyle name="Normal 21 2 3 7 6" xfId="24666"/>
    <cellStyle name="Normal 21 2 3 7 7" xfId="26187"/>
    <cellStyle name="Normal 21 2 3 7 8" xfId="27703"/>
    <cellStyle name="Normal 21 2 3 7 9" xfId="29220"/>
    <cellStyle name="Normal 21 2 3 8" xfId="2130"/>
    <cellStyle name="Normal 21 2 3 8 10" xfId="30958"/>
    <cellStyle name="Normal 21 2 3 8 11" xfId="32695"/>
    <cellStyle name="Normal 21 2 3 8 12" xfId="34406"/>
    <cellStyle name="Normal 21 2 3 8 13" xfId="38337"/>
    <cellStyle name="Normal 21 2 3 8 2" xfId="5513"/>
    <cellStyle name="Normal 21 2 3 8 2 2" xfId="15966"/>
    <cellStyle name="Normal 21 2 3 8 3" xfId="8513"/>
    <cellStyle name="Normal 21 2 3 8 3 2" xfId="19260"/>
    <cellStyle name="Normal 21 2 3 8 4" xfId="22554"/>
    <cellStyle name="Normal 21 2 3 8 5" xfId="14002"/>
    <cellStyle name="Normal 21 2 3 8 6" xfId="24667"/>
    <cellStyle name="Normal 21 2 3 8 7" xfId="26188"/>
    <cellStyle name="Normal 21 2 3 8 8" xfId="27704"/>
    <cellStyle name="Normal 21 2 3 8 9" xfId="29221"/>
    <cellStyle name="Normal 21 2 3 9" xfId="4331"/>
    <cellStyle name="Normal 21 2 3 9 2" xfId="14411"/>
    <cellStyle name="Normal 21 2 4" xfId="417"/>
    <cellStyle name="Normal 21 2 4 10" xfId="8514"/>
    <cellStyle name="Normal 21 2 4 10 2" xfId="14821"/>
    <cellStyle name="Normal 21 2 4 11" xfId="18115"/>
    <cellStyle name="Normal 21 2 4 12" xfId="21409"/>
    <cellStyle name="Normal 21 2 4 13" xfId="11140"/>
    <cellStyle name="Normal 21 2 4 14" xfId="24668"/>
    <cellStyle name="Normal 21 2 4 15" xfId="26189"/>
    <cellStyle name="Normal 21 2 4 16" xfId="27705"/>
    <cellStyle name="Normal 21 2 4 17" xfId="29222"/>
    <cellStyle name="Normal 21 2 4 18" xfId="30959"/>
    <cellStyle name="Normal 21 2 4 19" xfId="32696"/>
    <cellStyle name="Normal 21 2 4 2" xfId="2131"/>
    <cellStyle name="Normal 21 2 4 2 10" xfId="30960"/>
    <cellStyle name="Normal 21 2 4 2 11" xfId="32697"/>
    <cellStyle name="Normal 21 2 4 2 12" xfId="34408"/>
    <cellStyle name="Normal 21 2 4 2 13" xfId="38339"/>
    <cellStyle name="Normal 21 2 4 2 2" xfId="5514"/>
    <cellStyle name="Normal 21 2 4 2 2 2" xfId="15967"/>
    <cellStyle name="Normal 21 2 4 2 3" xfId="8515"/>
    <cellStyle name="Normal 21 2 4 2 3 2" xfId="19261"/>
    <cellStyle name="Normal 21 2 4 2 4" xfId="22555"/>
    <cellStyle name="Normal 21 2 4 2 5" xfId="11549"/>
    <cellStyle name="Normal 21 2 4 2 6" xfId="24669"/>
    <cellStyle name="Normal 21 2 4 2 7" xfId="26190"/>
    <cellStyle name="Normal 21 2 4 2 8" xfId="27706"/>
    <cellStyle name="Normal 21 2 4 2 9" xfId="29223"/>
    <cellStyle name="Normal 21 2 4 20" xfId="34407"/>
    <cellStyle name="Normal 21 2 4 21" xfId="38338"/>
    <cellStyle name="Normal 21 2 4 22" xfId="42146"/>
    <cellStyle name="Normal 21 2 4 23" xfId="42574"/>
    <cellStyle name="Normal 21 2 4 3" xfId="2132"/>
    <cellStyle name="Normal 21 2 4 3 10" xfId="30961"/>
    <cellStyle name="Normal 21 2 4 3 11" xfId="32698"/>
    <cellStyle name="Normal 21 2 4 3 12" xfId="34409"/>
    <cellStyle name="Normal 21 2 4 3 13" xfId="38340"/>
    <cellStyle name="Normal 21 2 4 3 2" xfId="5515"/>
    <cellStyle name="Normal 21 2 4 3 2 2" xfId="15968"/>
    <cellStyle name="Normal 21 2 4 3 3" xfId="8516"/>
    <cellStyle name="Normal 21 2 4 3 3 2" xfId="19262"/>
    <cellStyle name="Normal 21 2 4 3 4" xfId="22556"/>
    <cellStyle name="Normal 21 2 4 3 5" xfId="11958"/>
    <cellStyle name="Normal 21 2 4 3 6" xfId="24670"/>
    <cellStyle name="Normal 21 2 4 3 7" xfId="26191"/>
    <cellStyle name="Normal 21 2 4 3 8" xfId="27707"/>
    <cellStyle name="Normal 21 2 4 3 9" xfId="29224"/>
    <cellStyle name="Normal 21 2 4 4" xfId="2133"/>
    <cellStyle name="Normal 21 2 4 4 10" xfId="30962"/>
    <cellStyle name="Normal 21 2 4 4 11" xfId="32699"/>
    <cellStyle name="Normal 21 2 4 4 12" xfId="34410"/>
    <cellStyle name="Normal 21 2 4 4 13" xfId="38341"/>
    <cellStyle name="Normal 21 2 4 4 2" xfId="5516"/>
    <cellStyle name="Normal 21 2 4 4 2 2" xfId="15969"/>
    <cellStyle name="Normal 21 2 4 4 3" xfId="8517"/>
    <cellStyle name="Normal 21 2 4 4 3 2" xfId="19263"/>
    <cellStyle name="Normal 21 2 4 4 4" xfId="22557"/>
    <cellStyle name="Normal 21 2 4 4 5" xfId="12367"/>
    <cellStyle name="Normal 21 2 4 4 6" xfId="24671"/>
    <cellStyle name="Normal 21 2 4 4 7" xfId="26192"/>
    <cellStyle name="Normal 21 2 4 4 8" xfId="27708"/>
    <cellStyle name="Normal 21 2 4 4 9" xfId="29225"/>
    <cellStyle name="Normal 21 2 4 5" xfId="2134"/>
    <cellStyle name="Normal 21 2 4 5 10" xfId="30963"/>
    <cellStyle name="Normal 21 2 4 5 11" xfId="32700"/>
    <cellStyle name="Normal 21 2 4 5 12" xfId="34411"/>
    <cellStyle name="Normal 21 2 4 5 13" xfId="38342"/>
    <cellStyle name="Normal 21 2 4 5 2" xfId="5517"/>
    <cellStyle name="Normal 21 2 4 5 2 2" xfId="15970"/>
    <cellStyle name="Normal 21 2 4 5 3" xfId="8518"/>
    <cellStyle name="Normal 21 2 4 5 3 2" xfId="19264"/>
    <cellStyle name="Normal 21 2 4 5 4" xfId="22558"/>
    <cellStyle name="Normal 21 2 4 5 5" xfId="12776"/>
    <cellStyle name="Normal 21 2 4 5 6" xfId="24672"/>
    <cellStyle name="Normal 21 2 4 5 7" xfId="26193"/>
    <cellStyle name="Normal 21 2 4 5 8" xfId="27709"/>
    <cellStyle name="Normal 21 2 4 5 9" xfId="29226"/>
    <cellStyle name="Normal 21 2 4 6" xfId="2135"/>
    <cellStyle name="Normal 21 2 4 6 10" xfId="30964"/>
    <cellStyle name="Normal 21 2 4 6 11" xfId="32701"/>
    <cellStyle name="Normal 21 2 4 6 12" xfId="34412"/>
    <cellStyle name="Normal 21 2 4 6 13" xfId="38343"/>
    <cellStyle name="Normal 21 2 4 6 2" xfId="5518"/>
    <cellStyle name="Normal 21 2 4 6 2 2" xfId="15971"/>
    <cellStyle name="Normal 21 2 4 6 3" xfId="8519"/>
    <cellStyle name="Normal 21 2 4 6 3 2" xfId="19265"/>
    <cellStyle name="Normal 21 2 4 6 4" xfId="22559"/>
    <cellStyle name="Normal 21 2 4 6 5" xfId="13185"/>
    <cellStyle name="Normal 21 2 4 6 6" xfId="24673"/>
    <cellStyle name="Normal 21 2 4 6 7" xfId="26194"/>
    <cellStyle name="Normal 21 2 4 6 8" xfId="27710"/>
    <cellStyle name="Normal 21 2 4 6 9" xfId="29227"/>
    <cellStyle name="Normal 21 2 4 7" xfId="2136"/>
    <cellStyle name="Normal 21 2 4 7 10" xfId="30965"/>
    <cellStyle name="Normal 21 2 4 7 11" xfId="32702"/>
    <cellStyle name="Normal 21 2 4 7 12" xfId="34413"/>
    <cellStyle name="Normal 21 2 4 7 13" xfId="38344"/>
    <cellStyle name="Normal 21 2 4 7 2" xfId="5519"/>
    <cellStyle name="Normal 21 2 4 7 2 2" xfId="15972"/>
    <cellStyle name="Normal 21 2 4 7 3" xfId="8520"/>
    <cellStyle name="Normal 21 2 4 7 3 2" xfId="19266"/>
    <cellStyle name="Normal 21 2 4 7 4" xfId="22560"/>
    <cellStyle name="Normal 21 2 4 7 5" xfId="13594"/>
    <cellStyle name="Normal 21 2 4 7 6" xfId="24674"/>
    <cellStyle name="Normal 21 2 4 7 7" xfId="26195"/>
    <cellStyle name="Normal 21 2 4 7 8" xfId="27711"/>
    <cellStyle name="Normal 21 2 4 7 9" xfId="29228"/>
    <cellStyle name="Normal 21 2 4 8" xfId="2137"/>
    <cellStyle name="Normal 21 2 4 8 10" xfId="30966"/>
    <cellStyle name="Normal 21 2 4 8 11" xfId="32703"/>
    <cellStyle name="Normal 21 2 4 8 12" xfId="34414"/>
    <cellStyle name="Normal 21 2 4 8 13" xfId="38345"/>
    <cellStyle name="Normal 21 2 4 8 2" xfId="5520"/>
    <cellStyle name="Normal 21 2 4 8 2 2" xfId="15973"/>
    <cellStyle name="Normal 21 2 4 8 3" xfId="8521"/>
    <cellStyle name="Normal 21 2 4 8 3 2" xfId="19267"/>
    <cellStyle name="Normal 21 2 4 8 4" xfId="22561"/>
    <cellStyle name="Normal 21 2 4 8 5" xfId="14003"/>
    <cellStyle name="Normal 21 2 4 8 6" xfId="24675"/>
    <cellStyle name="Normal 21 2 4 8 7" xfId="26196"/>
    <cellStyle name="Normal 21 2 4 8 8" xfId="27712"/>
    <cellStyle name="Normal 21 2 4 8 9" xfId="29229"/>
    <cellStyle name="Normal 21 2 4 9" xfId="4332"/>
    <cellStyle name="Normal 21 2 4 9 2" xfId="14412"/>
    <cellStyle name="Normal 21 2 5" xfId="418"/>
    <cellStyle name="Normal 21 2 5 10" xfId="8522"/>
    <cellStyle name="Normal 21 2 5 10 2" xfId="14822"/>
    <cellStyle name="Normal 21 2 5 11" xfId="18116"/>
    <cellStyle name="Normal 21 2 5 12" xfId="21410"/>
    <cellStyle name="Normal 21 2 5 13" xfId="11141"/>
    <cellStyle name="Normal 21 2 5 14" xfId="24676"/>
    <cellStyle name="Normal 21 2 5 15" xfId="26197"/>
    <cellStyle name="Normal 21 2 5 16" xfId="27713"/>
    <cellStyle name="Normal 21 2 5 17" xfId="29230"/>
    <cellStyle name="Normal 21 2 5 18" xfId="30967"/>
    <cellStyle name="Normal 21 2 5 19" xfId="32704"/>
    <cellStyle name="Normal 21 2 5 2" xfId="2138"/>
    <cellStyle name="Normal 21 2 5 2 10" xfId="30968"/>
    <cellStyle name="Normal 21 2 5 2 11" xfId="32705"/>
    <cellStyle name="Normal 21 2 5 2 12" xfId="34416"/>
    <cellStyle name="Normal 21 2 5 2 13" xfId="38347"/>
    <cellStyle name="Normal 21 2 5 2 2" xfId="5521"/>
    <cellStyle name="Normal 21 2 5 2 2 2" xfId="15974"/>
    <cellStyle name="Normal 21 2 5 2 3" xfId="8523"/>
    <cellStyle name="Normal 21 2 5 2 3 2" xfId="19268"/>
    <cellStyle name="Normal 21 2 5 2 4" xfId="22562"/>
    <cellStyle name="Normal 21 2 5 2 5" xfId="11550"/>
    <cellStyle name="Normal 21 2 5 2 6" xfId="24677"/>
    <cellStyle name="Normal 21 2 5 2 7" xfId="26198"/>
    <cellStyle name="Normal 21 2 5 2 8" xfId="27714"/>
    <cellStyle name="Normal 21 2 5 2 9" xfId="29231"/>
    <cellStyle name="Normal 21 2 5 20" xfId="34415"/>
    <cellStyle name="Normal 21 2 5 21" xfId="38346"/>
    <cellStyle name="Normal 21 2 5 22" xfId="42147"/>
    <cellStyle name="Normal 21 2 5 23" xfId="42575"/>
    <cellStyle name="Normal 21 2 5 3" xfId="2139"/>
    <cellStyle name="Normal 21 2 5 3 10" xfId="30969"/>
    <cellStyle name="Normal 21 2 5 3 11" xfId="32706"/>
    <cellStyle name="Normal 21 2 5 3 12" xfId="34417"/>
    <cellStyle name="Normal 21 2 5 3 13" xfId="38348"/>
    <cellStyle name="Normal 21 2 5 3 2" xfId="5522"/>
    <cellStyle name="Normal 21 2 5 3 2 2" xfId="15975"/>
    <cellStyle name="Normal 21 2 5 3 3" xfId="8524"/>
    <cellStyle name="Normal 21 2 5 3 3 2" xfId="19269"/>
    <cellStyle name="Normal 21 2 5 3 4" xfId="22563"/>
    <cellStyle name="Normal 21 2 5 3 5" xfId="11959"/>
    <cellStyle name="Normal 21 2 5 3 6" xfId="24678"/>
    <cellStyle name="Normal 21 2 5 3 7" xfId="26199"/>
    <cellStyle name="Normal 21 2 5 3 8" xfId="27715"/>
    <cellStyle name="Normal 21 2 5 3 9" xfId="29232"/>
    <cellStyle name="Normal 21 2 5 4" xfId="2140"/>
    <cellStyle name="Normal 21 2 5 4 10" xfId="30970"/>
    <cellStyle name="Normal 21 2 5 4 11" xfId="32707"/>
    <cellStyle name="Normal 21 2 5 4 12" xfId="34418"/>
    <cellStyle name="Normal 21 2 5 4 13" xfId="38349"/>
    <cellStyle name="Normal 21 2 5 4 2" xfId="5523"/>
    <cellStyle name="Normal 21 2 5 4 2 2" xfId="15976"/>
    <cellStyle name="Normal 21 2 5 4 3" xfId="8525"/>
    <cellStyle name="Normal 21 2 5 4 3 2" xfId="19270"/>
    <cellStyle name="Normal 21 2 5 4 4" xfId="22564"/>
    <cellStyle name="Normal 21 2 5 4 5" xfId="12368"/>
    <cellStyle name="Normal 21 2 5 4 6" xfId="24679"/>
    <cellStyle name="Normal 21 2 5 4 7" xfId="26200"/>
    <cellStyle name="Normal 21 2 5 4 8" xfId="27716"/>
    <cellStyle name="Normal 21 2 5 4 9" xfId="29233"/>
    <cellStyle name="Normal 21 2 5 5" xfId="2141"/>
    <cellStyle name="Normal 21 2 5 5 10" xfId="30971"/>
    <cellStyle name="Normal 21 2 5 5 11" xfId="32708"/>
    <cellStyle name="Normal 21 2 5 5 12" xfId="34419"/>
    <cellStyle name="Normal 21 2 5 5 13" xfId="38350"/>
    <cellStyle name="Normal 21 2 5 5 2" xfId="5524"/>
    <cellStyle name="Normal 21 2 5 5 2 2" xfId="15977"/>
    <cellStyle name="Normal 21 2 5 5 3" xfId="8526"/>
    <cellStyle name="Normal 21 2 5 5 3 2" xfId="19271"/>
    <cellStyle name="Normal 21 2 5 5 4" xfId="22565"/>
    <cellStyle name="Normal 21 2 5 5 5" xfId="12777"/>
    <cellStyle name="Normal 21 2 5 5 6" xfId="24680"/>
    <cellStyle name="Normal 21 2 5 5 7" xfId="26201"/>
    <cellStyle name="Normal 21 2 5 5 8" xfId="27717"/>
    <cellStyle name="Normal 21 2 5 5 9" xfId="29234"/>
    <cellStyle name="Normal 21 2 5 6" xfId="2142"/>
    <cellStyle name="Normal 21 2 5 6 10" xfId="30972"/>
    <cellStyle name="Normal 21 2 5 6 11" xfId="32709"/>
    <cellStyle name="Normal 21 2 5 6 12" xfId="34420"/>
    <cellStyle name="Normal 21 2 5 6 13" xfId="38351"/>
    <cellStyle name="Normal 21 2 5 6 2" xfId="5525"/>
    <cellStyle name="Normal 21 2 5 6 2 2" xfId="15978"/>
    <cellStyle name="Normal 21 2 5 6 3" xfId="8527"/>
    <cellStyle name="Normal 21 2 5 6 3 2" xfId="19272"/>
    <cellStyle name="Normal 21 2 5 6 4" xfId="22566"/>
    <cellStyle name="Normal 21 2 5 6 5" xfId="13186"/>
    <cellStyle name="Normal 21 2 5 6 6" xfId="24681"/>
    <cellStyle name="Normal 21 2 5 6 7" xfId="26202"/>
    <cellStyle name="Normal 21 2 5 6 8" xfId="27718"/>
    <cellStyle name="Normal 21 2 5 6 9" xfId="29235"/>
    <cellStyle name="Normal 21 2 5 7" xfId="2143"/>
    <cellStyle name="Normal 21 2 5 7 10" xfId="30973"/>
    <cellStyle name="Normal 21 2 5 7 11" xfId="32710"/>
    <cellStyle name="Normal 21 2 5 7 12" xfId="34421"/>
    <cellStyle name="Normal 21 2 5 7 13" xfId="38352"/>
    <cellStyle name="Normal 21 2 5 7 2" xfId="5526"/>
    <cellStyle name="Normal 21 2 5 7 2 2" xfId="15979"/>
    <cellStyle name="Normal 21 2 5 7 3" xfId="8528"/>
    <cellStyle name="Normal 21 2 5 7 3 2" xfId="19273"/>
    <cellStyle name="Normal 21 2 5 7 4" xfId="22567"/>
    <cellStyle name="Normal 21 2 5 7 5" xfId="13595"/>
    <cellStyle name="Normal 21 2 5 7 6" xfId="24682"/>
    <cellStyle name="Normal 21 2 5 7 7" xfId="26203"/>
    <cellStyle name="Normal 21 2 5 7 8" xfId="27719"/>
    <cellStyle name="Normal 21 2 5 7 9" xfId="29236"/>
    <cellStyle name="Normal 21 2 5 8" xfId="2144"/>
    <cellStyle name="Normal 21 2 5 8 10" xfId="30974"/>
    <cellStyle name="Normal 21 2 5 8 11" xfId="32711"/>
    <cellStyle name="Normal 21 2 5 8 12" xfId="34422"/>
    <cellStyle name="Normal 21 2 5 8 13" xfId="38353"/>
    <cellStyle name="Normal 21 2 5 8 2" xfId="5527"/>
    <cellStyle name="Normal 21 2 5 8 2 2" xfId="15980"/>
    <cellStyle name="Normal 21 2 5 8 3" xfId="8529"/>
    <cellStyle name="Normal 21 2 5 8 3 2" xfId="19274"/>
    <cellStyle name="Normal 21 2 5 8 4" xfId="22568"/>
    <cellStyle name="Normal 21 2 5 8 5" xfId="14004"/>
    <cellStyle name="Normal 21 2 5 8 6" xfId="24683"/>
    <cellStyle name="Normal 21 2 5 8 7" xfId="26204"/>
    <cellStyle name="Normal 21 2 5 8 8" xfId="27720"/>
    <cellStyle name="Normal 21 2 5 8 9" xfId="29237"/>
    <cellStyle name="Normal 21 2 5 9" xfId="4333"/>
    <cellStyle name="Normal 21 2 5 9 2" xfId="14413"/>
    <cellStyle name="Normal 21 2 6" xfId="2145"/>
    <cellStyle name="Normal 21 2 6 10" xfId="30975"/>
    <cellStyle name="Normal 21 2 6 11" xfId="32712"/>
    <cellStyle name="Normal 21 2 6 12" xfId="34423"/>
    <cellStyle name="Normal 21 2 6 13" xfId="38354"/>
    <cellStyle name="Normal 21 2 6 2" xfId="5528"/>
    <cellStyle name="Normal 21 2 6 2 2" xfId="15981"/>
    <cellStyle name="Normal 21 2 6 3" xfId="8530"/>
    <cellStyle name="Normal 21 2 6 3 2" xfId="19275"/>
    <cellStyle name="Normal 21 2 6 4" xfId="22569"/>
    <cellStyle name="Normal 21 2 6 5" xfId="11546"/>
    <cellStyle name="Normal 21 2 6 6" xfId="24684"/>
    <cellStyle name="Normal 21 2 6 7" xfId="26205"/>
    <cellStyle name="Normal 21 2 6 8" xfId="27721"/>
    <cellStyle name="Normal 21 2 6 9" xfId="29238"/>
    <cellStyle name="Normal 21 2 7" xfId="2146"/>
    <cellStyle name="Normal 21 2 7 10" xfId="30976"/>
    <cellStyle name="Normal 21 2 7 11" xfId="32713"/>
    <cellStyle name="Normal 21 2 7 12" xfId="34424"/>
    <cellStyle name="Normal 21 2 7 13" xfId="38355"/>
    <cellStyle name="Normal 21 2 7 2" xfId="5529"/>
    <cellStyle name="Normal 21 2 7 2 2" xfId="15982"/>
    <cellStyle name="Normal 21 2 7 3" xfId="8531"/>
    <cellStyle name="Normal 21 2 7 3 2" xfId="19276"/>
    <cellStyle name="Normal 21 2 7 4" xfId="22570"/>
    <cellStyle name="Normal 21 2 7 5" xfId="11955"/>
    <cellStyle name="Normal 21 2 7 6" xfId="24685"/>
    <cellStyle name="Normal 21 2 7 7" xfId="26206"/>
    <cellStyle name="Normal 21 2 7 8" xfId="27722"/>
    <cellStyle name="Normal 21 2 7 9" xfId="29239"/>
    <cellStyle name="Normal 21 2 8" xfId="2147"/>
    <cellStyle name="Normal 21 2 8 10" xfId="30977"/>
    <cellStyle name="Normal 21 2 8 11" xfId="32714"/>
    <cellStyle name="Normal 21 2 8 12" xfId="34425"/>
    <cellStyle name="Normal 21 2 8 13" xfId="38356"/>
    <cellStyle name="Normal 21 2 8 2" xfId="5530"/>
    <cellStyle name="Normal 21 2 8 2 2" xfId="15983"/>
    <cellStyle name="Normal 21 2 8 3" xfId="8532"/>
    <cellStyle name="Normal 21 2 8 3 2" xfId="19277"/>
    <cellStyle name="Normal 21 2 8 4" xfId="22571"/>
    <cellStyle name="Normal 21 2 8 5" xfId="12364"/>
    <cellStyle name="Normal 21 2 8 6" xfId="24686"/>
    <cellStyle name="Normal 21 2 8 7" xfId="26207"/>
    <cellStyle name="Normal 21 2 8 8" xfId="27723"/>
    <cellStyle name="Normal 21 2 8 9" xfId="29240"/>
    <cellStyle name="Normal 21 2 9" xfId="2148"/>
    <cellStyle name="Normal 21 2 9 10" xfId="30978"/>
    <cellStyle name="Normal 21 2 9 11" xfId="32715"/>
    <cellStyle name="Normal 21 2 9 12" xfId="34426"/>
    <cellStyle name="Normal 21 2 9 13" xfId="38357"/>
    <cellStyle name="Normal 21 2 9 2" xfId="5531"/>
    <cellStyle name="Normal 21 2 9 2 2" xfId="15984"/>
    <cellStyle name="Normal 21 2 9 3" xfId="8533"/>
    <cellStyle name="Normal 21 2 9 3 2" xfId="19278"/>
    <cellStyle name="Normal 21 2 9 4" xfId="22572"/>
    <cellStyle name="Normal 21 2 9 5" xfId="12773"/>
    <cellStyle name="Normal 21 2 9 6" xfId="24687"/>
    <cellStyle name="Normal 21 2 9 7" xfId="26208"/>
    <cellStyle name="Normal 21 2 9 8" xfId="27724"/>
    <cellStyle name="Normal 21 2 9 9" xfId="29241"/>
    <cellStyle name="Normal 21 20" xfId="26164"/>
    <cellStyle name="Normal 21 21" xfId="27680"/>
    <cellStyle name="Normal 21 22" xfId="29197"/>
    <cellStyle name="Normal 21 23" xfId="30934"/>
    <cellStyle name="Normal 21 24" xfId="32671"/>
    <cellStyle name="Normal 21 25" xfId="34382"/>
    <cellStyle name="Normal 21 26" xfId="38313"/>
    <cellStyle name="Normal 21 27" xfId="42142"/>
    <cellStyle name="Normal 21 28" xfId="42570"/>
    <cellStyle name="Normal 21 3" xfId="419"/>
    <cellStyle name="Normal 21 3 10" xfId="8534"/>
    <cellStyle name="Normal 21 3 10 2" xfId="14823"/>
    <cellStyle name="Normal 21 3 11" xfId="18117"/>
    <cellStyle name="Normal 21 3 12" xfId="21411"/>
    <cellStyle name="Normal 21 3 13" xfId="11142"/>
    <cellStyle name="Normal 21 3 14" xfId="24688"/>
    <cellStyle name="Normal 21 3 15" xfId="26209"/>
    <cellStyle name="Normal 21 3 16" xfId="27725"/>
    <cellStyle name="Normal 21 3 17" xfId="29242"/>
    <cellStyle name="Normal 21 3 18" xfId="30979"/>
    <cellStyle name="Normal 21 3 19" xfId="32716"/>
    <cellStyle name="Normal 21 3 2" xfId="2149"/>
    <cellStyle name="Normal 21 3 2 10" xfId="30980"/>
    <cellStyle name="Normal 21 3 2 11" xfId="32717"/>
    <cellStyle name="Normal 21 3 2 12" xfId="34428"/>
    <cellStyle name="Normal 21 3 2 13" xfId="38359"/>
    <cellStyle name="Normal 21 3 2 2" xfId="5532"/>
    <cellStyle name="Normal 21 3 2 2 2" xfId="15985"/>
    <cellStyle name="Normal 21 3 2 3" xfId="8535"/>
    <cellStyle name="Normal 21 3 2 3 2" xfId="19279"/>
    <cellStyle name="Normal 21 3 2 4" xfId="22573"/>
    <cellStyle name="Normal 21 3 2 5" xfId="11551"/>
    <cellStyle name="Normal 21 3 2 6" xfId="24689"/>
    <cellStyle name="Normal 21 3 2 7" xfId="26210"/>
    <cellStyle name="Normal 21 3 2 8" xfId="27726"/>
    <cellStyle name="Normal 21 3 2 9" xfId="29243"/>
    <cellStyle name="Normal 21 3 20" xfId="34427"/>
    <cellStyle name="Normal 21 3 21" xfId="38358"/>
    <cellStyle name="Normal 21 3 22" xfId="42148"/>
    <cellStyle name="Normal 21 3 23" xfId="42576"/>
    <cellStyle name="Normal 21 3 3" xfId="2150"/>
    <cellStyle name="Normal 21 3 3 10" xfId="30981"/>
    <cellStyle name="Normal 21 3 3 11" xfId="32718"/>
    <cellStyle name="Normal 21 3 3 12" xfId="34429"/>
    <cellStyle name="Normal 21 3 3 13" xfId="38360"/>
    <cellStyle name="Normal 21 3 3 2" xfId="5533"/>
    <cellStyle name="Normal 21 3 3 2 2" xfId="15986"/>
    <cellStyle name="Normal 21 3 3 3" xfId="8536"/>
    <cellStyle name="Normal 21 3 3 3 2" xfId="19280"/>
    <cellStyle name="Normal 21 3 3 4" xfId="22574"/>
    <cellStyle name="Normal 21 3 3 5" xfId="11960"/>
    <cellStyle name="Normal 21 3 3 6" xfId="24690"/>
    <cellStyle name="Normal 21 3 3 7" xfId="26211"/>
    <cellStyle name="Normal 21 3 3 8" xfId="27727"/>
    <cellStyle name="Normal 21 3 3 9" xfId="29244"/>
    <cellStyle name="Normal 21 3 4" xfId="2151"/>
    <cellStyle name="Normal 21 3 4 10" xfId="30982"/>
    <cellStyle name="Normal 21 3 4 11" xfId="32719"/>
    <cellStyle name="Normal 21 3 4 12" xfId="34430"/>
    <cellStyle name="Normal 21 3 4 13" xfId="38361"/>
    <cellStyle name="Normal 21 3 4 2" xfId="5534"/>
    <cellStyle name="Normal 21 3 4 2 2" xfId="15987"/>
    <cellStyle name="Normal 21 3 4 3" xfId="8537"/>
    <cellStyle name="Normal 21 3 4 3 2" xfId="19281"/>
    <cellStyle name="Normal 21 3 4 4" xfId="22575"/>
    <cellStyle name="Normal 21 3 4 5" xfId="12369"/>
    <cellStyle name="Normal 21 3 4 6" xfId="24691"/>
    <cellStyle name="Normal 21 3 4 7" xfId="26212"/>
    <cellStyle name="Normal 21 3 4 8" xfId="27728"/>
    <cellStyle name="Normal 21 3 4 9" xfId="29245"/>
    <cellStyle name="Normal 21 3 5" xfId="2152"/>
    <cellStyle name="Normal 21 3 5 10" xfId="30983"/>
    <cellStyle name="Normal 21 3 5 11" xfId="32720"/>
    <cellStyle name="Normal 21 3 5 12" xfId="34431"/>
    <cellStyle name="Normal 21 3 5 13" xfId="38362"/>
    <cellStyle name="Normal 21 3 5 2" xfId="5535"/>
    <cellStyle name="Normal 21 3 5 2 2" xfId="15988"/>
    <cellStyle name="Normal 21 3 5 3" xfId="8538"/>
    <cellStyle name="Normal 21 3 5 3 2" xfId="19282"/>
    <cellStyle name="Normal 21 3 5 4" xfId="22576"/>
    <cellStyle name="Normal 21 3 5 5" xfId="12778"/>
    <cellStyle name="Normal 21 3 5 6" xfId="24692"/>
    <cellStyle name="Normal 21 3 5 7" xfId="26213"/>
    <cellStyle name="Normal 21 3 5 8" xfId="27729"/>
    <cellStyle name="Normal 21 3 5 9" xfId="29246"/>
    <cellStyle name="Normal 21 3 6" xfId="2153"/>
    <cellStyle name="Normal 21 3 6 10" xfId="30984"/>
    <cellStyle name="Normal 21 3 6 11" xfId="32721"/>
    <cellStyle name="Normal 21 3 6 12" xfId="34432"/>
    <cellStyle name="Normal 21 3 6 13" xfId="38363"/>
    <cellStyle name="Normal 21 3 6 2" xfId="5536"/>
    <cellStyle name="Normal 21 3 6 2 2" xfId="15989"/>
    <cellStyle name="Normal 21 3 6 3" xfId="8539"/>
    <cellStyle name="Normal 21 3 6 3 2" xfId="19283"/>
    <cellStyle name="Normal 21 3 6 4" xfId="22577"/>
    <cellStyle name="Normal 21 3 6 5" xfId="13187"/>
    <cellStyle name="Normal 21 3 6 6" xfId="24693"/>
    <cellStyle name="Normal 21 3 6 7" xfId="26214"/>
    <cellStyle name="Normal 21 3 6 8" xfId="27730"/>
    <cellStyle name="Normal 21 3 6 9" xfId="29247"/>
    <cellStyle name="Normal 21 3 7" xfId="2154"/>
    <cellStyle name="Normal 21 3 7 10" xfId="30985"/>
    <cellStyle name="Normal 21 3 7 11" xfId="32722"/>
    <cellStyle name="Normal 21 3 7 12" xfId="34433"/>
    <cellStyle name="Normal 21 3 7 13" xfId="38364"/>
    <cellStyle name="Normal 21 3 7 2" xfId="5537"/>
    <cellStyle name="Normal 21 3 7 2 2" xfId="15990"/>
    <cellStyle name="Normal 21 3 7 3" xfId="8540"/>
    <cellStyle name="Normal 21 3 7 3 2" xfId="19284"/>
    <cellStyle name="Normal 21 3 7 4" xfId="22578"/>
    <cellStyle name="Normal 21 3 7 5" xfId="13596"/>
    <cellStyle name="Normal 21 3 7 6" xfId="24694"/>
    <cellStyle name="Normal 21 3 7 7" xfId="26215"/>
    <cellStyle name="Normal 21 3 7 8" xfId="27731"/>
    <cellStyle name="Normal 21 3 7 9" xfId="29248"/>
    <cellStyle name="Normal 21 3 8" xfId="2155"/>
    <cellStyle name="Normal 21 3 8 10" xfId="30986"/>
    <cellStyle name="Normal 21 3 8 11" xfId="32723"/>
    <cellStyle name="Normal 21 3 8 12" xfId="34434"/>
    <cellStyle name="Normal 21 3 8 13" xfId="38365"/>
    <cellStyle name="Normal 21 3 8 2" xfId="5538"/>
    <cellStyle name="Normal 21 3 8 2 2" xfId="15991"/>
    <cellStyle name="Normal 21 3 8 3" xfId="8541"/>
    <cellStyle name="Normal 21 3 8 3 2" xfId="19285"/>
    <cellStyle name="Normal 21 3 8 4" xfId="22579"/>
    <cellStyle name="Normal 21 3 8 5" xfId="14005"/>
    <cellStyle name="Normal 21 3 8 6" xfId="24695"/>
    <cellStyle name="Normal 21 3 8 7" xfId="26216"/>
    <cellStyle name="Normal 21 3 8 8" xfId="27732"/>
    <cellStyle name="Normal 21 3 8 9" xfId="29249"/>
    <cellStyle name="Normal 21 3 9" xfId="4334"/>
    <cellStyle name="Normal 21 3 9 2" xfId="14414"/>
    <cellStyle name="Normal 21 4" xfId="420"/>
    <cellStyle name="Normal 21 4 10" xfId="8542"/>
    <cellStyle name="Normal 21 4 10 2" xfId="14824"/>
    <cellStyle name="Normal 21 4 11" xfId="18118"/>
    <cellStyle name="Normal 21 4 12" xfId="21412"/>
    <cellStyle name="Normal 21 4 13" xfId="11143"/>
    <cellStyle name="Normal 21 4 14" xfId="24696"/>
    <cellStyle name="Normal 21 4 15" xfId="26217"/>
    <cellStyle name="Normal 21 4 16" xfId="27733"/>
    <cellStyle name="Normal 21 4 17" xfId="29250"/>
    <cellStyle name="Normal 21 4 18" xfId="30987"/>
    <cellStyle name="Normal 21 4 19" xfId="32724"/>
    <cellStyle name="Normal 21 4 2" xfId="2156"/>
    <cellStyle name="Normal 21 4 2 10" xfId="30988"/>
    <cellStyle name="Normal 21 4 2 11" xfId="32725"/>
    <cellStyle name="Normal 21 4 2 12" xfId="34436"/>
    <cellStyle name="Normal 21 4 2 13" xfId="38367"/>
    <cellStyle name="Normal 21 4 2 2" xfId="5539"/>
    <cellStyle name="Normal 21 4 2 2 2" xfId="15992"/>
    <cellStyle name="Normal 21 4 2 3" xfId="8543"/>
    <cellStyle name="Normal 21 4 2 3 2" xfId="19286"/>
    <cellStyle name="Normal 21 4 2 4" xfId="22580"/>
    <cellStyle name="Normal 21 4 2 5" xfId="11552"/>
    <cellStyle name="Normal 21 4 2 6" xfId="24697"/>
    <cellStyle name="Normal 21 4 2 7" xfId="26218"/>
    <cellStyle name="Normal 21 4 2 8" xfId="27734"/>
    <cellStyle name="Normal 21 4 2 9" xfId="29251"/>
    <cellStyle name="Normal 21 4 20" xfId="34435"/>
    <cellStyle name="Normal 21 4 21" xfId="38366"/>
    <cellStyle name="Normal 21 4 22" xfId="42149"/>
    <cellStyle name="Normal 21 4 23" xfId="42577"/>
    <cellStyle name="Normal 21 4 3" xfId="2157"/>
    <cellStyle name="Normal 21 4 3 10" xfId="30989"/>
    <cellStyle name="Normal 21 4 3 11" xfId="32726"/>
    <cellStyle name="Normal 21 4 3 12" xfId="34437"/>
    <cellStyle name="Normal 21 4 3 13" xfId="38368"/>
    <cellStyle name="Normal 21 4 3 2" xfId="5540"/>
    <cellStyle name="Normal 21 4 3 2 2" xfId="15993"/>
    <cellStyle name="Normal 21 4 3 3" xfId="8544"/>
    <cellStyle name="Normal 21 4 3 3 2" xfId="19287"/>
    <cellStyle name="Normal 21 4 3 4" xfId="22581"/>
    <cellStyle name="Normal 21 4 3 5" xfId="11961"/>
    <cellStyle name="Normal 21 4 3 6" xfId="24698"/>
    <cellStyle name="Normal 21 4 3 7" xfId="26219"/>
    <cellStyle name="Normal 21 4 3 8" xfId="27735"/>
    <cellStyle name="Normal 21 4 3 9" xfId="29252"/>
    <cellStyle name="Normal 21 4 4" xfId="2158"/>
    <cellStyle name="Normal 21 4 4 10" xfId="30990"/>
    <cellStyle name="Normal 21 4 4 11" xfId="32727"/>
    <cellStyle name="Normal 21 4 4 12" xfId="34438"/>
    <cellStyle name="Normal 21 4 4 13" xfId="38369"/>
    <cellStyle name="Normal 21 4 4 2" xfId="5541"/>
    <cellStyle name="Normal 21 4 4 2 2" xfId="15994"/>
    <cellStyle name="Normal 21 4 4 3" xfId="8545"/>
    <cellStyle name="Normal 21 4 4 3 2" xfId="19288"/>
    <cellStyle name="Normal 21 4 4 4" xfId="22582"/>
    <cellStyle name="Normal 21 4 4 5" xfId="12370"/>
    <cellStyle name="Normal 21 4 4 6" xfId="24699"/>
    <cellStyle name="Normal 21 4 4 7" xfId="26220"/>
    <cellStyle name="Normal 21 4 4 8" xfId="27736"/>
    <cellStyle name="Normal 21 4 4 9" xfId="29253"/>
    <cellStyle name="Normal 21 4 5" xfId="2159"/>
    <cellStyle name="Normal 21 4 5 10" xfId="30991"/>
    <cellStyle name="Normal 21 4 5 11" xfId="32728"/>
    <cellStyle name="Normal 21 4 5 12" xfId="34439"/>
    <cellStyle name="Normal 21 4 5 13" xfId="38370"/>
    <cellStyle name="Normal 21 4 5 2" xfId="5542"/>
    <cellStyle name="Normal 21 4 5 2 2" xfId="15995"/>
    <cellStyle name="Normal 21 4 5 3" xfId="8546"/>
    <cellStyle name="Normal 21 4 5 3 2" xfId="19289"/>
    <cellStyle name="Normal 21 4 5 4" xfId="22583"/>
    <cellStyle name="Normal 21 4 5 5" xfId="12779"/>
    <cellStyle name="Normal 21 4 5 6" xfId="24700"/>
    <cellStyle name="Normal 21 4 5 7" xfId="26221"/>
    <cellStyle name="Normal 21 4 5 8" xfId="27737"/>
    <cellStyle name="Normal 21 4 5 9" xfId="29254"/>
    <cellStyle name="Normal 21 4 6" xfId="2160"/>
    <cellStyle name="Normal 21 4 6 10" xfId="30992"/>
    <cellStyle name="Normal 21 4 6 11" xfId="32729"/>
    <cellStyle name="Normal 21 4 6 12" xfId="34440"/>
    <cellStyle name="Normal 21 4 6 13" xfId="38371"/>
    <cellStyle name="Normal 21 4 6 2" xfId="5543"/>
    <cellStyle name="Normal 21 4 6 2 2" xfId="15996"/>
    <cellStyle name="Normal 21 4 6 3" xfId="8547"/>
    <cellStyle name="Normal 21 4 6 3 2" xfId="19290"/>
    <cellStyle name="Normal 21 4 6 4" xfId="22584"/>
    <cellStyle name="Normal 21 4 6 5" xfId="13188"/>
    <cellStyle name="Normal 21 4 6 6" xfId="24701"/>
    <cellStyle name="Normal 21 4 6 7" xfId="26222"/>
    <cellStyle name="Normal 21 4 6 8" xfId="27738"/>
    <cellStyle name="Normal 21 4 6 9" xfId="29255"/>
    <cellStyle name="Normal 21 4 7" xfId="2161"/>
    <cellStyle name="Normal 21 4 7 10" xfId="30993"/>
    <cellStyle name="Normal 21 4 7 11" xfId="32730"/>
    <cellStyle name="Normal 21 4 7 12" xfId="34441"/>
    <cellStyle name="Normal 21 4 7 13" xfId="38372"/>
    <cellStyle name="Normal 21 4 7 2" xfId="5544"/>
    <cellStyle name="Normal 21 4 7 2 2" xfId="15997"/>
    <cellStyle name="Normal 21 4 7 3" xfId="8548"/>
    <cellStyle name="Normal 21 4 7 3 2" xfId="19291"/>
    <cellStyle name="Normal 21 4 7 4" xfId="22585"/>
    <cellStyle name="Normal 21 4 7 5" xfId="13597"/>
    <cellStyle name="Normal 21 4 7 6" xfId="24702"/>
    <cellStyle name="Normal 21 4 7 7" xfId="26223"/>
    <cellStyle name="Normal 21 4 7 8" xfId="27739"/>
    <cellStyle name="Normal 21 4 7 9" xfId="29256"/>
    <cellStyle name="Normal 21 4 8" xfId="2162"/>
    <cellStyle name="Normal 21 4 8 10" xfId="30994"/>
    <cellStyle name="Normal 21 4 8 11" xfId="32731"/>
    <cellStyle name="Normal 21 4 8 12" xfId="34442"/>
    <cellStyle name="Normal 21 4 8 13" xfId="38373"/>
    <cellStyle name="Normal 21 4 8 2" xfId="5545"/>
    <cellStyle name="Normal 21 4 8 2 2" xfId="15998"/>
    <cellStyle name="Normal 21 4 8 3" xfId="8549"/>
    <cellStyle name="Normal 21 4 8 3 2" xfId="19292"/>
    <cellStyle name="Normal 21 4 8 4" xfId="22586"/>
    <cellStyle name="Normal 21 4 8 5" xfId="14006"/>
    <cellStyle name="Normal 21 4 8 6" xfId="24703"/>
    <cellStyle name="Normal 21 4 8 7" xfId="26224"/>
    <cellStyle name="Normal 21 4 8 8" xfId="27740"/>
    <cellStyle name="Normal 21 4 8 9" xfId="29257"/>
    <cellStyle name="Normal 21 4 9" xfId="4335"/>
    <cellStyle name="Normal 21 4 9 2" xfId="14415"/>
    <cellStyle name="Normal 21 5" xfId="421"/>
    <cellStyle name="Normal 21 5 10" xfId="8550"/>
    <cellStyle name="Normal 21 5 10 2" xfId="14825"/>
    <cellStyle name="Normal 21 5 11" xfId="18119"/>
    <cellStyle name="Normal 21 5 12" xfId="21413"/>
    <cellStyle name="Normal 21 5 13" xfId="11144"/>
    <cellStyle name="Normal 21 5 14" xfId="24704"/>
    <cellStyle name="Normal 21 5 15" xfId="26225"/>
    <cellStyle name="Normal 21 5 16" xfId="27741"/>
    <cellStyle name="Normal 21 5 17" xfId="29258"/>
    <cellStyle name="Normal 21 5 18" xfId="30995"/>
    <cellStyle name="Normal 21 5 19" xfId="32732"/>
    <cellStyle name="Normal 21 5 2" xfId="2163"/>
    <cellStyle name="Normal 21 5 2 10" xfId="30996"/>
    <cellStyle name="Normal 21 5 2 11" xfId="32733"/>
    <cellStyle name="Normal 21 5 2 12" xfId="34444"/>
    <cellStyle name="Normal 21 5 2 13" xfId="38375"/>
    <cellStyle name="Normal 21 5 2 2" xfId="5546"/>
    <cellStyle name="Normal 21 5 2 2 2" xfId="15999"/>
    <cellStyle name="Normal 21 5 2 3" xfId="8551"/>
    <cellStyle name="Normal 21 5 2 3 2" xfId="19293"/>
    <cellStyle name="Normal 21 5 2 4" xfId="22587"/>
    <cellStyle name="Normal 21 5 2 5" xfId="11553"/>
    <cellStyle name="Normal 21 5 2 6" xfId="24705"/>
    <cellStyle name="Normal 21 5 2 7" xfId="26226"/>
    <cellStyle name="Normal 21 5 2 8" xfId="27742"/>
    <cellStyle name="Normal 21 5 2 9" xfId="29259"/>
    <cellStyle name="Normal 21 5 20" xfId="34443"/>
    <cellStyle name="Normal 21 5 21" xfId="38374"/>
    <cellStyle name="Normal 21 5 22" xfId="42150"/>
    <cellStyle name="Normal 21 5 23" xfId="42578"/>
    <cellStyle name="Normal 21 5 3" xfId="2164"/>
    <cellStyle name="Normal 21 5 3 10" xfId="30997"/>
    <cellStyle name="Normal 21 5 3 11" xfId="32734"/>
    <cellStyle name="Normal 21 5 3 12" xfId="34445"/>
    <cellStyle name="Normal 21 5 3 13" xfId="38376"/>
    <cellStyle name="Normal 21 5 3 2" xfId="5547"/>
    <cellStyle name="Normal 21 5 3 2 2" xfId="16000"/>
    <cellStyle name="Normal 21 5 3 3" xfId="8552"/>
    <cellStyle name="Normal 21 5 3 3 2" xfId="19294"/>
    <cellStyle name="Normal 21 5 3 4" xfId="22588"/>
    <cellStyle name="Normal 21 5 3 5" xfId="11962"/>
    <cellStyle name="Normal 21 5 3 6" xfId="24706"/>
    <cellStyle name="Normal 21 5 3 7" xfId="26227"/>
    <cellStyle name="Normal 21 5 3 8" xfId="27743"/>
    <cellStyle name="Normal 21 5 3 9" xfId="29260"/>
    <cellStyle name="Normal 21 5 4" xfId="2165"/>
    <cellStyle name="Normal 21 5 4 10" xfId="30998"/>
    <cellStyle name="Normal 21 5 4 11" xfId="32735"/>
    <cellStyle name="Normal 21 5 4 12" xfId="34446"/>
    <cellStyle name="Normal 21 5 4 13" xfId="38377"/>
    <cellStyle name="Normal 21 5 4 2" xfId="5548"/>
    <cellStyle name="Normal 21 5 4 2 2" xfId="16001"/>
    <cellStyle name="Normal 21 5 4 3" xfId="8553"/>
    <cellStyle name="Normal 21 5 4 3 2" xfId="19295"/>
    <cellStyle name="Normal 21 5 4 4" xfId="22589"/>
    <cellStyle name="Normal 21 5 4 5" xfId="12371"/>
    <cellStyle name="Normal 21 5 4 6" xfId="24707"/>
    <cellStyle name="Normal 21 5 4 7" xfId="26228"/>
    <cellStyle name="Normal 21 5 4 8" xfId="27744"/>
    <cellStyle name="Normal 21 5 4 9" xfId="29261"/>
    <cellStyle name="Normal 21 5 5" xfId="2166"/>
    <cellStyle name="Normal 21 5 5 10" xfId="30999"/>
    <cellStyle name="Normal 21 5 5 11" xfId="32736"/>
    <cellStyle name="Normal 21 5 5 12" xfId="34447"/>
    <cellStyle name="Normal 21 5 5 13" xfId="38378"/>
    <cellStyle name="Normal 21 5 5 2" xfId="5549"/>
    <cellStyle name="Normal 21 5 5 2 2" xfId="16002"/>
    <cellStyle name="Normal 21 5 5 3" xfId="8554"/>
    <cellStyle name="Normal 21 5 5 3 2" xfId="19296"/>
    <cellStyle name="Normal 21 5 5 4" xfId="22590"/>
    <cellStyle name="Normal 21 5 5 5" xfId="12780"/>
    <cellStyle name="Normal 21 5 5 6" xfId="24708"/>
    <cellStyle name="Normal 21 5 5 7" xfId="26229"/>
    <cellStyle name="Normal 21 5 5 8" xfId="27745"/>
    <cellStyle name="Normal 21 5 5 9" xfId="29262"/>
    <cellStyle name="Normal 21 5 6" xfId="2167"/>
    <cellStyle name="Normal 21 5 6 10" xfId="31000"/>
    <cellStyle name="Normal 21 5 6 11" xfId="32737"/>
    <cellStyle name="Normal 21 5 6 12" xfId="34448"/>
    <cellStyle name="Normal 21 5 6 13" xfId="38379"/>
    <cellStyle name="Normal 21 5 6 2" xfId="5550"/>
    <cellStyle name="Normal 21 5 6 2 2" xfId="16003"/>
    <cellStyle name="Normal 21 5 6 3" xfId="8555"/>
    <cellStyle name="Normal 21 5 6 3 2" xfId="19297"/>
    <cellStyle name="Normal 21 5 6 4" xfId="22591"/>
    <cellStyle name="Normal 21 5 6 5" xfId="13189"/>
    <cellStyle name="Normal 21 5 6 6" xfId="24709"/>
    <cellStyle name="Normal 21 5 6 7" xfId="26230"/>
    <cellStyle name="Normal 21 5 6 8" xfId="27746"/>
    <cellStyle name="Normal 21 5 6 9" xfId="29263"/>
    <cellStyle name="Normal 21 5 7" xfId="2168"/>
    <cellStyle name="Normal 21 5 7 10" xfId="31001"/>
    <cellStyle name="Normal 21 5 7 11" xfId="32738"/>
    <cellStyle name="Normal 21 5 7 12" xfId="34449"/>
    <cellStyle name="Normal 21 5 7 13" xfId="38380"/>
    <cellStyle name="Normal 21 5 7 2" xfId="5551"/>
    <cellStyle name="Normal 21 5 7 2 2" xfId="16004"/>
    <cellStyle name="Normal 21 5 7 3" xfId="8556"/>
    <cellStyle name="Normal 21 5 7 3 2" xfId="19298"/>
    <cellStyle name="Normal 21 5 7 4" xfId="22592"/>
    <cellStyle name="Normal 21 5 7 5" xfId="13598"/>
    <cellStyle name="Normal 21 5 7 6" xfId="24710"/>
    <cellStyle name="Normal 21 5 7 7" xfId="26231"/>
    <cellStyle name="Normal 21 5 7 8" xfId="27747"/>
    <cellStyle name="Normal 21 5 7 9" xfId="29264"/>
    <cellStyle name="Normal 21 5 8" xfId="2169"/>
    <cellStyle name="Normal 21 5 8 10" xfId="31002"/>
    <cellStyle name="Normal 21 5 8 11" xfId="32739"/>
    <cellStyle name="Normal 21 5 8 12" xfId="34450"/>
    <cellStyle name="Normal 21 5 8 13" xfId="38381"/>
    <cellStyle name="Normal 21 5 8 2" xfId="5552"/>
    <cellStyle name="Normal 21 5 8 2 2" xfId="16005"/>
    <cellStyle name="Normal 21 5 8 3" xfId="8557"/>
    <cellStyle name="Normal 21 5 8 3 2" xfId="19299"/>
    <cellStyle name="Normal 21 5 8 4" xfId="22593"/>
    <cellStyle name="Normal 21 5 8 5" xfId="14007"/>
    <cellStyle name="Normal 21 5 8 6" xfId="24711"/>
    <cellStyle name="Normal 21 5 8 7" xfId="26232"/>
    <cellStyle name="Normal 21 5 8 8" xfId="27748"/>
    <cellStyle name="Normal 21 5 8 9" xfId="29265"/>
    <cellStyle name="Normal 21 5 9" xfId="4336"/>
    <cellStyle name="Normal 21 5 9 2" xfId="14416"/>
    <cellStyle name="Normal 21 6" xfId="422"/>
    <cellStyle name="Normal 21 6 10" xfId="8558"/>
    <cellStyle name="Normal 21 6 10 2" xfId="14826"/>
    <cellStyle name="Normal 21 6 11" xfId="18120"/>
    <cellStyle name="Normal 21 6 12" xfId="21414"/>
    <cellStyle name="Normal 21 6 13" xfId="11145"/>
    <cellStyle name="Normal 21 6 14" xfId="24712"/>
    <cellStyle name="Normal 21 6 15" xfId="26233"/>
    <cellStyle name="Normal 21 6 16" xfId="27749"/>
    <cellStyle name="Normal 21 6 17" xfId="29266"/>
    <cellStyle name="Normal 21 6 18" xfId="31003"/>
    <cellStyle name="Normal 21 6 19" xfId="32740"/>
    <cellStyle name="Normal 21 6 2" xfId="2170"/>
    <cellStyle name="Normal 21 6 2 10" xfId="31004"/>
    <cellStyle name="Normal 21 6 2 11" xfId="32741"/>
    <cellStyle name="Normal 21 6 2 12" xfId="34452"/>
    <cellStyle name="Normal 21 6 2 13" xfId="38383"/>
    <cellStyle name="Normal 21 6 2 2" xfId="5553"/>
    <cellStyle name="Normal 21 6 2 2 2" xfId="16006"/>
    <cellStyle name="Normal 21 6 2 3" xfId="8559"/>
    <cellStyle name="Normal 21 6 2 3 2" xfId="19300"/>
    <cellStyle name="Normal 21 6 2 4" xfId="22594"/>
    <cellStyle name="Normal 21 6 2 5" xfId="11554"/>
    <cellStyle name="Normal 21 6 2 6" xfId="24713"/>
    <cellStyle name="Normal 21 6 2 7" xfId="26234"/>
    <cellStyle name="Normal 21 6 2 8" xfId="27750"/>
    <cellStyle name="Normal 21 6 2 9" xfId="29267"/>
    <cellStyle name="Normal 21 6 20" xfId="34451"/>
    <cellStyle name="Normal 21 6 21" xfId="38382"/>
    <cellStyle name="Normal 21 6 22" xfId="42151"/>
    <cellStyle name="Normal 21 6 23" xfId="42579"/>
    <cellStyle name="Normal 21 6 3" xfId="2171"/>
    <cellStyle name="Normal 21 6 3 10" xfId="31005"/>
    <cellStyle name="Normal 21 6 3 11" xfId="32742"/>
    <cellStyle name="Normal 21 6 3 12" xfId="34453"/>
    <cellStyle name="Normal 21 6 3 13" xfId="38384"/>
    <cellStyle name="Normal 21 6 3 2" xfId="5554"/>
    <cellStyle name="Normal 21 6 3 2 2" xfId="16007"/>
    <cellStyle name="Normal 21 6 3 3" xfId="8560"/>
    <cellStyle name="Normal 21 6 3 3 2" xfId="19301"/>
    <cellStyle name="Normal 21 6 3 4" xfId="22595"/>
    <cellStyle name="Normal 21 6 3 5" xfId="11963"/>
    <cellStyle name="Normal 21 6 3 6" xfId="24714"/>
    <cellStyle name="Normal 21 6 3 7" xfId="26235"/>
    <cellStyle name="Normal 21 6 3 8" xfId="27751"/>
    <cellStyle name="Normal 21 6 3 9" xfId="29268"/>
    <cellStyle name="Normal 21 6 4" xfId="2172"/>
    <cellStyle name="Normal 21 6 4 10" xfId="31006"/>
    <cellStyle name="Normal 21 6 4 11" xfId="32743"/>
    <cellStyle name="Normal 21 6 4 12" xfId="34454"/>
    <cellStyle name="Normal 21 6 4 13" xfId="38385"/>
    <cellStyle name="Normal 21 6 4 2" xfId="5555"/>
    <cellStyle name="Normal 21 6 4 2 2" xfId="16008"/>
    <cellStyle name="Normal 21 6 4 3" xfId="8561"/>
    <cellStyle name="Normal 21 6 4 3 2" xfId="19302"/>
    <cellStyle name="Normal 21 6 4 4" xfId="22596"/>
    <cellStyle name="Normal 21 6 4 5" xfId="12372"/>
    <cellStyle name="Normal 21 6 4 6" xfId="24715"/>
    <cellStyle name="Normal 21 6 4 7" xfId="26236"/>
    <cellStyle name="Normal 21 6 4 8" xfId="27752"/>
    <cellStyle name="Normal 21 6 4 9" xfId="29269"/>
    <cellStyle name="Normal 21 6 5" xfId="2173"/>
    <cellStyle name="Normal 21 6 5 10" xfId="31007"/>
    <cellStyle name="Normal 21 6 5 11" xfId="32744"/>
    <cellStyle name="Normal 21 6 5 12" xfId="34455"/>
    <cellStyle name="Normal 21 6 5 13" xfId="38386"/>
    <cellStyle name="Normal 21 6 5 2" xfId="5556"/>
    <cellStyle name="Normal 21 6 5 2 2" xfId="16009"/>
    <cellStyle name="Normal 21 6 5 3" xfId="8562"/>
    <cellStyle name="Normal 21 6 5 3 2" xfId="19303"/>
    <cellStyle name="Normal 21 6 5 4" xfId="22597"/>
    <cellStyle name="Normal 21 6 5 5" xfId="12781"/>
    <cellStyle name="Normal 21 6 5 6" xfId="24716"/>
    <cellStyle name="Normal 21 6 5 7" xfId="26237"/>
    <cellStyle name="Normal 21 6 5 8" xfId="27753"/>
    <cellStyle name="Normal 21 6 5 9" xfId="29270"/>
    <cellStyle name="Normal 21 6 6" xfId="2174"/>
    <cellStyle name="Normal 21 6 6 10" xfId="31008"/>
    <cellStyle name="Normal 21 6 6 11" xfId="32745"/>
    <cellStyle name="Normal 21 6 6 12" xfId="34456"/>
    <cellStyle name="Normal 21 6 6 13" xfId="38387"/>
    <cellStyle name="Normal 21 6 6 2" xfId="5557"/>
    <cellStyle name="Normal 21 6 6 2 2" xfId="16010"/>
    <cellStyle name="Normal 21 6 6 3" xfId="8563"/>
    <cellStyle name="Normal 21 6 6 3 2" xfId="19304"/>
    <cellStyle name="Normal 21 6 6 4" xfId="22598"/>
    <cellStyle name="Normal 21 6 6 5" xfId="13190"/>
    <cellStyle name="Normal 21 6 6 6" xfId="24717"/>
    <cellStyle name="Normal 21 6 6 7" xfId="26238"/>
    <cellStyle name="Normal 21 6 6 8" xfId="27754"/>
    <cellStyle name="Normal 21 6 6 9" xfId="29271"/>
    <cellStyle name="Normal 21 6 7" xfId="2175"/>
    <cellStyle name="Normal 21 6 7 10" xfId="31009"/>
    <cellStyle name="Normal 21 6 7 11" xfId="32746"/>
    <cellStyle name="Normal 21 6 7 12" xfId="34457"/>
    <cellStyle name="Normal 21 6 7 13" xfId="38388"/>
    <cellStyle name="Normal 21 6 7 2" xfId="5558"/>
    <cellStyle name="Normal 21 6 7 2 2" xfId="16011"/>
    <cellStyle name="Normal 21 6 7 3" xfId="8564"/>
    <cellStyle name="Normal 21 6 7 3 2" xfId="19305"/>
    <cellStyle name="Normal 21 6 7 4" xfId="22599"/>
    <cellStyle name="Normal 21 6 7 5" xfId="13599"/>
    <cellStyle name="Normal 21 6 7 6" xfId="24718"/>
    <cellStyle name="Normal 21 6 7 7" xfId="26239"/>
    <cellStyle name="Normal 21 6 7 8" xfId="27755"/>
    <cellStyle name="Normal 21 6 7 9" xfId="29272"/>
    <cellStyle name="Normal 21 6 8" xfId="2176"/>
    <cellStyle name="Normal 21 6 8 10" xfId="31010"/>
    <cellStyle name="Normal 21 6 8 11" xfId="32747"/>
    <cellStyle name="Normal 21 6 8 12" xfId="34458"/>
    <cellStyle name="Normal 21 6 8 13" xfId="38389"/>
    <cellStyle name="Normal 21 6 8 2" xfId="5559"/>
    <cellStyle name="Normal 21 6 8 2 2" xfId="16012"/>
    <cellStyle name="Normal 21 6 8 3" xfId="8565"/>
    <cellStyle name="Normal 21 6 8 3 2" xfId="19306"/>
    <cellStyle name="Normal 21 6 8 4" xfId="22600"/>
    <cellStyle name="Normal 21 6 8 5" xfId="14008"/>
    <cellStyle name="Normal 21 6 8 6" xfId="24719"/>
    <cellStyle name="Normal 21 6 8 7" xfId="26240"/>
    <cellStyle name="Normal 21 6 8 8" xfId="27756"/>
    <cellStyle name="Normal 21 6 8 9" xfId="29273"/>
    <cellStyle name="Normal 21 6 9" xfId="4337"/>
    <cellStyle name="Normal 21 6 9 2" xfId="14417"/>
    <cellStyle name="Normal 21 7" xfId="2177"/>
    <cellStyle name="Normal 21 7 10" xfId="31011"/>
    <cellStyle name="Normal 21 7 11" xfId="32748"/>
    <cellStyle name="Normal 21 7 12" xfId="34459"/>
    <cellStyle name="Normal 21 7 13" xfId="38390"/>
    <cellStyle name="Normal 21 7 2" xfId="5560"/>
    <cellStyle name="Normal 21 7 2 2" xfId="16013"/>
    <cellStyle name="Normal 21 7 3" xfId="8566"/>
    <cellStyle name="Normal 21 7 3 2" xfId="19307"/>
    <cellStyle name="Normal 21 7 4" xfId="22601"/>
    <cellStyle name="Normal 21 7 5" xfId="11545"/>
    <cellStyle name="Normal 21 7 6" xfId="24720"/>
    <cellStyle name="Normal 21 7 7" xfId="26241"/>
    <cellStyle name="Normal 21 7 8" xfId="27757"/>
    <cellStyle name="Normal 21 7 9" xfId="29274"/>
    <cellStyle name="Normal 21 8" xfId="2178"/>
    <cellStyle name="Normal 21 8 10" xfId="31012"/>
    <cellStyle name="Normal 21 8 11" xfId="32749"/>
    <cellStyle name="Normal 21 8 12" xfId="34460"/>
    <cellStyle name="Normal 21 8 13" xfId="38391"/>
    <cellStyle name="Normal 21 8 2" xfId="5561"/>
    <cellStyle name="Normal 21 8 2 2" xfId="16014"/>
    <cellStyle name="Normal 21 8 3" xfId="8567"/>
    <cellStyle name="Normal 21 8 3 2" xfId="19308"/>
    <cellStyle name="Normal 21 8 4" xfId="22602"/>
    <cellStyle name="Normal 21 8 5" xfId="11954"/>
    <cellStyle name="Normal 21 8 6" xfId="24721"/>
    <cellStyle name="Normal 21 8 7" xfId="26242"/>
    <cellStyle name="Normal 21 8 8" xfId="27758"/>
    <cellStyle name="Normal 21 8 9" xfId="29275"/>
    <cellStyle name="Normal 21 9" xfId="2179"/>
    <cellStyle name="Normal 21 9 10" xfId="31013"/>
    <cellStyle name="Normal 21 9 11" xfId="32750"/>
    <cellStyle name="Normal 21 9 12" xfId="34461"/>
    <cellStyle name="Normal 21 9 13" xfId="38392"/>
    <cellStyle name="Normal 21 9 2" xfId="5562"/>
    <cellStyle name="Normal 21 9 2 2" xfId="16015"/>
    <cellStyle name="Normal 21 9 3" xfId="8568"/>
    <cellStyle name="Normal 21 9 3 2" xfId="19309"/>
    <cellStyle name="Normal 21 9 4" xfId="22603"/>
    <cellStyle name="Normal 21 9 5" xfId="12363"/>
    <cellStyle name="Normal 21 9 6" xfId="24722"/>
    <cellStyle name="Normal 21 9 7" xfId="26243"/>
    <cellStyle name="Normal 21 9 8" xfId="27759"/>
    <cellStyle name="Normal 21 9 9" xfId="29276"/>
    <cellStyle name="Normal 22" xfId="423"/>
    <cellStyle name="Normal 22 10" xfId="2180"/>
    <cellStyle name="Normal 22 10 10" xfId="31015"/>
    <cellStyle name="Normal 22 10 11" xfId="32752"/>
    <cellStyle name="Normal 22 10 12" xfId="34463"/>
    <cellStyle name="Normal 22 10 13" xfId="38394"/>
    <cellStyle name="Normal 22 10 2" xfId="5563"/>
    <cellStyle name="Normal 22 10 2 2" xfId="16016"/>
    <cellStyle name="Normal 22 10 3" xfId="8570"/>
    <cellStyle name="Normal 22 10 3 2" xfId="19310"/>
    <cellStyle name="Normal 22 10 4" xfId="22604"/>
    <cellStyle name="Normal 22 10 5" xfId="12782"/>
    <cellStyle name="Normal 22 10 6" xfId="24724"/>
    <cellStyle name="Normal 22 10 7" xfId="26245"/>
    <cellStyle name="Normal 22 10 8" xfId="27761"/>
    <cellStyle name="Normal 22 10 9" xfId="29278"/>
    <cellStyle name="Normal 22 11" xfId="2181"/>
    <cellStyle name="Normal 22 11 10" xfId="31016"/>
    <cellStyle name="Normal 22 11 11" xfId="32753"/>
    <cellStyle name="Normal 22 11 12" xfId="34464"/>
    <cellStyle name="Normal 22 11 13" xfId="38395"/>
    <cellStyle name="Normal 22 11 2" xfId="5564"/>
    <cellStyle name="Normal 22 11 2 2" xfId="16017"/>
    <cellStyle name="Normal 22 11 3" xfId="8571"/>
    <cellStyle name="Normal 22 11 3 2" xfId="19311"/>
    <cellStyle name="Normal 22 11 4" xfId="22605"/>
    <cellStyle name="Normal 22 11 5" xfId="13191"/>
    <cellStyle name="Normal 22 11 6" xfId="24725"/>
    <cellStyle name="Normal 22 11 7" xfId="26246"/>
    <cellStyle name="Normal 22 11 8" xfId="27762"/>
    <cellStyle name="Normal 22 11 9" xfId="29279"/>
    <cellStyle name="Normal 22 12" xfId="2182"/>
    <cellStyle name="Normal 22 12 10" xfId="31017"/>
    <cellStyle name="Normal 22 12 11" xfId="32754"/>
    <cellStyle name="Normal 22 12 12" xfId="34465"/>
    <cellStyle name="Normal 22 12 13" xfId="38396"/>
    <cellStyle name="Normal 22 12 2" xfId="5565"/>
    <cellStyle name="Normal 22 12 2 2" xfId="16018"/>
    <cellStyle name="Normal 22 12 3" xfId="8572"/>
    <cellStyle name="Normal 22 12 3 2" xfId="19312"/>
    <cellStyle name="Normal 22 12 4" xfId="22606"/>
    <cellStyle name="Normal 22 12 5" xfId="13600"/>
    <cellStyle name="Normal 22 12 6" xfId="24726"/>
    <cellStyle name="Normal 22 12 7" xfId="26247"/>
    <cellStyle name="Normal 22 12 8" xfId="27763"/>
    <cellStyle name="Normal 22 12 9" xfId="29280"/>
    <cellStyle name="Normal 22 13" xfId="2183"/>
    <cellStyle name="Normal 22 13 10" xfId="31018"/>
    <cellStyle name="Normal 22 13 11" xfId="32755"/>
    <cellStyle name="Normal 22 13 12" xfId="34466"/>
    <cellStyle name="Normal 22 13 13" xfId="38397"/>
    <cellStyle name="Normal 22 13 2" xfId="5566"/>
    <cellStyle name="Normal 22 13 2 2" xfId="16019"/>
    <cellStyle name="Normal 22 13 3" xfId="8573"/>
    <cellStyle name="Normal 22 13 3 2" xfId="19313"/>
    <cellStyle name="Normal 22 13 4" xfId="22607"/>
    <cellStyle name="Normal 22 13 5" xfId="14009"/>
    <cellStyle name="Normal 22 13 6" xfId="24727"/>
    <cellStyle name="Normal 22 13 7" xfId="26248"/>
    <cellStyle name="Normal 22 13 8" xfId="27764"/>
    <cellStyle name="Normal 22 13 9" xfId="29281"/>
    <cellStyle name="Normal 22 14" xfId="4338"/>
    <cellStyle name="Normal 22 14 2" xfId="14418"/>
    <cellStyle name="Normal 22 15" xfId="8569"/>
    <cellStyle name="Normal 22 15 2" xfId="14827"/>
    <cellStyle name="Normal 22 16" xfId="18121"/>
    <cellStyle name="Normal 22 17" xfId="21415"/>
    <cellStyle name="Normal 22 18" xfId="11146"/>
    <cellStyle name="Normal 22 19" xfId="24723"/>
    <cellStyle name="Normal 22 2" xfId="424"/>
    <cellStyle name="Normal 22 2 10" xfId="2184"/>
    <cellStyle name="Normal 22 2 10 10" xfId="31020"/>
    <cellStyle name="Normal 22 2 10 11" xfId="32757"/>
    <cellStyle name="Normal 22 2 10 12" xfId="34468"/>
    <cellStyle name="Normal 22 2 10 13" xfId="38399"/>
    <cellStyle name="Normal 22 2 10 2" xfId="5567"/>
    <cellStyle name="Normal 22 2 10 2 2" xfId="16020"/>
    <cellStyle name="Normal 22 2 10 3" xfId="8575"/>
    <cellStyle name="Normal 22 2 10 3 2" xfId="19314"/>
    <cellStyle name="Normal 22 2 10 4" xfId="22608"/>
    <cellStyle name="Normal 22 2 10 5" xfId="13192"/>
    <cellStyle name="Normal 22 2 10 6" xfId="24729"/>
    <cellStyle name="Normal 22 2 10 7" xfId="26250"/>
    <cellStyle name="Normal 22 2 10 8" xfId="27766"/>
    <cellStyle name="Normal 22 2 10 9" xfId="29283"/>
    <cellStyle name="Normal 22 2 11" xfId="2185"/>
    <cellStyle name="Normal 22 2 11 10" xfId="31021"/>
    <cellStyle name="Normal 22 2 11 11" xfId="32758"/>
    <cellStyle name="Normal 22 2 11 12" xfId="34469"/>
    <cellStyle name="Normal 22 2 11 13" xfId="38400"/>
    <cellStyle name="Normal 22 2 11 2" xfId="5568"/>
    <cellStyle name="Normal 22 2 11 2 2" xfId="16021"/>
    <cellStyle name="Normal 22 2 11 3" xfId="8576"/>
    <cellStyle name="Normal 22 2 11 3 2" xfId="19315"/>
    <cellStyle name="Normal 22 2 11 4" xfId="22609"/>
    <cellStyle name="Normal 22 2 11 5" xfId="13601"/>
    <cellStyle name="Normal 22 2 11 6" xfId="24730"/>
    <cellStyle name="Normal 22 2 11 7" xfId="26251"/>
    <cellStyle name="Normal 22 2 11 8" xfId="27767"/>
    <cellStyle name="Normal 22 2 11 9" xfId="29284"/>
    <cellStyle name="Normal 22 2 12" xfId="2186"/>
    <cellStyle name="Normal 22 2 12 10" xfId="31022"/>
    <cellStyle name="Normal 22 2 12 11" xfId="32759"/>
    <cellStyle name="Normal 22 2 12 12" xfId="34470"/>
    <cellStyle name="Normal 22 2 12 13" xfId="38401"/>
    <cellStyle name="Normal 22 2 12 2" xfId="5569"/>
    <cellStyle name="Normal 22 2 12 2 2" xfId="16022"/>
    <cellStyle name="Normal 22 2 12 3" xfId="8577"/>
    <cellStyle name="Normal 22 2 12 3 2" xfId="19316"/>
    <cellStyle name="Normal 22 2 12 4" xfId="22610"/>
    <cellStyle name="Normal 22 2 12 5" xfId="14010"/>
    <cellStyle name="Normal 22 2 12 6" xfId="24731"/>
    <cellStyle name="Normal 22 2 12 7" xfId="26252"/>
    <cellStyle name="Normal 22 2 12 8" xfId="27768"/>
    <cellStyle name="Normal 22 2 12 9" xfId="29285"/>
    <cellStyle name="Normal 22 2 13" xfId="4339"/>
    <cellStyle name="Normal 22 2 13 2" xfId="14419"/>
    <cellStyle name="Normal 22 2 14" xfId="8574"/>
    <cellStyle name="Normal 22 2 14 2" xfId="14828"/>
    <cellStyle name="Normal 22 2 15" xfId="18122"/>
    <cellStyle name="Normal 22 2 16" xfId="21416"/>
    <cellStyle name="Normal 22 2 17" xfId="11147"/>
    <cellStyle name="Normal 22 2 18" xfId="24728"/>
    <cellStyle name="Normal 22 2 19" xfId="26249"/>
    <cellStyle name="Normal 22 2 2" xfId="425"/>
    <cellStyle name="Normal 22 2 2 10" xfId="8578"/>
    <cellStyle name="Normal 22 2 2 10 2" xfId="14829"/>
    <cellStyle name="Normal 22 2 2 11" xfId="18123"/>
    <cellStyle name="Normal 22 2 2 12" xfId="21417"/>
    <cellStyle name="Normal 22 2 2 13" xfId="11148"/>
    <cellStyle name="Normal 22 2 2 14" xfId="24732"/>
    <cellStyle name="Normal 22 2 2 15" xfId="26253"/>
    <cellStyle name="Normal 22 2 2 16" xfId="27769"/>
    <cellStyle name="Normal 22 2 2 17" xfId="29286"/>
    <cellStyle name="Normal 22 2 2 18" xfId="31023"/>
    <cellStyle name="Normal 22 2 2 19" xfId="32760"/>
    <cellStyle name="Normal 22 2 2 2" xfId="2187"/>
    <cellStyle name="Normal 22 2 2 2 10" xfId="31024"/>
    <cellStyle name="Normal 22 2 2 2 11" xfId="32761"/>
    <cellStyle name="Normal 22 2 2 2 12" xfId="34472"/>
    <cellStyle name="Normal 22 2 2 2 13" xfId="38403"/>
    <cellStyle name="Normal 22 2 2 2 2" xfId="5570"/>
    <cellStyle name="Normal 22 2 2 2 2 2" xfId="16023"/>
    <cellStyle name="Normal 22 2 2 2 3" xfId="8579"/>
    <cellStyle name="Normal 22 2 2 2 3 2" xfId="19317"/>
    <cellStyle name="Normal 22 2 2 2 4" xfId="22611"/>
    <cellStyle name="Normal 22 2 2 2 5" xfId="11557"/>
    <cellStyle name="Normal 22 2 2 2 6" xfId="24733"/>
    <cellStyle name="Normal 22 2 2 2 7" xfId="26254"/>
    <cellStyle name="Normal 22 2 2 2 8" xfId="27770"/>
    <cellStyle name="Normal 22 2 2 2 9" xfId="29287"/>
    <cellStyle name="Normal 22 2 2 20" xfId="34471"/>
    <cellStyle name="Normal 22 2 2 21" xfId="38402"/>
    <cellStyle name="Normal 22 2 2 22" xfId="42154"/>
    <cellStyle name="Normal 22 2 2 23" xfId="42582"/>
    <cellStyle name="Normal 22 2 2 3" xfId="2188"/>
    <cellStyle name="Normal 22 2 2 3 10" xfId="31025"/>
    <cellStyle name="Normal 22 2 2 3 11" xfId="32762"/>
    <cellStyle name="Normal 22 2 2 3 12" xfId="34473"/>
    <cellStyle name="Normal 22 2 2 3 13" xfId="38404"/>
    <cellStyle name="Normal 22 2 2 3 2" xfId="5571"/>
    <cellStyle name="Normal 22 2 2 3 2 2" xfId="16024"/>
    <cellStyle name="Normal 22 2 2 3 3" xfId="8580"/>
    <cellStyle name="Normal 22 2 2 3 3 2" xfId="19318"/>
    <cellStyle name="Normal 22 2 2 3 4" xfId="22612"/>
    <cellStyle name="Normal 22 2 2 3 5" xfId="11966"/>
    <cellStyle name="Normal 22 2 2 3 6" xfId="24734"/>
    <cellStyle name="Normal 22 2 2 3 7" xfId="26255"/>
    <cellStyle name="Normal 22 2 2 3 8" xfId="27771"/>
    <cellStyle name="Normal 22 2 2 3 9" xfId="29288"/>
    <cellStyle name="Normal 22 2 2 4" xfId="2189"/>
    <cellStyle name="Normal 22 2 2 4 10" xfId="31026"/>
    <cellStyle name="Normal 22 2 2 4 11" xfId="32763"/>
    <cellStyle name="Normal 22 2 2 4 12" xfId="34474"/>
    <cellStyle name="Normal 22 2 2 4 13" xfId="38405"/>
    <cellStyle name="Normal 22 2 2 4 2" xfId="5572"/>
    <cellStyle name="Normal 22 2 2 4 2 2" xfId="16025"/>
    <cellStyle name="Normal 22 2 2 4 3" xfId="8581"/>
    <cellStyle name="Normal 22 2 2 4 3 2" xfId="19319"/>
    <cellStyle name="Normal 22 2 2 4 4" xfId="22613"/>
    <cellStyle name="Normal 22 2 2 4 5" xfId="12375"/>
    <cellStyle name="Normal 22 2 2 4 6" xfId="24735"/>
    <cellStyle name="Normal 22 2 2 4 7" xfId="26256"/>
    <cellStyle name="Normal 22 2 2 4 8" xfId="27772"/>
    <cellStyle name="Normal 22 2 2 4 9" xfId="29289"/>
    <cellStyle name="Normal 22 2 2 5" xfId="2190"/>
    <cellStyle name="Normal 22 2 2 5 10" xfId="31027"/>
    <cellStyle name="Normal 22 2 2 5 11" xfId="32764"/>
    <cellStyle name="Normal 22 2 2 5 12" xfId="34475"/>
    <cellStyle name="Normal 22 2 2 5 13" xfId="38406"/>
    <cellStyle name="Normal 22 2 2 5 2" xfId="5573"/>
    <cellStyle name="Normal 22 2 2 5 2 2" xfId="16026"/>
    <cellStyle name="Normal 22 2 2 5 3" xfId="8582"/>
    <cellStyle name="Normal 22 2 2 5 3 2" xfId="19320"/>
    <cellStyle name="Normal 22 2 2 5 4" xfId="22614"/>
    <cellStyle name="Normal 22 2 2 5 5" xfId="12784"/>
    <cellStyle name="Normal 22 2 2 5 6" xfId="24736"/>
    <cellStyle name="Normal 22 2 2 5 7" xfId="26257"/>
    <cellStyle name="Normal 22 2 2 5 8" xfId="27773"/>
    <cellStyle name="Normal 22 2 2 5 9" xfId="29290"/>
    <cellStyle name="Normal 22 2 2 6" xfId="2191"/>
    <cellStyle name="Normal 22 2 2 6 10" xfId="31028"/>
    <cellStyle name="Normal 22 2 2 6 11" xfId="32765"/>
    <cellStyle name="Normal 22 2 2 6 12" xfId="34476"/>
    <cellStyle name="Normal 22 2 2 6 13" xfId="38407"/>
    <cellStyle name="Normal 22 2 2 6 2" xfId="5574"/>
    <cellStyle name="Normal 22 2 2 6 2 2" xfId="16027"/>
    <cellStyle name="Normal 22 2 2 6 3" xfId="8583"/>
    <cellStyle name="Normal 22 2 2 6 3 2" xfId="19321"/>
    <cellStyle name="Normal 22 2 2 6 4" xfId="22615"/>
    <cellStyle name="Normal 22 2 2 6 5" xfId="13193"/>
    <cellStyle name="Normal 22 2 2 6 6" xfId="24737"/>
    <cellStyle name="Normal 22 2 2 6 7" xfId="26258"/>
    <cellStyle name="Normal 22 2 2 6 8" xfId="27774"/>
    <cellStyle name="Normal 22 2 2 6 9" xfId="29291"/>
    <cellStyle name="Normal 22 2 2 7" xfId="2192"/>
    <cellStyle name="Normal 22 2 2 7 10" xfId="31029"/>
    <cellStyle name="Normal 22 2 2 7 11" xfId="32766"/>
    <cellStyle name="Normal 22 2 2 7 12" xfId="34477"/>
    <cellStyle name="Normal 22 2 2 7 13" xfId="38408"/>
    <cellStyle name="Normal 22 2 2 7 2" xfId="5575"/>
    <cellStyle name="Normal 22 2 2 7 2 2" xfId="16028"/>
    <cellStyle name="Normal 22 2 2 7 3" xfId="8584"/>
    <cellStyle name="Normal 22 2 2 7 3 2" xfId="19322"/>
    <cellStyle name="Normal 22 2 2 7 4" xfId="22616"/>
    <cellStyle name="Normal 22 2 2 7 5" xfId="13602"/>
    <cellStyle name="Normal 22 2 2 7 6" xfId="24738"/>
    <cellStyle name="Normal 22 2 2 7 7" xfId="26259"/>
    <cellStyle name="Normal 22 2 2 7 8" xfId="27775"/>
    <cellStyle name="Normal 22 2 2 7 9" xfId="29292"/>
    <cellStyle name="Normal 22 2 2 8" xfId="2193"/>
    <cellStyle name="Normal 22 2 2 8 10" xfId="31030"/>
    <cellStyle name="Normal 22 2 2 8 11" xfId="32767"/>
    <cellStyle name="Normal 22 2 2 8 12" xfId="34478"/>
    <cellStyle name="Normal 22 2 2 8 13" xfId="38409"/>
    <cellStyle name="Normal 22 2 2 8 2" xfId="5576"/>
    <cellStyle name="Normal 22 2 2 8 2 2" xfId="16029"/>
    <cellStyle name="Normal 22 2 2 8 3" xfId="8585"/>
    <cellStyle name="Normal 22 2 2 8 3 2" xfId="19323"/>
    <cellStyle name="Normal 22 2 2 8 4" xfId="22617"/>
    <cellStyle name="Normal 22 2 2 8 5" xfId="14011"/>
    <cellStyle name="Normal 22 2 2 8 6" xfId="24739"/>
    <cellStyle name="Normal 22 2 2 8 7" xfId="26260"/>
    <cellStyle name="Normal 22 2 2 8 8" xfId="27776"/>
    <cellStyle name="Normal 22 2 2 8 9" xfId="29293"/>
    <cellStyle name="Normal 22 2 2 9" xfId="4340"/>
    <cellStyle name="Normal 22 2 2 9 2" xfId="14420"/>
    <cellStyle name="Normal 22 2 20" xfId="27765"/>
    <cellStyle name="Normal 22 2 21" xfId="29282"/>
    <cellStyle name="Normal 22 2 22" xfId="31019"/>
    <cellStyle name="Normal 22 2 23" xfId="32756"/>
    <cellStyle name="Normal 22 2 24" xfId="34467"/>
    <cellStyle name="Normal 22 2 25" xfId="38398"/>
    <cellStyle name="Normal 22 2 26" xfId="42153"/>
    <cellStyle name="Normal 22 2 27" xfId="42581"/>
    <cellStyle name="Normal 22 2 3" xfId="426"/>
    <cellStyle name="Normal 22 2 3 10" xfId="8586"/>
    <cellStyle name="Normal 22 2 3 10 2" xfId="14830"/>
    <cellStyle name="Normal 22 2 3 11" xfId="18124"/>
    <cellStyle name="Normal 22 2 3 12" xfId="21418"/>
    <cellStyle name="Normal 22 2 3 13" xfId="11149"/>
    <cellStyle name="Normal 22 2 3 14" xfId="24740"/>
    <cellStyle name="Normal 22 2 3 15" xfId="26261"/>
    <cellStyle name="Normal 22 2 3 16" xfId="27777"/>
    <cellStyle name="Normal 22 2 3 17" xfId="29294"/>
    <cellStyle name="Normal 22 2 3 18" xfId="31031"/>
    <cellStyle name="Normal 22 2 3 19" xfId="32768"/>
    <cellStyle name="Normal 22 2 3 2" xfId="2194"/>
    <cellStyle name="Normal 22 2 3 2 10" xfId="31032"/>
    <cellStyle name="Normal 22 2 3 2 11" xfId="32769"/>
    <cellStyle name="Normal 22 2 3 2 12" xfId="34480"/>
    <cellStyle name="Normal 22 2 3 2 13" xfId="38411"/>
    <cellStyle name="Normal 22 2 3 2 2" xfId="5577"/>
    <cellStyle name="Normal 22 2 3 2 2 2" xfId="16030"/>
    <cellStyle name="Normal 22 2 3 2 3" xfId="8587"/>
    <cellStyle name="Normal 22 2 3 2 3 2" xfId="19324"/>
    <cellStyle name="Normal 22 2 3 2 4" xfId="22618"/>
    <cellStyle name="Normal 22 2 3 2 5" xfId="11558"/>
    <cellStyle name="Normal 22 2 3 2 6" xfId="24741"/>
    <cellStyle name="Normal 22 2 3 2 7" xfId="26262"/>
    <cellStyle name="Normal 22 2 3 2 8" xfId="27778"/>
    <cellStyle name="Normal 22 2 3 2 9" xfId="29295"/>
    <cellStyle name="Normal 22 2 3 20" xfId="34479"/>
    <cellStyle name="Normal 22 2 3 21" xfId="38410"/>
    <cellStyle name="Normal 22 2 3 22" xfId="42155"/>
    <cellStyle name="Normal 22 2 3 23" xfId="42583"/>
    <cellStyle name="Normal 22 2 3 3" xfId="2195"/>
    <cellStyle name="Normal 22 2 3 3 10" xfId="31033"/>
    <cellStyle name="Normal 22 2 3 3 11" xfId="32770"/>
    <cellStyle name="Normal 22 2 3 3 12" xfId="34481"/>
    <cellStyle name="Normal 22 2 3 3 13" xfId="38412"/>
    <cellStyle name="Normal 22 2 3 3 2" xfId="5578"/>
    <cellStyle name="Normal 22 2 3 3 2 2" xfId="16031"/>
    <cellStyle name="Normal 22 2 3 3 3" xfId="8588"/>
    <cellStyle name="Normal 22 2 3 3 3 2" xfId="19325"/>
    <cellStyle name="Normal 22 2 3 3 4" xfId="22619"/>
    <cellStyle name="Normal 22 2 3 3 5" xfId="11967"/>
    <cellStyle name="Normal 22 2 3 3 6" xfId="24742"/>
    <cellStyle name="Normal 22 2 3 3 7" xfId="26263"/>
    <cellStyle name="Normal 22 2 3 3 8" xfId="27779"/>
    <cellStyle name="Normal 22 2 3 3 9" xfId="29296"/>
    <cellStyle name="Normal 22 2 3 4" xfId="2196"/>
    <cellStyle name="Normal 22 2 3 4 10" xfId="31034"/>
    <cellStyle name="Normal 22 2 3 4 11" xfId="32771"/>
    <cellStyle name="Normal 22 2 3 4 12" xfId="34482"/>
    <cellStyle name="Normal 22 2 3 4 13" xfId="38413"/>
    <cellStyle name="Normal 22 2 3 4 2" xfId="5579"/>
    <cellStyle name="Normal 22 2 3 4 2 2" xfId="16032"/>
    <cellStyle name="Normal 22 2 3 4 3" xfId="8589"/>
    <cellStyle name="Normal 22 2 3 4 3 2" xfId="19326"/>
    <cellStyle name="Normal 22 2 3 4 4" xfId="22620"/>
    <cellStyle name="Normal 22 2 3 4 5" xfId="12376"/>
    <cellStyle name="Normal 22 2 3 4 6" xfId="24743"/>
    <cellStyle name="Normal 22 2 3 4 7" xfId="26264"/>
    <cellStyle name="Normal 22 2 3 4 8" xfId="27780"/>
    <cellStyle name="Normal 22 2 3 4 9" xfId="29297"/>
    <cellStyle name="Normal 22 2 3 5" xfId="2197"/>
    <cellStyle name="Normal 22 2 3 5 10" xfId="31035"/>
    <cellStyle name="Normal 22 2 3 5 11" xfId="32772"/>
    <cellStyle name="Normal 22 2 3 5 12" xfId="34483"/>
    <cellStyle name="Normal 22 2 3 5 13" xfId="38414"/>
    <cellStyle name="Normal 22 2 3 5 2" xfId="5580"/>
    <cellStyle name="Normal 22 2 3 5 2 2" xfId="16033"/>
    <cellStyle name="Normal 22 2 3 5 3" xfId="8590"/>
    <cellStyle name="Normal 22 2 3 5 3 2" xfId="19327"/>
    <cellStyle name="Normal 22 2 3 5 4" xfId="22621"/>
    <cellStyle name="Normal 22 2 3 5 5" xfId="12785"/>
    <cellStyle name="Normal 22 2 3 5 6" xfId="24744"/>
    <cellStyle name="Normal 22 2 3 5 7" xfId="26265"/>
    <cellStyle name="Normal 22 2 3 5 8" xfId="27781"/>
    <cellStyle name="Normal 22 2 3 5 9" xfId="29298"/>
    <cellStyle name="Normal 22 2 3 6" xfId="2198"/>
    <cellStyle name="Normal 22 2 3 6 10" xfId="31036"/>
    <cellStyle name="Normal 22 2 3 6 11" xfId="32773"/>
    <cellStyle name="Normal 22 2 3 6 12" xfId="34484"/>
    <cellStyle name="Normal 22 2 3 6 13" xfId="38415"/>
    <cellStyle name="Normal 22 2 3 6 2" xfId="5581"/>
    <cellStyle name="Normal 22 2 3 6 2 2" xfId="16034"/>
    <cellStyle name="Normal 22 2 3 6 3" xfId="8591"/>
    <cellStyle name="Normal 22 2 3 6 3 2" xfId="19328"/>
    <cellStyle name="Normal 22 2 3 6 4" xfId="22622"/>
    <cellStyle name="Normal 22 2 3 6 5" xfId="13194"/>
    <cellStyle name="Normal 22 2 3 6 6" xfId="24745"/>
    <cellStyle name="Normal 22 2 3 6 7" xfId="26266"/>
    <cellStyle name="Normal 22 2 3 6 8" xfId="27782"/>
    <cellStyle name="Normal 22 2 3 6 9" xfId="29299"/>
    <cellStyle name="Normal 22 2 3 7" xfId="2199"/>
    <cellStyle name="Normal 22 2 3 7 10" xfId="31037"/>
    <cellStyle name="Normal 22 2 3 7 11" xfId="32774"/>
    <cellStyle name="Normal 22 2 3 7 12" xfId="34485"/>
    <cellStyle name="Normal 22 2 3 7 13" xfId="38416"/>
    <cellStyle name="Normal 22 2 3 7 2" xfId="5582"/>
    <cellStyle name="Normal 22 2 3 7 2 2" xfId="16035"/>
    <cellStyle name="Normal 22 2 3 7 3" xfId="8592"/>
    <cellStyle name="Normal 22 2 3 7 3 2" xfId="19329"/>
    <cellStyle name="Normal 22 2 3 7 4" xfId="22623"/>
    <cellStyle name="Normal 22 2 3 7 5" xfId="13603"/>
    <cellStyle name="Normal 22 2 3 7 6" xfId="24746"/>
    <cellStyle name="Normal 22 2 3 7 7" xfId="26267"/>
    <cellStyle name="Normal 22 2 3 7 8" xfId="27783"/>
    <cellStyle name="Normal 22 2 3 7 9" xfId="29300"/>
    <cellStyle name="Normal 22 2 3 8" xfId="2200"/>
    <cellStyle name="Normal 22 2 3 8 10" xfId="31038"/>
    <cellStyle name="Normal 22 2 3 8 11" xfId="32775"/>
    <cellStyle name="Normal 22 2 3 8 12" xfId="34486"/>
    <cellStyle name="Normal 22 2 3 8 13" xfId="38417"/>
    <cellStyle name="Normal 22 2 3 8 2" xfId="5583"/>
    <cellStyle name="Normal 22 2 3 8 2 2" xfId="16036"/>
    <cellStyle name="Normal 22 2 3 8 3" xfId="8593"/>
    <cellStyle name="Normal 22 2 3 8 3 2" xfId="19330"/>
    <cellStyle name="Normal 22 2 3 8 4" xfId="22624"/>
    <cellStyle name="Normal 22 2 3 8 5" xfId="14012"/>
    <cellStyle name="Normal 22 2 3 8 6" xfId="24747"/>
    <cellStyle name="Normal 22 2 3 8 7" xfId="26268"/>
    <cellStyle name="Normal 22 2 3 8 8" xfId="27784"/>
    <cellStyle name="Normal 22 2 3 8 9" xfId="29301"/>
    <cellStyle name="Normal 22 2 3 9" xfId="4341"/>
    <cellStyle name="Normal 22 2 3 9 2" xfId="14421"/>
    <cellStyle name="Normal 22 2 4" xfId="427"/>
    <cellStyle name="Normal 22 2 4 10" xfId="8594"/>
    <cellStyle name="Normal 22 2 4 10 2" xfId="14831"/>
    <cellStyle name="Normal 22 2 4 11" xfId="18125"/>
    <cellStyle name="Normal 22 2 4 12" xfId="21419"/>
    <cellStyle name="Normal 22 2 4 13" xfId="11150"/>
    <cellStyle name="Normal 22 2 4 14" xfId="24748"/>
    <cellStyle name="Normal 22 2 4 15" xfId="26269"/>
    <cellStyle name="Normal 22 2 4 16" xfId="27785"/>
    <cellStyle name="Normal 22 2 4 17" xfId="29302"/>
    <cellStyle name="Normal 22 2 4 18" xfId="31039"/>
    <cellStyle name="Normal 22 2 4 19" xfId="32776"/>
    <cellStyle name="Normal 22 2 4 2" xfId="2201"/>
    <cellStyle name="Normal 22 2 4 2 10" xfId="31040"/>
    <cellStyle name="Normal 22 2 4 2 11" xfId="32777"/>
    <cellStyle name="Normal 22 2 4 2 12" xfId="34488"/>
    <cellStyle name="Normal 22 2 4 2 13" xfId="38419"/>
    <cellStyle name="Normal 22 2 4 2 2" xfId="5584"/>
    <cellStyle name="Normal 22 2 4 2 2 2" xfId="16037"/>
    <cellStyle name="Normal 22 2 4 2 3" xfId="8595"/>
    <cellStyle name="Normal 22 2 4 2 3 2" xfId="19331"/>
    <cellStyle name="Normal 22 2 4 2 4" xfId="22625"/>
    <cellStyle name="Normal 22 2 4 2 5" xfId="11559"/>
    <cellStyle name="Normal 22 2 4 2 6" xfId="24749"/>
    <cellStyle name="Normal 22 2 4 2 7" xfId="26270"/>
    <cellStyle name="Normal 22 2 4 2 8" xfId="27786"/>
    <cellStyle name="Normal 22 2 4 2 9" xfId="29303"/>
    <cellStyle name="Normal 22 2 4 20" xfId="34487"/>
    <cellStyle name="Normal 22 2 4 21" xfId="38418"/>
    <cellStyle name="Normal 22 2 4 22" xfId="42156"/>
    <cellStyle name="Normal 22 2 4 23" xfId="42584"/>
    <cellStyle name="Normal 22 2 4 3" xfId="2202"/>
    <cellStyle name="Normal 22 2 4 3 10" xfId="31041"/>
    <cellStyle name="Normal 22 2 4 3 11" xfId="32778"/>
    <cellStyle name="Normal 22 2 4 3 12" xfId="34489"/>
    <cellStyle name="Normal 22 2 4 3 13" xfId="38420"/>
    <cellStyle name="Normal 22 2 4 3 2" xfId="5585"/>
    <cellStyle name="Normal 22 2 4 3 2 2" xfId="16038"/>
    <cellStyle name="Normal 22 2 4 3 3" xfId="8596"/>
    <cellStyle name="Normal 22 2 4 3 3 2" xfId="19332"/>
    <cellStyle name="Normal 22 2 4 3 4" xfId="22626"/>
    <cellStyle name="Normal 22 2 4 3 5" xfId="11968"/>
    <cellStyle name="Normal 22 2 4 3 6" xfId="24750"/>
    <cellStyle name="Normal 22 2 4 3 7" xfId="26271"/>
    <cellStyle name="Normal 22 2 4 3 8" xfId="27787"/>
    <cellStyle name="Normal 22 2 4 3 9" xfId="29304"/>
    <cellStyle name="Normal 22 2 4 4" xfId="2203"/>
    <cellStyle name="Normal 22 2 4 4 10" xfId="31042"/>
    <cellStyle name="Normal 22 2 4 4 11" xfId="32779"/>
    <cellStyle name="Normal 22 2 4 4 12" xfId="34490"/>
    <cellStyle name="Normal 22 2 4 4 13" xfId="38421"/>
    <cellStyle name="Normal 22 2 4 4 2" xfId="5586"/>
    <cellStyle name="Normal 22 2 4 4 2 2" xfId="16039"/>
    <cellStyle name="Normal 22 2 4 4 3" xfId="8597"/>
    <cellStyle name="Normal 22 2 4 4 3 2" xfId="19333"/>
    <cellStyle name="Normal 22 2 4 4 4" xfId="22627"/>
    <cellStyle name="Normal 22 2 4 4 5" xfId="12377"/>
    <cellStyle name="Normal 22 2 4 4 6" xfId="24751"/>
    <cellStyle name="Normal 22 2 4 4 7" xfId="26272"/>
    <cellStyle name="Normal 22 2 4 4 8" xfId="27788"/>
    <cellStyle name="Normal 22 2 4 4 9" xfId="29305"/>
    <cellStyle name="Normal 22 2 4 5" xfId="2204"/>
    <cellStyle name="Normal 22 2 4 5 10" xfId="31043"/>
    <cellStyle name="Normal 22 2 4 5 11" xfId="32780"/>
    <cellStyle name="Normal 22 2 4 5 12" xfId="34491"/>
    <cellStyle name="Normal 22 2 4 5 13" xfId="38422"/>
    <cellStyle name="Normal 22 2 4 5 2" xfId="5587"/>
    <cellStyle name="Normal 22 2 4 5 2 2" xfId="16040"/>
    <cellStyle name="Normal 22 2 4 5 3" xfId="8598"/>
    <cellStyle name="Normal 22 2 4 5 3 2" xfId="19334"/>
    <cellStyle name="Normal 22 2 4 5 4" xfId="22628"/>
    <cellStyle name="Normal 22 2 4 5 5" xfId="12786"/>
    <cellStyle name="Normal 22 2 4 5 6" xfId="24752"/>
    <cellStyle name="Normal 22 2 4 5 7" xfId="26273"/>
    <cellStyle name="Normal 22 2 4 5 8" xfId="27789"/>
    <cellStyle name="Normal 22 2 4 5 9" xfId="29306"/>
    <cellStyle name="Normal 22 2 4 6" xfId="2205"/>
    <cellStyle name="Normal 22 2 4 6 10" xfId="31044"/>
    <cellStyle name="Normal 22 2 4 6 11" xfId="32781"/>
    <cellStyle name="Normal 22 2 4 6 12" xfId="34492"/>
    <cellStyle name="Normal 22 2 4 6 13" xfId="38423"/>
    <cellStyle name="Normal 22 2 4 6 2" xfId="5588"/>
    <cellStyle name="Normal 22 2 4 6 2 2" xfId="16041"/>
    <cellStyle name="Normal 22 2 4 6 3" xfId="8599"/>
    <cellStyle name="Normal 22 2 4 6 3 2" xfId="19335"/>
    <cellStyle name="Normal 22 2 4 6 4" xfId="22629"/>
    <cellStyle name="Normal 22 2 4 6 5" xfId="13195"/>
    <cellStyle name="Normal 22 2 4 6 6" xfId="24753"/>
    <cellStyle name="Normal 22 2 4 6 7" xfId="26274"/>
    <cellStyle name="Normal 22 2 4 6 8" xfId="27790"/>
    <cellStyle name="Normal 22 2 4 6 9" xfId="29307"/>
    <cellStyle name="Normal 22 2 4 7" xfId="2206"/>
    <cellStyle name="Normal 22 2 4 7 10" xfId="31045"/>
    <cellStyle name="Normal 22 2 4 7 11" xfId="32782"/>
    <cellStyle name="Normal 22 2 4 7 12" xfId="34493"/>
    <cellStyle name="Normal 22 2 4 7 13" xfId="38424"/>
    <cellStyle name="Normal 22 2 4 7 2" xfId="5589"/>
    <cellStyle name="Normal 22 2 4 7 2 2" xfId="16042"/>
    <cellStyle name="Normal 22 2 4 7 3" xfId="8600"/>
    <cellStyle name="Normal 22 2 4 7 3 2" xfId="19336"/>
    <cellStyle name="Normal 22 2 4 7 4" xfId="22630"/>
    <cellStyle name="Normal 22 2 4 7 5" xfId="13604"/>
    <cellStyle name="Normal 22 2 4 7 6" xfId="24754"/>
    <cellStyle name="Normal 22 2 4 7 7" xfId="26275"/>
    <cellStyle name="Normal 22 2 4 7 8" xfId="27791"/>
    <cellStyle name="Normal 22 2 4 7 9" xfId="29308"/>
    <cellStyle name="Normal 22 2 4 8" xfId="2207"/>
    <cellStyle name="Normal 22 2 4 8 10" xfId="31046"/>
    <cellStyle name="Normal 22 2 4 8 11" xfId="32783"/>
    <cellStyle name="Normal 22 2 4 8 12" xfId="34494"/>
    <cellStyle name="Normal 22 2 4 8 13" xfId="38425"/>
    <cellStyle name="Normal 22 2 4 8 2" xfId="5590"/>
    <cellStyle name="Normal 22 2 4 8 2 2" xfId="16043"/>
    <cellStyle name="Normal 22 2 4 8 3" xfId="8601"/>
    <cellStyle name="Normal 22 2 4 8 3 2" xfId="19337"/>
    <cellStyle name="Normal 22 2 4 8 4" xfId="22631"/>
    <cellStyle name="Normal 22 2 4 8 5" xfId="14013"/>
    <cellStyle name="Normal 22 2 4 8 6" xfId="24755"/>
    <cellStyle name="Normal 22 2 4 8 7" xfId="26276"/>
    <cellStyle name="Normal 22 2 4 8 8" xfId="27792"/>
    <cellStyle name="Normal 22 2 4 8 9" xfId="29309"/>
    <cellStyle name="Normal 22 2 4 9" xfId="4342"/>
    <cellStyle name="Normal 22 2 4 9 2" xfId="14422"/>
    <cellStyle name="Normal 22 2 5" xfId="428"/>
    <cellStyle name="Normal 22 2 5 10" xfId="8602"/>
    <cellStyle name="Normal 22 2 5 10 2" xfId="14832"/>
    <cellStyle name="Normal 22 2 5 11" xfId="18126"/>
    <cellStyle name="Normal 22 2 5 12" xfId="21420"/>
    <cellStyle name="Normal 22 2 5 13" xfId="11151"/>
    <cellStyle name="Normal 22 2 5 14" xfId="24756"/>
    <cellStyle name="Normal 22 2 5 15" xfId="26277"/>
    <cellStyle name="Normal 22 2 5 16" xfId="27793"/>
    <cellStyle name="Normal 22 2 5 17" xfId="29310"/>
    <cellStyle name="Normal 22 2 5 18" xfId="31047"/>
    <cellStyle name="Normal 22 2 5 19" xfId="32784"/>
    <cellStyle name="Normal 22 2 5 2" xfId="2208"/>
    <cellStyle name="Normal 22 2 5 2 10" xfId="31048"/>
    <cellStyle name="Normal 22 2 5 2 11" xfId="32785"/>
    <cellStyle name="Normal 22 2 5 2 12" xfId="34496"/>
    <cellStyle name="Normal 22 2 5 2 13" xfId="38427"/>
    <cellStyle name="Normal 22 2 5 2 2" xfId="5591"/>
    <cellStyle name="Normal 22 2 5 2 2 2" xfId="16044"/>
    <cellStyle name="Normal 22 2 5 2 3" xfId="8603"/>
    <cellStyle name="Normal 22 2 5 2 3 2" xfId="19338"/>
    <cellStyle name="Normal 22 2 5 2 4" xfId="22632"/>
    <cellStyle name="Normal 22 2 5 2 5" xfId="11560"/>
    <cellStyle name="Normal 22 2 5 2 6" xfId="24757"/>
    <cellStyle name="Normal 22 2 5 2 7" xfId="26278"/>
    <cellStyle name="Normal 22 2 5 2 8" xfId="27794"/>
    <cellStyle name="Normal 22 2 5 2 9" xfId="29311"/>
    <cellStyle name="Normal 22 2 5 20" xfId="34495"/>
    <cellStyle name="Normal 22 2 5 21" xfId="38426"/>
    <cellStyle name="Normal 22 2 5 22" xfId="42157"/>
    <cellStyle name="Normal 22 2 5 23" xfId="42585"/>
    <cellStyle name="Normal 22 2 5 3" xfId="2209"/>
    <cellStyle name="Normal 22 2 5 3 10" xfId="31049"/>
    <cellStyle name="Normal 22 2 5 3 11" xfId="32786"/>
    <cellStyle name="Normal 22 2 5 3 12" xfId="34497"/>
    <cellStyle name="Normal 22 2 5 3 13" xfId="38428"/>
    <cellStyle name="Normal 22 2 5 3 2" xfId="5592"/>
    <cellStyle name="Normal 22 2 5 3 2 2" xfId="16045"/>
    <cellStyle name="Normal 22 2 5 3 3" xfId="8604"/>
    <cellStyle name="Normal 22 2 5 3 3 2" xfId="19339"/>
    <cellStyle name="Normal 22 2 5 3 4" xfId="22633"/>
    <cellStyle name="Normal 22 2 5 3 5" xfId="11969"/>
    <cellStyle name="Normal 22 2 5 3 6" xfId="24758"/>
    <cellStyle name="Normal 22 2 5 3 7" xfId="26279"/>
    <cellStyle name="Normal 22 2 5 3 8" xfId="27795"/>
    <cellStyle name="Normal 22 2 5 3 9" xfId="29312"/>
    <cellStyle name="Normal 22 2 5 4" xfId="2210"/>
    <cellStyle name="Normal 22 2 5 4 10" xfId="31050"/>
    <cellStyle name="Normal 22 2 5 4 11" xfId="32787"/>
    <cellStyle name="Normal 22 2 5 4 12" xfId="34498"/>
    <cellStyle name="Normal 22 2 5 4 13" xfId="38429"/>
    <cellStyle name="Normal 22 2 5 4 2" xfId="5593"/>
    <cellStyle name="Normal 22 2 5 4 2 2" xfId="16046"/>
    <cellStyle name="Normal 22 2 5 4 3" xfId="8605"/>
    <cellStyle name="Normal 22 2 5 4 3 2" xfId="19340"/>
    <cellStyle name="Normal 22 2 5 4 4" xfId="22634"/>
    <cellStyle name="Normal 22 2 5 4 5" xfId="12378"/>
    <cellStyle name="Normal 22 2 5 4 6" xfId="24759"/>
    <cellStyle name="Normal 22 2 5 4 7" xfId="26280"/>
    <cellStyle name="Normal 22 2 5 4 8" xfId="27796"/>
    <cellStyle name="Normal 22 2 5 4 9" xfId="29313"/>
    <cellStyle name="Normal 22 2 5 5" xfId="2211"/>
    <cellStyle name="Normal 22 2 5 5 10" xfId="31051"/>
    <cellStyle name="Normal 22 2 5 5 11" xfId="32788"/>
    <cellStyle name="Normal 22 2 5 5 12" xfId="34499"/>
    <cellStyle name="Normal 22 2 5 5 13" xfId="38430"/>
    <cellStyle name="Normal 22 2 5 5 2" xfId="5594"/>
    <cellStyle name="Normal 22 2 5 5 2 2" xfId="16047"/>
    <cellStyle name="Normal 22 2 5 5 3" xfId="8606"/>
    <cellStyle name="Normal 22 2 5 5 3 2" xfId="19341"/>
    <cellStyle name="Normal 22 2 5 5 4" xfId="22635"/>
    <cellStyle name="Normal 22 2 5 5 5" xfId="12787"/>
    <cellStyle name="Normal 22 2 5 5 6" xfId="24760"/>
    <cellStyle name="Normal 22 2 5 5 7" xfId="26281"/>
    <cellStyle name="Normal 22 2 5 5 8" xfId="27797"/>
    <cellStyle name="Normal 22 2 5 5 9" xfId="29314"/>
    <cellStyle name="Normal 22 2 5 6" xfId="2212"/>
    <cellStyle name="Normal 22 2 5 6 10" xfId="31052"/>
    <cellStyle name="Normal 22 2 5 6 11" xfId="32789"/>
    <cellStyle name="Normal 22 2 5 6 12" xfId="34500"/>
    <cellStyle name="Normal 22 2 5 6 13" xfId="38431"/>
    <cellStyle name="Normal 22 2 5 6 2" xfId="5595"/>
    <cellStyle name="Normal 22 2 5 6 2 2" xfId="16048"/>
    <cellStyle name="Normal 22 2 5 6 3" xfId="8607"/>
    <cellStyle name="Normal 22 2 5 6 3 2" xfId="19342"/>
    <cellStyle name="Normal 22 2 5 6 4" xfId="22636"/>
    <cellStyle name="Normal 22 2 5 6 5" xfId="13196"/>
    <cellStyle name="Normal 22 2 5 6 6" xfId="24761"/>
    <cellStyle name="Normal 22 2 5 6 7" xfId="26282"/>
    <cellStyle name="Normal 22 2 5 6 8" xfId="27798"/>
    <cellStyle name="Normal 22 2 5 6 9" xfId="29315"/>
    <cellStyle name="Normal 22 2 5 7" xfId="2213"/>
    <cellStyle name="Normal 22 2 5 7 10" xfId="31053"/>
    <cellStyle name="Normal 22 2 5 7 11" xfId="32790"/>
    <cellStyle name="Normal 22 2 5 7 12" xfId="34501"/>
    <cellStyle name="Normal 22 2 5 7 13" xfId="38432"/>
    <cellStyle name="Normal 22 2 5 7 2" xfId="5596"/>
    <cellStyle name="Normal 22 2 5 7 2 2" xfId="16049"/>
    <cellStyle name="Normal 22 2 5 7 3" xfId="8608"/>
    <cellStyle name="Normal 22 2 5 7 3 2" xfId="19343"/>
    <cellStyle name="Normal 22 2 5 7 4" xfId="22637"/>
    <cellStyle name="Normal 22 2 5 7 5" xfId="13605"/>
    <cellStyle name="Normal 22 2 5 7 6" xfId="24762"/>
    <cellStyle name="Normal 22 2 5 7 7" xfId="26283"/>
    <cellStyle name="Normal 22 2 5 7 8" xfId="27799"/>
    <cellStyle name="Normal 22 2 5 7 9" xfId="29316"/>
    <cellStyle name="Normal 22 2 5 8" xfId="2214"/>
    <cellStyle name="Normal 22 2 5 8 10" xfId="31054"/>
    <cellStyle name="Normal 22 2 5 8 11" xfId="32791"/>
    <cellStyle name="Normal 22 2 5 8 12" xfId="34502"/>
    <cellStyle name="Normal 22 2 5 8 13" xfId="38433"/>
    <cellStyle name="Normal 22 2 5 8 2" xfId="5597"/>
    <cellStyle name="Normal 22 2 5 8 2 2" xfId="16050"/>
    <cellStyle name="Normal 22 2 5 8 3" xfId="8609"/>
    <cellStyle name="Normal 22 2 5 8 3 2" xfId="19344"/>
    <cellStyle name="Normal 22 2 5 8 4" xfId="22638"/>
    <cellStyle name="Normal 22 2 5 8 5" xfId="14014"/>
    <cellStyle name="Normal 22 2 5 8 6" xfId="24763"/>
    <cellStyle name="Normal 22 2 5 8 7" xfId="26284"/>
    <cellStyle name="Normal 22 2 5 8 8" xfId="27800"/>
    <cellStyle name="Normal 22 2 5 8 9" xfId="29317"/>
    <cellStyle name="Normal 22 2 5 9" xfId="4343"/>
    <cellStyle name="Normal 22 2 5 9 2" xfId="14423"/>
    <cellStyle name="Normal 22 2 6" xfId="2215"/>
    <cellStyle name="Normal 22 2 6 10" xfId="31055"/>
    <cellStyle name="Normal 22 2 6 11" xfId="32792"/>
    <cellStyle name="Normal 22 2 6 12" xfId="34503"/>
    <cellStyle name="Normal 22 2 6 13" xfId="38434"/>
    <cellStyle name="Normal 22 2 6 2" xfId="5598"/>
    <cellStyle name="Normal 22 2 6 2 2" xfId="16051"/>
    <cellStyle name="Normal 22 2 6 3" xfId="8610"/>
    <cellStyle name="Normal 22 2 6 3 2" xfId="19345"/>
    <cellStyle name="Normal 22 2 6 4" xfId="22639"/>
    <cellStyle name="Normal 22 2 6 5" xfId="11556"/>
    <cellStyle name="Normal 22 2 6 6" xfId="24764"/>
    <cellStyle name="Normal 22 2 6 7" xfId="26285"/>
    <cellStyle name="Normal 22 2 6 8" xfId="27801"/>
    <cellStyle name="Normal 22 2 6 9" xfId="29318"/>
    <cellStyle name="Normal 22 2 7" xfId="2216"/>
    <cellStyle name="Normal 22 2 7 10" xfId="31056"/>
    <cellStyle name="Normal 22 2 7 11" xfId="32793"/>
    <cellStyle name="Normal 22 2 7 12" xfId="34504"/>
    <cellStyle name="Normal 22 2 7 13" xfId="38435"/>
    <cellStyle name="Normal 22 2 7 2" xfId="5599"/>
    <cellStyle name="Normal 22 2 7 2 2" xfId="16052"/>
    <cellStyle name="Normal 22 2 7 3" xfId="8611"/>
    <cellStyle name="Normal 22 2 7 3 2" xfId="19346"/>
    <cellStyle name="Normal 22 2 7 4" xfId="22640"/>
    <cellStyle name="Normal 22 2 7 5" xfId="11965"/>
    <cellStyle name="Normal 22 2 7 6" xfId="24765"/>
    <cellStyle name="Normal 22 2 7 7" xfId="26286"/>
    <cellStyle name="Normal 22 2 7 8" xfId="27802"/>
    <cellStyle name="Normal 22 2 7 9" xfId="29319"/>
    <cellStyle name="Normal 22 2 8" xfId="2217"/>
    <cellStyle name="Normal 22 2 8 10" xfId="31057"/>
    <cellStyle name="Normal 22 2 8 11" xfId="32794"/>
    <cellStyle name="Normal 22 2 8 12" xfId="34505"/>
    <cellStyle name="Normal 22 2 8 13" xfId="38436"/>
    <cellStyle name="Normal 22 2 8 2" xfId="5600"/>
    <cellStyle name="Normal 22 2 8 2 2" xfId="16053"/>
    <cellStyle name="Normal 22 2 8 3" xfId="8612"/>
    <cellStyle name="Normal 22 2 8 3 2" xfId="19347"/>
    <cellStyle name="Normal 22 2 8 4" xfId="22641"/>
    <cellStyle name="Normal 22 2 8 5" xfId="12374"/>
    <cellStyle name="Normal 22 2 8 6" xfId="24766"/>
    <cellStyle name="Normal 22 2 8 7" xfId="26287"/>
    <cellStyle name="Normal 22 2 8 8" xfId="27803"/>
    <cellStyle name="Normal 22 2 8 9" xfId="29320"/>
    <cellStyle name="Normal 22 2 9" xfId="2218"/>
    <cellStyle name="Normal 22 2 9 10" xfId="31058"/>
    <cellStyle name="Normal 22 2 9 11" xfId="32795"/>
    <cellStyle name="Normal 22 2 9 12" xfId="34506"/>
    <cellStyle name="Normal 22 2 9 13" xfId="38437"/>
    <cellStyle name="Normal 22 2 9 2" xfId="5601"/>
    <cellStyle name="Normal 22 2 9 2 2" xfId="16054"/>
    <cellStyle name="Normal 22 2 9 3" xfId="8613"/>
    <cellStyle name="Normal 22 2 9 3 2" xfId="19348"/>
    <cellStyle name="Normal 22 2 9 4" xfId="22642"/>
    <cellStyle name="Normal 22 2 9 5" xfId="12783"/>
    <cellStyle name="Normal 22 2 9 6" xfId="24767"/>
    <cellStyle name="Normal 22 2 9 7" xfId="26288"/>
    <cellStyle name="Normal 22 2 9 8" xfId="27804"/>
    <cellStyle name="Normal 22 2 9 9" xfId="29321"/>
    <cellStyle name="Normal 22 20" xfId="26244"/>
    <cellStyle name="Normal 22 21" xfId="27760"/>
    <cellStyle name="Normal 22 22" xfId="29277"/>
    <cellStyle name="Normal 22 23" xfId="31014"/>
    <cellStyle name="Normal 22 24" xfId="32751"/>
    <cellStyle name="Normal 22 25" xfId="34462"/>
    <cellStyle name="Normal 22 26" xfId="38393"/>
    <cellStyle name="Normal 22 27" xfId="42152"/>
    <cellStyle name="Normal 22 28" xfId="42580"/>
    <cellStyle name="Normal 22 3" xfId="429"/>
    <cellStyle name="Normal 22 3 10" xfId="8614"/>
    <cellStyle name="Normal 22 3 10 2" xfId="14833"/>
    <cellStyle name="Normal 22 3 11" xfId="18127"/>
    <cellStyle name="Normal 22 3 12" xfId="21421"/>
    <cellStyle name="Normal 22 3 13" xfId="11152"/>
    <cellStyle name="Normal 22 3 14" xfId="24768"/>
    <cellStyle name="Normal 22 3 15" xfId="26289"/>
    <cellStyle name="Normal 22 3 16" xfId="27805"/>
    <cellStyle name="Normal 22 3 17" xfId="29322"/>
    <cellStyle name="Normal 22 3 18" xfId="31059"/>
    <cellStyle name="Normal 22 3 19" xfId="32796"/>
    <cellStyle name="Normal 22 3 2" xfId="2219"/>
    <cellStyle name="Normal 22 3 2 10" xfId="31060"/>
    <cellStyle name="Normal 22 3 2 11" xfId="32797"/>
    <cellStyle name="Normal 22 3 2 12" xfId="34508"/>
    <cellStyle name="Normal 22 3 2 13" xfId="38439"/>
    <cellStyle name="Normal 22 3 2 2" xfId="5602"/>
    <cellStyle name="Normal 22 3 2 2 2" xfId="16055"/>
    <cellStyle name="Normal 22 3 2 3" xfId="8615"/>
    <cellStyle name="Normal 22 3 2 3 2" xfId="19349"/>
    <cellStyle name="Normal 22 3 2 4" xfId="22643"/>
    <cellStyle name="Normal 22 3 2 5" xfId="11561"/>
    <cellStyle name="Normal 22 3 2 6" xfId="24769"/>
    <cellStyle name="Normal 22 3 2 7" xfId="26290"/>
    <cellStyle name="Normal 22 3 2 8" xfId="27806"/>
    <cellStyle name="Normal 22 3 2 9" xfId="29323"/>
    <cellStyle name="Normal 22 3 20" xfId="34507"/>
    <cellStyle name="Normal 22 3 21" xfId="38438"/>
    <cellStyle name="Normal 22 3 22" xfId="42158"/>
    <cellStyle name="Normal 22 3 23" xfId="42586"/>
    <cellStyle name="Normal 22 3 3" xfId="2220"/>
    <cellStyle name="Normal 22 3 3 10" xfId="31061"/>
    <cellStyle name="Normal 22 3 3 11" xfId="32798"/>
    <cellStyle name="Normal 22 3 3 12" xfId="34509"/>
    <cellStyle name="Normal 22 3 3 13" xfId="38440"/>
    <cellStyle name="Normal 22 3 3 2" xfId="5603"/>
    <cellStyle name="Normal 22 3 3 2 2" xfId="16056"/>
    <cellStyle name="Normal 22 3 3 3" xfId="8616"/>
    <cellStyle name="Normal 22 3 3 3 2" xfId="19350"/>
    <cellStyle name="Normal 22 3 3 4" xfId="22644"/>
    <cellStyle name="Normal 22 3 3 5" xfId="11970"/>
    <cellStyle name="Normal 22 3 3 6" xfId="24770"/>
    <cellStyle name="Normal 22 3 3 7" xfId="26291"/>
    <cellStyle name="Normal 22 3 3 8" xfId="27807"/>
    <cellStyle name="Normal 22 3 3 9" xfId="29324"/>
    <cellStyle name="Normal 22 3 4" xfId="2221"/>
    <cellStyle name="Normal 22 3 4 10" xfId="31062"/>
    <cellStyle name="Normal 22 3 4 11" xfId="32799"/>
    <cellStyle name="Normal 22 3 4 12" xfId="34510"/>
    <cellStyle name="Normal 22 3 4 13" xfId="38441"/>
    <cellStyle name="Normal 22 3 4 2" xfId="5604"/>
    <cellStyle name="Normal 22 3 4 2 2" xfId="16057"/>
    <cellStyle name="Normal 22 3 4 3" xfId="8617"/>
    <cellStyle name="Normal 22 3 4 3 2" xfId="19351"/>
    <cellStyle name="Normal 22 3 4 4" xfId="22645"/>
    <cellStyle name="Normal 22 3 4 5" xfId="12379"/>
    <cellStyle name="Normal 22 3 4 6" xfId="24771"/>
    <cellStyle name="Normal 22 3 4 7" xfId="26292"/>
    <cellStyle name="Normal 22 3 4 8" xfId="27808"/>
    <cellStyle name="Normal 22 3 4 9" xfId="29325"/>
    <cellStyle name="Normal 22 3 5" xfId="2222"/>
    <cellStyle name="Normal 22 3 5 10" xfId="31063"/>
    <cellStyle name="Normal 22 3 5 11" xfId="32800"/>
    <cellStyle name="Normal 22 3 5 12" xfId="34511"/>
    <cellStyle name="Normal 22 3 5 13" xfId="38442"/>
    <cellStyle name="Normal 22 3 5 2" xfId="5605"/>
    <cellStyle name="Normal 22 3 5 2 2" xfId="16058"/>
    <cellStyle name="Normal 22 3 5 3" xfId="8618"/>
    <cellStyle name="Normal 22 3 5 3 2" xfId="19352"/>
    <cellStyle name="Normal 22 3 5 4" xfId="22646"/>
    <cellStyle name="Normal 22 3 5 5" xfId="12788"/>
    <cellStyle name="Normal 22 3 5 6" xfId="24772"/>
    <cellStyle name="Normal 22 3 5 7" xfId="26293"/>
    <cellStyle name="Normal 22 3 5 8" xfId="27809"/>
    <cellStyle name="Normal 22 3 5 9" xfId="29326"/>
    <cellStyle name="Normal 22 3 6" xfId="2223"/>
    <cellStyle name="Normal 22 3 6 10" xfId="31064"/>
    <cellStyle name="Normal 22 3 6 11" xfId="32801"/>
    <cellStyle name="Normal 22 3 6 12" xfId="34512"/>
    <cellStyle name="Normal 22 3 6 13" xfId="38443"/>
    <cellStyle name="Normal 22 3 6 2" xfId="5606"/>
    <cellStyle name="Normal 22 3 6 2 2" xfId="16059"/>
    <cellStyle name="Normal 22 3 6 3" xfId="8619"/>
    <cellStyle name="Normal 22 3 6 3 2" xfId="19353"/>
    <cellStyle name="Normal 22 3 6 4" xfId="22647"/>
    <cellStyle name="Normal 22 3 6 5" xfId="13197"/>
    <cellStyle name="Normal 22 3 6 6" xfId="24773"/>
    <cellStyle name="Normal 22 3 6 7" xfId="26294"/>
    <cellStyle name="Normal 22 3 6 8" xfId="27810"/>
    <cellStyle name="Normal 22 3 6 9" xfId="29327"/>
    <cellStyle name="Normal 22 3 7" xfId="2224"/>
    <cellStyle name="Normal 22 3 7 10" xfId="31065"/>
    <cellStyle name="Normal 22 3 7 11" xfId="32802"/>
    <cellStyle name="Normal 22 3 7 12" xfId="34513"/>
    <cellStyle name="Normal 22 3 7 13" xfId="38444"/>
    <cellStyle name="Normal 22 3 7 2" xfId="5607"/>
    <cellStyle name="Normal 22 3 7 2 2" xfId="16060"/>
    <cellStyle name="Normal 22 3 7 3" xfId="8620"/>
    <cellStyle name="Normal 22 3 7 3 2" xfId="19354"/>
    <cellStyle name="Normal 22 3 7 4" xfId="22648"/>
    <cellStyle name="Normal 22 3 7 5" xfId="13606"/>
    <cellStyle name="Normal 22 3 7 6" xfId="24774"/>
    <cellStyle name="Normal 22 3 7 7" xfId="26295"/>
    <cellStyle name="Normal 22 3 7 8" xfId="27811"/>
    <cellStyle name="Normal 22 3 7 9" xfId="29328"/>
    <cellStyle name="Normal 22 3 8" xfId="2225"/>
    <cellStyle name="Normal 22 3 8 10" xfId="31066"/>
    <cellStyle name="Normal 22 3 8 11" xfId="32803"/>
    <cellStyle name="Normal 22 3 8 12" xfId="34514"/>
    <cellStyle name="Normal 22 3 8 13" xfId="38445"/>
    <cellStyle name="Normal 22 3 8 2" xfId="5608"/>
    <cellStyle name="Normal 22 3 8 2 2" xfId="16061"/>
    <cellStyle name="Normal 22 3 8 3" xfId="8621"/>
    <cellStyle name="Normal 22 3 8 3 2" xfId="19355"/>
    <cellStyle name="Normal 22 3 8 4" xfId="22649"/>
    <cellStyle name="Normal 22 3 8 5" xfId="14015"/>
    <cellStyle name="Normal 22 3 8 6" xfId="24775"/>
    <cellStyle name="Normal 22 3 8 7" xfId="26296"/>
    <cellStyle name="Normal 22 3 8 8" xfId="27812"/>
    <cellStyle name="Normal 22 3 8 9" xfId="29329"/>
    <cellStyle name="Normal 22 3 9" xfId="4344"/>
    <cellStyle name="Normal 22 3 9 2" xfId="14424"/>
    <cellStyle name="Normal 22 4" xfId="430"/>
    <cellStyle name="Normal 22 4 10" xfId="8622"/>
    <cellStyle name="Normal 22 4 10 2" xfId="14834"/>
    <cellStyle name="Normal 22 4 11" xfId="18128"/>
    <cellStyle name="Normal 22 4 12" xfId="21422"/>
    <cellStyle name="Normal 22 4 13" xfId="11153"/>
    <cellStyle name="Normal 22 4 14" xfId="24776"/>
    <cellStyle name="Normal 22 4 15" xfId="26297"/>
    <cellStyle name="Normal 22 4 16" xfId="27813"/>
    <cellStyle name="Normal 22 4 17" xfId="29330"/>
    <cellStyle name="Normal 22 4 18" xfId="31067"/>
    <cellStyle name="Normal 22 4 19" xfId="32804"/>
    <cellStyle name="Normal 22 4 2" xfId="2226"/>
    <cellStyle name="Normal 22 4 2 10" xfId="31068"/>
    <cellStyle name="Normal 22 4 2 11" xfId="32805"/>
    <cellStyle name="Normal 22 4 2 12" xfId="34516"/>
    <cellStyle name="Normal 22 4 2 13" xfId="38447"/>
    <cellStyle name="Normal 22 4 2 2" xfId="5609"/>
    <cellStyle name="Normal 22 4 2 2 2" xfId="16062"/>
    <cellStyle name="Normal 22 4 2 3" xfId="8623"/>
    <cellStyle name="Normal 22 4 2 3 2" xfId="19356"/>
    <cellStyle name="Normal 22 4 2 4" xfId="22650"/>
    <cellStyle name="Normal 22 4 2 5" xfId="11562"/>
    <cellStyle name="Normal 22 4 2 6" xfId="24777"/>
    <cellStyle name="Normal 22 4 2 7" xfId="26298"/>
    <cellStyle name="Normal 22 4 2 8" xfId="27814"/>
    <cellStyle name="Normal 22 4 2 9" xfId="29331"/>
    <cellStyle name="Normal 22 4 20" xfId="34515"/>
    <cellStyle name="Normal 22 4 21" xfId="38446"/>
    <cellStyle name="Normal 22 4 22" xfId="42159"/>
    <cellStyle name="Normal 22 4 23" xfId="42587"/>
    <cellStyle name="Normal 22 4 3" xfId="2227"/>
    <cellStyle name="Normal 22 4 3 10" xfId="31069"/>
    <cellStyle name="Normal 22 4 3 11" xfId="32806"/>
    <cellStyle name="Normal 22 4 3 12" xfId="34517"/>
    <cellStyle name="Normal 22 4 3 13" xfId="38448"/>
    <cellStyle name="Normal 22 4 3 2" xfId="5610"/>
    <cellStyle name="Normal 22 4 3 2 2" xfId="16063"/>
    <cellStyle name="Normal 22 4 3 3" xfId="8624"/>
    <cellStyle name="Normal 22 4 3 3 2" xfId="19357"/>
    <cellStyle name="Normal 22 4 3 4" xfId="22651"/>
    <cellStyle name="Normal 22 4 3 5" xfId="11971"/>
    <cellStyle name="Normal 22 4 3 6" xfId="24778"/>
    <cellStyle name="Normal 22 4 3 7" xfId="26299"/>
    <cellStyle name="Normal 22 4 3 8" xfId="27815"/>
    <cellStyle name="Normal 22 4 3 9" xfId="29332"/>
    <cellStyle name="Normal 22 4 4" xfId="2228"/>
    <cellStyle name="Normal 22 4 4 10" xfId="31070"/>
    <cellStyle name="Normal 22 4 4 11" xfId="32807"/>
    <cellStyle name="Normal 22 4 4 12" xfId="34518"/>
    <cellStyle name="Normal 22 4 4 13" xfId="38449"/>
    <cellStyle name="Normal 22 4 4 2" xfId="5611"/>
    <cellStyle name="Normal 22 4 4 2 2" xfId="16064"/>
    <cellStyle name="Normal 22 4 4 3" xfId="8625"/>
    <cellStyle name="Normal 22 4 4 3 2" xfId="19358"/>
    <cellStyle name="Normal 22 4 4 4" xfId="22652"/>
    <cellStyle name="Normal 22 4 4 5" xfId="12380"/>
    <cellStyle name="Normal 22 4 4 6" xfId="24779"/>
    <cellStyle name="Normal 22 4 4 7" xfId="26300"/>
    <cellStyle name="Normal 22 4 4 8" xfId="27816"/>
    <cellStyle name="Normal 22 4 4 9" xfId="29333"/>
    <cellStyle name="Normal 22 4 5" xfId="2229"/>
    <cellStyle name="Normal 22 4 5 10" xfId="31071"/>
    <cellStyle name="Normal 22 4 5 11" xfId="32808"/>
    <cellStyle name="Normal 22 4 5 12" xfId="34519"/>
    <cellStyle name="Normal 22 4 5 13" xfId="38450"/>
    <cellStyle name="Normal 22 4 5 2" xfId="5612"/>
    <cellStyle name="Normal 22 4 5 2 2" xfId="16065"/>
    <cellStyle name="Normal 22 4 5 3" xfId="8626"/>
    <cellStyle name="Normal 22 4 5 3 2" xfId="19359"/>
    <cellStyle name="Normal 22 4 5 4" xfId="22653"/>
    <cellStyle name="Normal 22 4 5 5" xfId="12789"/>
    <cellStyle name="Normal 22 4 5 6" xfId="24780"/>
    <cellStyle name="Normal 22 4 5 7" xfId="26301"/>
    <cellStyle name="Normal 22 4 5 8" xfId="27817"/>
    <cellStyle name="Normal 22 4 5 9" xfId="29334"/>
    <cellStyle name="Normal 22 4 6" xfId="2230"/>
    <cellStyle name="Normal 22 4 6 10" xfId="31072"/>
    <cellStyle name="Normal 22 4 6 11" xfId="32809"/>
    <cellStyle name="Normal 22 4 6 12" xfId="34520"/>
    <cellStyle name="Normal 22 4 6 13" xfId="38451"/>
    <cellStyle name="Normal 22 4 6 2" xfId="5613"/>
    <cellStyle name="Normal 22 4 6 2 2" xfId="16066"/>
    <cellStyle name="Normal 22 4 6 3" xfId="8627"/>
    <cellStyle name="Normal 22 4 6 3 2" xfId="19360"/>
    <cellStyle name="Normal 22 4 6 4" xfId="22654"/>
    <cellStyle name="Normal 22 4 6 5" xfId="13198"/>
    <cellStyle name="Normal 22 4 6 6" xfId="24781"/>
    <cellStyle name="Normal 22 4 6 7" xfId="26302"/>
    <cellStyle name="Normal 22 4 6 8" xfId="27818"/>
    <cellStyle name="Normal 22 4 6 9" xfId="29335"/>
    <cellStyle name="Normal 22 4 7" xfId="2231"/>
    <cellStyle name="Normal 22 4 7 10" xfId="31073"/>
    <cellStyle name="Normal 22 4 7 11" xfId="32810"/>
    <cellStyle name="Normal 22 4 7 12" xfId="34521"/>
    <cellStyle name="Normal 22 4 7 13" xfId="38452"/>
    <cellStyle name="Normal 22 4 7 2" xfId="5614"/>
    <cellStyle name="Normal 22 4 7 2 2" xfId="16067"/>
    <cellStyle name="Normal 22 4 7 3" xfId="8628"/>
    <cellStyle name="Normal 22 4 7 3 2" xfId="19361"/>
    <cellStyle name="Normal 22 4 7 4" xfId="22655"/>
    <cellStyle name="Normal 22 4 7 5" xfId="13607"/>
    <cellStyle name="Normal 22 4 7 6" xfId="24782"/>
    <cellStyle name="Normal 22 4 7 7" xfId="26303"/>
    <cellStyle name="Normal 22 4 7 8" xfId="27819"/>
    <cellStyle name="Normal 22 4 7 9" xfId="29336"/>
    <cellStyle name="Normal 22 4 8" xfId="2232"/>
    <cellStyle name="Normal 22 4 8 10" xfId="31074"/>
    <cellStyle name="Normal 22 4 8 11" xfId="32811"/>
    <cellStyle name="Normal 22 4 8 12" xfId="34522"/>
    <cellStyle name="Normal 22 4 8 13" xfId="38453"/>
    <cellStyle name="Normal 22 4 8 2" xfId="5615"/>
    <cellStyle name="Normal 22 4 8 2 2" xfId="16068"/>
    <cellStyle name="Normal 22 4 8 3" xfId="8629"/>
    <cellStyle name="Normal 22 4 8 3 2" xfId="19362"/>
    <cellStyle name="Normal 22 4 8 4" xfId="22656"/>
    <cellStyle name="Normal 22 4 8 5" xfId="14016"/>
    <cellStyle name="Normal 22 4 8 6" xfId="24783"/>
    <cellStyle name="Normal 22 4 8 7" xfId="26304"/>
    <cellStyle name="Normal 22 4 8 8" xfId="27820"/>
    <cellStyle name="Normal 22 4 8 9" xfId="29337"/>
    <cellStyle name="Normal 22 4 9" xfId="4345"/>
    <cellStyle name="Normal 22 4 9 2" xfId="14425"/>
    <cellStyle name="Normal 22 5" xfId="431"/>
    <cellStyle name="Normal 22 5 10" xfId="8630"/>
    <cellStyle name="Normal 22 5 10 2" xfId="14835"/>
    <cellStyle name="Normal 22 5 11" xfId="18129"/>
    <cellStyle name="Normal 22 5 12" xfId="21423"/>
    <cellStyle name="Normal 22 5 13" xfId="11154"/>
    <cellStyle name="Normal 22 5 14" xfId="24784"/>
    <cellStyle name="Normal 22 5 15" xfId="26305"/>
    <cellStyle name="Normal 22 5 16" xfId="27821"/>
    <cellStyle name="Normal 22 5 17" xfId="29338"/>
    <cellStyle name="Normal 22 5 18" xfId="31075"/>
    <cellStyle name="Normal 22 5 19" xfId="32812"/>
    <cellStyle name="Normal 22 5 2" xfId="2233"/>
    <cellStyle name="Normal 22 5 2 10" xfId="31076"/>
    <cellStyle name="Normal 22 5 2 11" xfId="32813"/>
    <cellStyle name="Normal 22 5 2 12" xfId="34524"/>
    <cellStyle name="Normal 22 5 2 13" xfId="38455"/>
    <cellStyle name="Normal 22 5 2 2" xfId="5616"/>
    <cellStyle name="Normal 22 5 2 2 2" xfId="16069"/>
    <cellStyle name="Normal 22 5 2 3" xfId="8631"/>
    <cellStyle name="Normal 22 5 2 3 2" xfId="19363"/>
    <cellStyle name="Normal 22 5 2 4" xfId="22657"/>
    <cellStyle name="Normal 22 5 2 5" xfId="11563"/>
    <cellStyle name="Normal 22 5 2 6" xfId="24785"/>
    <cellStyle name="Normal 22 5 2 7" xfId="26306"/>
    <cellStyle name="Normal 22 5 2 8" xfId="27822"/>
    <cellStyle name="Normal 22 5 2 9" xfId="29339"/>
    <cellStyle name="Normal 22 5 20" xfId="34523"/>
    <cellStyle name="Normal 22 5 21" xfId="38454"/>
    <cellStyle name="Normal 22 5 22" xfId="42160"/>
    <cellStyle name="Normal 22 5 23" xfId="42588"/>
    <cellStyle name="Normal 22 5 3" xfId="2234"/>
    <cellStyle name="Normal 22 5 3 10" xfId="31077"/>
    <cellStyle name="Normal 22 5 3 11" xfId="32814"/>
    <cellStyle name="Normal 22 5 3 12" xfId="34525"/>
    <cellStyle name="Normal 22 5 3 13" xfId="38456"/>
    <cellStyle name="Normal 22 5 3 2" xfId="5617"/>
    <cellStyle name="Normal 22 5 3 2 2" xfId="16070"/>
    <cellStyle name="Normal 22 5 3 3" xfId="8632"/>
    <cellStyle name="Normal 22 5 3 3 2" xfId="19364"/>
    <cellStyle name="Normal 22 5 3 4" xfId="22658"/>
    <cellStyle name="Normal 22 5 3 5" xfId="11972"/>
    <cellStyle name="Normal 22 5 3 6" xfId="24786"/>
    <cellStyle name="Normal 22 5 3 7" xfId="26307"/>
    <cellStyle name="Normal 22 5 3 8" xfId="27823"/>
    <cellStyle name="Normal 22 5 3 9" xfId="29340"/>
    <cellStyle name="Normal 22 5 4" xfId="2235"/>
    <cellStyle name="Normal 22 5 4 10" xfId="31078"/>
    <cellStyle name="Normal 22 5 4 11" xfId="32815"/>
    <cellStyle name="Normal 22 5 4 12" xfId="34526"/>
    <cellStyle name="Normal 22 5 4 13" xfId="38457"/>
    <cellStyle name="Normal 22 5 4 2" xfId="5618"/>
    <cellStyle name="Normal 22 5 4 2 2" xfId="16071"/>
    <cellStyle name="Normal 22 5 4 3" xfId="8633"/>
    <cellStyle name="Normal 22 5 4 3 2" xfId="19365"/>
    <cellStyle name="Normal 22 5 4 4" xfId="22659"/>
    <cellStyle name="Normal 22 5 4 5" xfId="12381"/>
    <cellStyle name="Normal 22 5 4 6" xfId="24787"/>
    <cellStyle name="Normal 22 5 4 7" xfId="26308"/>
    <cellStyle name="Normal 22 5 4 8" xfId="27824"/>
    <cellStyle name="Normal 22 5 4 9" xfId="29341"/>
    <cellStyle name="Normal 22 5 5" xfId="2236"/>
    <cellStyle name="Normal 22 5 5 10" xfId="31079"/>
    <cellStyle name="Normal 22 5 5 11" xfId="32816"/>
    <cellStyle name="Normal 22 5 5 12" xfId="34527"/>
    <cellStyle name="Normal 22 5 5 13" xfId="38458"/>
    <cellStyle name="Normal 22 5 5 2" xfId="5619"/>
    <cellStyle name="Normal 22 5 5 2 2" xfId="16072"/>
    <cellStyle name="Normal 22 5 5 3" xfId="8634"/>
    <cellStyle name="Normal 22 5 5 3 2" xfId="19366"/>
    <cellStyle name="Normal 22 5 5 4" xfId="22660"/>
    <cellStyle name="Normal 22 5 5 5" xfId="12790"/>
    <cellStyle name="Normal 22 5 5 6" xfId="24788"/>
    <cellStyle name="Normal 22 5 5 7" xfId="26309"/>
    <cellStyle name="Normal 22 5 5 8" xfId="27825"/>
    <cellStyle name="Normal 22 5 5 9" xfId="29342"/>
    <cellStyle name="Normal 22 5 6" xfId="2237"/>
    <cellStyle name="Normal 22 5 6 10" xfId="31080"/>
    <cellStyle name="Normal 22 5 6 11" xfId="32817"/>
    <cellStyle name="Normal 22 5 6 12" xfId="34528"/>
    <cellStyle name="Normal 22 5 6 13" xfId="38459"/>
    <cellStyle name="Normal 22 5 6 2" xfId="5620"/>
    <cellStyle name="Normal 22 5 6 2 2" xfId="16073"/>
    <cellStyle name="Normal 22 5 6 3" xfId="8635"/>
    <cellStyle name="Normal 22 5 6 3 2" xfId="19367"/>
    <cellStyle name="Normal 22 5 6 4" xfId="22661"/>
    <cellStyle name="Normal 22 5 6 5" xfId="13199"/>
    <cellStyle name="Normal 22 5 6 6" xfId="24789"/>
    <cellStyle name="Normal 22 5 6 7" xfId="26310"/>
    <cellStyle name="Normal 22 5 6 8" xfId="27826"/>
    <cellStyle name="Normal 22 5 6 9" xfId="29343"/>
    <cellStyle name="Normal 22 5 7" xfId="2238"/>
    <cellStyle name="Normal 22 5 7 10" xfId="31081"/>
    <cellStyle name="Normal 22 5 7 11" xfId="32818"/>
    <cellStyle name="Normal 22 5 7 12" xfId="34529"/>
    <cellStyle name="Normal 22 5 7 13" xfId="38460"/>
    <cellStyle name="Normal 22 5 7 2" xfId="5621"/>
    <cellStyle name="Normal 22 5 7 2 2" xfId="16074"/>
    <cellStyle name="Normal 22 5 7 3" xfId="8636"/>
    <cellStyle name="Normal 22 5 7 3 2" xfId="19368"/>
    <cellStyle name="Normal 22 5 7 4" xfId="22662"/>
    <cellStyle name="Normal 22 5 7 5" xfId="13608"/>
    <cellStyle name="Normal 22 5 7 6" xfId="24790"/>
    <cellStyle name="Normal 22 5 7 7" xfId="26311"/>
    <cellStyle name="Normal 22 5 7 8" xfId="27827"/>
    <cellStyle name="Normal 22 5 7 9" xfId="29344"/>
    <cellStyle name="Normal 22 5 8" xfId="2239"/>
    <cellStyle name="Normal 22 5 8 10" xfId="31082"/>
    <cellStyle name="Normal 22 5 8 11" xfId="32819"/>
    <cellStyle name="Normal 22 5 8 12" xfId="34530"/>
    <cellStyle name="Normal 22 5 8 13" xfId="38461"/>
    <cellStyle name="Normal 22 5 8 2" xfId="5622"/>
    <cellStyle name="Normal 22 5 8 2 2" xfId="16075"/>
    <cellStyle name="Normal 22 5 8 3" xfId="8637"/>
    <cellStyle name="Normal 22 5 8 3 2" xfId="19369"/>
    <cellStyle name="Normal 22 5 8 4" xfId="22663"/>
    <cellStyle name="Normal 22 5 8 5" xfId="14017"/>
    <cellStyle name="Normal 22 5 8 6" xfId="24791"/>
    <cellStyle name="Normal 22 5 8 7" xfId="26312"/>
    <cellStyle name="Normal 22 5 8 8" xfId="27828"/>
    <cellStyle name="Normal 22 5 8 9" xfId="29345"/>
    <cellStyle name="Normal 22 5 9" xfId="4346"/>
    <cellStyle name="Normal 22 5 9 2" xfId="14426"/>
    <cellStyle name="Normal 22 6" xfId="432"/>
    <cellStyle name="Normal 22 6 10" xfId="8638"/>
    <cellStyle name="Normal 22 6 10 2" xfId="14836"/>
    <cellStyle name="Normal 22 6 11" xfId="18130"/>
    <cellStyle name="Normal 22 6 12" xfId="21424"/>
    <cellStyle name="Normal 22 6 13" xfId="11155"/>
    <cellStyle name="Normal 22 6 14" xfId="24792"/>
    <cellStyle name="Normal 22 6 15" xfId="26313"/>
    <cellStyle name="Normal 22 6 16" xfId="27829"/>
    <cellStyle name="Normal 22 6 17" xfId="29346"/>
    <cellStyle name="Normal 22 6 18" xfId="31083"/>
    <cellStyle name="Normal 22 6 19" xfId="32820"/>
    <cellStyle name="Normal 22 6 2" xfId="2240"/>
    <cellStyle name="Normal 22 6 2 10" xfId="31084"/>
    <cellStyle name="Normal 22 6 2 11" xfId="32821"/>
    <cellStyle name="Normal 22 6 2 12" xfId="34532"/>
    <cellStyle name="Normal 22 6 2 13" xfId="38463"/>
    <cellStyle name="Normal 22 6 2 2" xfId="5623"/>
    <cellStyle name="Normal 22 6 2 2 2" xfId="16076"/>
    <cellStyle name="Normal 22 6 2 3" xfId="8639"/>
    <cellStyle name="Normal 22 6 2 3 2" xfId="19370"/>
    <cellStyle name="Normal 22 6 2 4" xfId="22664"/>
    <cellStyle name="Normal 22 6 2 5" xfId="11564"/>
    <cellStyle name="Normal 22 6 2 6" xfId="24793"/>
    <cellStyle name="Normal 22 6 2 7" xfId="26314"/>
    <cellStyle name="Normal 22 6 2 8" xfId="27830"/>
    <cellStyle name="Normal 22 6 2 9" xfId="29347"/>
    <cellStyle name="Normal 22 6 20" xfId="34531"/>
    <cellStyle name="Normal 22 6 21" xfId="38462"/>
    <cellStyle name="Normal 22 6 22" xfId="42161"/>
    <cellStyle name="Normal 22 6 23" xfId="42589"/>
    <cellStyle name="Normal 22 6 3" xfId="2241"/>
    <cellStyle name="Normal 22 6 3 10" xfId="31085"/>
    <cellStyle name="Normal 22 6 3 11" xfId="32822"/>
    <cellStyle name="Normal 22 6 3 12" xfId="34533"/>
    <cellStyle name="Normal 22 6 3 13" xfId="38464"/>
    <cellStyle name="Normal 22 6 3 2" xfId="5624"/>
    <cellStyle name="Normal 22 6 3 2 2" xfId="16077"/>
    <cellStyle name="Normal 22 6 3 3" xfId="8640"/>
    <cellStyle name="Normal 22 6 3 3 2" xfId="19371"/>
    <cellStyle name="Normal 22 6 3 4" xfId="22665"/>
    <cellStyle name="Normal 22 6 3 5" xfId="11973"/>
    <cellStyle name="Normal 22 6 3 6" xfId="24794"/>
    <cellStyle name="Normal 22 6 3 7" xfId="26315"/>
    <cellStyle name="Normal 22 6 3 8" xfId="27831"/>
    <cellStyle name="Normal 22 6 3 9" xfId="29348"/>
    <cellStyle name="Normal 22 6 4" xfId="2242"/>
    <cellStyle name="Normal 22 6 4 10" xfId="31086"/>
    <cellStyle name="Normal 22 6 4 11" xfId="32823"/>
    <cellStyle name="Normal 22 6 4 12" xfId="34534"/>
    <cellStyle name="Normal 22 6 4 13" xfId="38465"/>
    <cellStyle name="Normal 22 6 4 2" xfId="5625"/>
    <cellStyle name="Normal 22 6 4 2 2" xfId="16078"/>
    <cellStyle name="Normal 22 6 4 3" xfId="8641"/>
    <cellStyle name="Normal 22 6 4 3 2" xfId="19372"/>
    <cellStyle name="Normal 22 6 4 4" xfId="22666"/>
    <cellStyle name="Normal 22 6 4 5" xfId="12382"/>
    <cellStyle name="Normal 22 6 4 6" xfId="24795"/>
    <cellStyle name="Normal 22 6 4 7" xfId="26316"/>
    <cellStyle name="Normal 22 6 4 8" xfId="27832"/>
    <cellStyle name="Normal 22 6 4 9" xfId="29349"/>
    <cellStyle name="Normal 22 6 5" xfId="2243"/>
    <cellStyle name="Normal 22 6 5 10" xfId="31087"/>
    <cellStyle name="Normal 22 6 5 11" xfId="32824"/>
    <cellStyle name="Normal 22 6 5 12" xfId="34535"/>
    <cellStyle name="Normal 22 6 5 13" xfId="38466"/>
    <cellStyle name="Normal 22 6 5 2" xfId="5626"/>
    <cellStyle name="Normal 22 6 5 2 2" xfId="16079"/>
    <cellStyle name="Normal 22 6 5 3" xfId="8642"/>
    <cellStyle name="Normal 22 6 5 3 2" xfId="19373"/>
    <cellStyle name="Normal 22 6 5 4" xfId="22667"/>
    <cellStyle name="Normal 22 6 5 5" xfId="12791"/>
    <cellStyle name="Normal 22 6 5 6" xfId="24796"/>
    <cellStyle name="Normal 22 6 5 7" xfId="26317"/>
    <cellStyle name="Normal 22 6 5 8" xfId="27833"/>
    <cellStyle name="Normal 22 6 5 9" xfId="29350"/>
    <cellStyle name="Normal 22 6 6" xfId="2244"/>
    <cellStyle name="Normal 22 6 6 10" xfId="31088"/>
    <cellStyle name="Normal 22 6 6 11" xfId="32825"/>
    <cellStyle name="Normal 22 6 6 12" xfId="34536"/>
    <cellStyle name="Normal 22 6 6 13" xfId="38467"/>
    <cellStyle name="Normal 22 6 6 2" xfId="5627"/>
    <cellStyle name="Normal 22 6 6 2 2" xfId="16080"/>
    <cellStyle name="Normal 22 6 6 3" xfId="8643"/>
    <cellStyle name="Normal 22 6 6 3 2" xfId="19374"/>
    <cellStyle name="Normal 22 6 6 4" xfId="22668"/>
    <cellStyle name="Normal 22 6 6 5" xfId="13200"/>
    <cellStyle name="Normal 22 6 6 6" xfId="24797"/>
    <cellStyle name="Normal 22 6 6 7" xfId="26318"/>
    <cellStyle name="Normal 22 6 6 8" xfId="27834"/>
    <cellStyle name="Normal 22 6 6 9" xfId="29351"/>
    <cellStyle name="Normal 22 6 7" xfId="2245"/>
    <cellStyle name="Normal 22 6 7 10" xfId="31089"/>
    <cellStyle name="Normal 22 6 7 11" xfId="32826"/>
    <cellStyle name="Normal 22 6 7 12" xfId="34537"/>
    <cellStyle name="Normal 22 6 7 13" xfId="38468"/>
    <cellStyle name="Normal 22 6 7 2" xfId="5628"/>
    <cellStyle name="Normal 22 6 7 2 2" xfId="16081"/>
    <cellStyle name="Normal 22 6 7 3" xfId="8644"/>
    <cellStyle name="Normal 22 6 7 3 2" xfId="19375"/>
    <cellStyle name="Normal 22 6 7 4" xfId="22669"/>
    <cellStyle name="Normal 22 6 7 5" xfId="13609"/>
    <cellStyle name="Normal 22 6 7 6" xfId="24798"/>
    <cellStyle name="Normal 22 6 7 7" xfId="26319"/>
    <cellStyle name="Normal 22 6 7 8" xfId="27835"/>
    <cellStyle name="Normal 22 6 7 9" xfId="29352"/>
    <cellStyle name="Normal 22 6 8" xfId="2246"/>
    <cellStyle name="Normal 22 6 8 10" xfId="31090"/>
    <cellStyle name="Normal 22 6 8 11" xfId="32827"/>
    <cellStyle name="Normal 22 6 8 12" xfId="34538"/>
    <cellStyle name="Normal 22 6 8 13" xfId="38469"/>
    <cellStyle name="Normal 22 6 8 2" xfId="5629"/>
    <cellStyle name="Normal 22 6 8 2 2" xfId="16082"/>
    <cellStyle name="Normal 22 6 8 3" xfId="8645"/>
    <cellStyle name="Normal 22 6 8 3 2" xfId="19376"/>
    <cellStyle name="Normal 22 6 8 4" xfId="22670"/>
    <cellStyle name="Normal 22 6 8 5" xfId="14018"/>
    <cellStyle name="Normal 22 6 8 6" xfId="24799"/>
    <cellStyle name="Normal 22 6 8 7" xfId="26320"/>
    <cellStyle name="Normal 22 6 8 8" xfId="27836"/>
    <cellStyle name="Normal 22 6 8 9" xfId="29353"/>
    <cellStyle name="Normal 22 6 9" xfId="4347"/>
    <cellStyle name="Normal 22 6 9 2" xfId="14427"/>
    <cellStyle name="Normal 22 7" xfId="2247"/>
    <cellStyle name="Normal 22 7 10" xfId="31091"/>
    <cellStyle name="Normal 22 7 11" xfId="32828"/>
    <cellStyle name="Normal 22 7 12" xfId="34539"/>
    <cellStyle name="Normal 22 7 13" xfId="38470"/>
    <cellStyle name="Normal 22 7 2" xfId="5630"/>
    <cellStyle name="Normal 22 7 2 2" xfId="16083"/>
    <cellStyle name="Normal 22 7 3" xfId="8646"/>
    <cellStyle name="Normal 22 7 3 2" xfId="19377"/>
    <cellStyle name="Normal 22 7 4" xfId="22671"/>
    <cellStyle name="Normal 22 7 5" xfId="11555"/>
    <cellStyle name="Normal 22 7 6" xfId="24800"/>
    <cellStyle name="Normal 22 7 7" xfId="26321"/>
    <cellStyle name="Normal 22 7 8" xfId="27837"/>
    <cellStyle name="Normal 22 7 9" xfId="29354"/>
    <cellStyle name="Normal 22 8" xfId="2248"/>
    <cellStyle name="Normal 22 8 10" xfId="31092"/>
    <cellStyle name="Normal 22 8 11" xfId="32829"/>
    <cellStyle name="Normal 22 8 12" xfId="34540"/>
    <cellStyle name="Normal 22 8 13" xfId="38471"/>
    <cellStyle name="Normal 22 8 2" xfId="5631"/>
    <cellStyle name="Normal 22 8 2 2" xfId="16084"/>
    <cellStyle name="Normal 22 8 3" xfId="8647"/>
    <cellStyle name="Normal 22 8 3 2" xfId="19378"/>
    <cellStyle name="Normal 22 8 4" xfId="22672"/>
    <cellStyle name="Normal 22 8 5" xfId="11964"/>
    <cellStyle name="Normal 22 8 6" xfId="24801"/>
    <cellStyle name="Normal 22 8 7" xfId="26322"/>
    <cellStyle name="Normal 22 8 8" xfId="27838"/>
    <cellStyle name="Normal 22 8 9" xfId="29355"/>
    <cellStyle name="Normal 22 9" xfId="2249"/>
    <cellStyle name="Normal 22 9 10" xfId="31093"/>
    <cellStyle name="Normal 22 9 11" xfId="32830"/>
    <cellStyle name="Normal 22 9 12" xfId="34541"/>
    <cellStyle name="Normal 22 9 13" xfId="38472"/>
    <cellStyle name="Normal 22 9 2" xfId="5632"/>
    <cellStyle name="Normal 22 9 2 2" xfId="16085"/>
    <cellStyle name="Normal 22 9 3" xfId="8648"/>
    <cellStyle name="Normal 22 9 3 2" xfId="19379"/>
    <cellStyle name="Normal 22 9 4" xfId="22673"/>
    <cellStyle name="Normal 22 9 5" xfId="12373"/>
    <cellStyle name="Normal 22 9 6" xfId="24802"/>
    <cellStyle name="Normal 22 9 7" xfId="26323"/>
    <cellStyle name="Normal 22 9 8" xfId="27839"/>
    <cellStyle name="Normal 22 9 9" xfId="29356"/>
    <cellStyle name="Normal 23" xfId="1145"/>
    <cellStyle name="Normal 23 2" xfId="36524"/>
    <cellStyle name="Normal 23 3" xfId="42162"/>
    <cellStyle name="Normal 23 4" xfId="42590"/>
    <cellStyle name="Normal 24" xfId="1146"/>
    <cellStyle name="Normal 24 2" xfId="36458"/>
    <cellStyle name="Normal 24 2 2" xfId="38473"/>
    <cellStyle name="Normal 24 3" xfId="42163"/>
    <cellStyle name="Normal 24 4" xfId="42591"/>
    <cellStyle name="Normal 25" xfId="1147"/>
    <cellStyle name="Normal 25 2" xfId="36587"/>
    <cellStyle name="Normal 25 2 2" xfId="38474"/>
    <cellStyle name="Normal 25 3" xfId="42164"/>
    <cellStyle name="Normal 25 4" xfId="42592"/>
    <cellStyle name="Normal 26" xfId="1148"/>
    <cellStyle name="Normal 26 10" xfId="8649"/>
    <cellStyle name="Normal 26 10 2" xfId="15104"/>
    <cellStyle name="Normal 26 11" xfId="18398"/>
    <cellStyle name="Normal 26 12" xfId="21692"/>
    <cellStyle name="Normal 26 13" xfId="11423"/>
    <cellStyle name="Normal 26 14" xfId="24803"/>
    <cellStyle name="Normal 26 15" xfId="26324"/>
    <cellStyle name="Normal 26 16" xfId="27840"/>
    <cellStyle name="Normal 26 17" xfId="29357"/>
    <cellStyle name="Normal 26 18" xfId="31094"/>
    <cellStyle name="Normal 26 19" xfId="32831"/>
    <cellStyle name="Normal 26 2" xfId="2250"/>
    <cellStyle name="Normal 26 2 10" xfId="31095"/>
    <cellStyle name="Normal 26 2 11" xfId="32832"/>
    <cellStyle name="Normal 26 2 12" xfId="34543"/>
    <cellStyle name="Normal 26 2 13" xfId="38476"/>
    <cellStyle name="Normal 26 2 2" xfId="5633"/>
    <cellStyle name="Normal 26 2 2 2" xfId="16086"/>
    <cellStyle name="Normal 26 2 3" xfId="8650"/>
    <cellStyle name="Normal 26 2 3 2" xfId="19380"/>
    <cellStyle name="Normal 26 2 4" xfId="22674"/>
    <cellStyle name="Normal 26 2 5" xfId="11832"/>
    <cellStyle name="Normal 26 2 6" xfId="24804"/>
    <cellStyle name="Normal 26 2 7" xfId="26325"/>
    <cellStyle name="Normal 26 2 8" xfId="27841"/>
    <cellStyle name="Normal 26 2 9" xfId="29358"/>
    <cellStyle name="Normal 26 20" xfId="34542"/>
    <cellStyle name="Normal 26 21" xfId="38475"/>
    <cellStyle name="Normal 26 22" xfId="42165"/>
    <cellStyle name="Normal 26 23" xfId="42593"/>
    <cellStyle name="Normal 26 3" xfId="2251"/>
    <cellStyle name="Normal 26 3 10" xfId="31096"/>
    <cellStyle name="Normal 26 3 11" xfId="32833"/>
    <cellStyle name="Normal 26 3 12" xfId="34544"/>
    <cellStyle name="Normal 26 3 13" xfId="38477"/>
    <cellStyle name="Normal 26 3 2" xfId="5634"/>
    <cellStyle name="Normal 26 3 2 2" xfId="16087"/>
    <cellStyle name="Normal 26 3 3" xfId="8651"/>
    <cellStyle name="Normal 26 3 3 2" xfId="19381"/>
    <cellStyle name="Normal 26 3 4" xfId="22675"/>
    <cellStyle name="Normal 26 3 5" xfId="12241"/>
    <cellStyle name="Normal 26 3 6" xfId="24805"/>
    <cellStyle name="Normal 26 3 7" xfId="26326"/>
    <cellStyle name="Normal 26 3 8" xfId="27842"/>
    <cellStyle name="Normal 26 3 9" xfId="29359"/>
    <cellStyle name="Normal 26 4" xfId="2252"/>
    <cellStyle name="Normal 26 4 10" xfId="31097"/>
    <cellStyle name="Normal 26 4 11" xfId="32834"/>
    <cellStyle name="Normal 26 4 12" xfId="34545"/>
    <cellStyle name="Normal 26 4 13" xfId="38478"/>
    <cellStyle name="Normal 26 4 2" xfId="5635"/>
    <cellStyle name="Normal 26 4 2 2" xfId="16088"/>
    <cellStyle name="Normal 26 4 3" xfId="8652"/>
    <cellStyle name="Normal 26 4 3 2" xfId="19382"/>
    <cellStyle name="Normal 26 4 4" xfId="22676"/>
    <cellStyle name="Normal 26 4 5" xfId="12650"/>
    <cellStyle name="Normal 26 4 6" xfId="24806"/>
    <cellStyle name="Normal 26 4 7" xfId="26327"/>
    <cellStyle name="Normal 26 4 8" xfId="27843"/>
    <cellStyle name="Normal 26 4 9" xfId="29360"/>
    <cellStyle name="Normal 26 5" xfId="2253"/>
    <cellStyle name="Normal 26 5 10" xfId="31098"/>
    <cellStyle name="Normal 26 5 11" xfId="32835"/>
    <cellStyle name="Normal 26 5 12" xfId="34546"/>
    <cellStyle name="Normal 26 5 13" xfId="38479"/>
    <cellStyle name="Normal 26 5 2" xfId="5636"/>
    <cellStyle name="Normal 26 5 2 2" xfId="16089"/>
    <cellStyle name="Normal 26 5 3" xfId="8653"/>
    <cellStyle name="Normal 26 5 3 2" xfId="19383"/>
    <cellStyle name="Normal 26 5 4" xfId="22677"/>
    <cellStyle name="Normal 26 5 5" xfId="13059"/>
    <cellStyle name="Normal 26 5 6" xfId="24807"/>
    <cellStyle name="Normal 26 5 7" xfId="26328"/>
    <cellStyle name="Normal 26 5 8" xfId="27844"/>
    <cellStyle name="Normal 26 5 9" xfId="29361"/>
    <cellStyle name="Normal 26 6" xfId="2254"/>
    <cellStyle name="Normal 26 6 10" xfId="31099"/>
    <cellStyle name="Normal 26 6 11" xfId="32836"/>
    <cellStyle name="Normal 26 6 12" xfId="34547"/>
    <cellStyle name="Normal 26 6 13" xfId="38480"/>
    <cellStyle name="Normal 26 6 2" xfId="5637"/>
    <cellStyle name="Normal 26 6 2 2" xfId="16090"/>
    <cellStyle name="Normal 26 6 3" xfId="8654"/>
    <cellStyle name="Normal 26 6 3 2" xfId="19384"/>
    <cellStyle name="Normal 26 6 4" xfId="22678"/>
    <cellStyle name="Normal 26 6 5" xfId="13468"/>
    <cellStyle name="Normal 26 6 6" xfId="24808"/>
    <cellStyle name="Normal 26 6 7" xfId="26329"/>
    <cellStyle name="Normal 26 6 8" xfId="27845"/>
    <cellStyle name="Normal 26 6 9" xfId="29362"/>
    <cellStyle name="Normal 26 7" xfId="2255"/>
    <cellStyle name="Normal 26 7 10" xfId="31100"/>
    <cellStyle name="Normal 26 7 11" xfId="32837"/>
    <cellStyle name="Normal 26 7 12" xfId="34548"/>
    <cellStyle name="Normal 26 7 13" xfId="38481"/>
    <cellStyle name="Normal 26 7 2" xfId="5638"/>
    <cellStyle name="Normal 26 7 2 2" xfId="16091"/>
    <cellStyle name="Normal 26 7 3" xfId="8655"/>
    <cellStyle name="Normal 26 7 3 2" xfId="19385"/>
    <cellStyle name="Normal 26 7 4" xfId="22679"/>
    <cellStyle name="Normal 26 7 5" xfId="13877"/>
    <cellStyle name="Normal 26 7 6" xfId="24809"/>
    <cellStyle name="Normal 26 7 7" xfId="26330"/>
    <cellStyle name="Normal 26 7 8" xfId="27846"/>
    <cellStyle name="Normal 26 7 9" xfId="29363"/>
    <cellStyle name="Normal 26 8" xfId="2256"/>
    <cellStyle name="Normal 26 8 10" xfId="31101"/>
    <cellStyle name="Normal 26 8 11" xfId="32838"/>
    <cellStyle name="Normal 26 8 12" xfId="34549"/>
    <cellStyle name="Normal 26 8 13" xfId="38482"/>
    <cellStyle name="Normal 26 8 2" xfId="5639"/>
    <cellStyle name="Normal 26 8 2 2" xfId="16092"/>
    <cellStyle name="Normal 26 8 3" xfId="8656"/>
    <cellStyle name="Normal 26 8 3 2" xfId="19386"/>
    <cellStyle name="Normal 26 8 4" xfId="22680"/>
    <cellStyle name="Normal 26 8 5" xfId="14286"/>
    <cellStyle name="Normal 26 8 6" xfId="24810"/>
    <cellStyle name="Normal 26 8 7" xfId="26331"/>
    <cellStyle name="Normal 26 8 8" xfId="27847"/>
    <cellStyle name="Normal 26 8 9" xfId="29364"/>
    <cellStyle name="Normal 26 9" xfId="4616"/>
    <cellStyle name="Normal 26 9 2" xfId="14695"/>
    <cellStyle name="Normal 26 9 3" xfId="36599"/>
    <cellStyle name="Normal 27" xfId="1149"/>
    <cellStyle name="Normal 27 10" xfId="8657"/>
    <cellStyle name="Normal 27 10 2" xfId="15105"/>
    <cellStyle name="Normal 27 11" xfId="18399"/>
    <cellStyle name="Normal 27 12" xfId="21693"/>
    <cellStyle name="Normal 27 13" xfId="11424"/>
    <cellStyle name="Normal 27 14" xfId="24811"/>
    <cellStyle name="Normal 27 15" xfId="26332"/>
    <cellStyle name="Normal 27 16" xfId="27848"/>
    <cellStyle name="Normal 27 17" xfId="29365"/>
    <cellStyle name="Normal 27 18" xfId="31102"/>
    <cellStyle name="Normal 27 19" xfId="32839"/>
    <cellStyle name="Normal 27 2" xfId="2257"/>
    <cellStyle name="Normal 27 2 10" xfId="31103"/>
    <cellStyle name="Normal 27 2 11" xfId="32840"/>
    <cellStyle name="Normal 27 2 12" xfId="34551"/>
    <cellStyle name="Normal 27 2 13" xfId="38484"/>
    <cellStyle name="Normal 27 2 2" xfId="5640"/>
    <cellStyle name="Normal 27 2 2 2" xfId="16093"/>
    <cellStyle name="Normal 27 2 3" xfId="8658"/>
    <cellStyle name="Normal 27 2 3 2" xfId="19387"/>
    <cellStyle name="Normal 27 2 4" xfId="22681"/>
    <cellStyle name="Normal 27 2 5" xfId="11833"/>
    <cellStyle name="Normal 27 2 6" xfId="24812"/>
    <cellStyle name="Normal 27 2 7" xfId="26333"/>
    <cellStyle name="Normal 27 2 8" xfId="27849"/>
    <cellStyle name="Normal 27 2 9" xfId="29366"/>
    <cellStyle name="Normal 27 20" xfId="34550"/>
    <cellStyle name="Normal 27 21" xfId="38483"/>
    <cellStyle name="Normal 27 3" xfId="2258"/>
    <cellStyle name="Normal 27 3 10" xfId="31104"/>
    <cellStyle name="Normal 27 3 11" xfId="32841"/>
    <cellStyle name="Normal 27 3 12" xfId="34552"/>
    <cellStyle name="Normal 27 3 13" xfId="38485"/>
    <cellStyle name="Normal 27 3 2" xfId="5641"/>
    <cellStyle name="Normal 27 3 2 2" xfId="16094"/>
    <cellStyle name="Normal 27 3 3" xfId="8659"/>
    <cellStyle name="Normal 27 3 3 2" xfId="19388"/>
    <cellStyle name="Normal 27 3 4" xfId="22682"/>
    <cellStyle name="Normal 27 3 5" xfId="12242"/>
    <cellStyle name="Normal 27 3 6" xfId="24813"/>
    <cellStyle name="Normal 27 3 7" xfId="26334"/>
    <cellStyle name="Normal 27 3 8" xfId="27850"/>
    <cellStyle name="Normal 27 3 9" xfId="29367"/>
    <cellStyle name="Normal 27 4" xfId="2259"/>
    <cellStyle name="Normal 27 4 10" xfId="31105"/>
    <cellStyle name="Normal 27 4 11" xfId="32842"/>
    <cellStyle name="Normal 27 4 12" xfId="34553"/>
    <cellStyle name="Normal 27 4 13" xfId="38486"/>
    <cellStyle name="Normal 27 4 2" xfId="5642"/>
    <cellStyle name="Normal 27 4 2 2" xfId="16095"/>
    <cellStyle name="Normal 27 4 3" xfId="8660"/>
    <cellStyle name="Normal 27 4 3 2" xfId="19389"/>
    <cellStyle name="Normal 27 4 4" xfId="22683"/>
    <cellStyle name="Normal 27 4 5" xfId="12651"/>
    <cellStyle name="Normal 27 4 6" xfId="24814"/>
    <cellStyle name="Normal 27 4 7" xfId="26335"/>
    <cellStyle name="Normal 27 4 8" xfId="27851"/>
    <cellStyle name="Normal 27 4 9" xfId="29368"/>
    <cellStyle name="Normal 27 5" xfId="2260"/>
    <cellStyle name="Normal 27 5 10" xfId="31106"/>
    <cellStyle name="Normal 27 5 11" xfId="32843"/>
    <cellStyle name="Normal 27 5 12" xfId="34554"/>
    <cellStyle name="Normal 27 5 13" xfId="38487"/>
    <cellStyle name="Normal 27 5 2" xfId="5643"/>
    <cellStyle name="Normal 27 5 2 2" xfId="16096"/>
    <cellStyle name="Normal 27 5 3" xfId="8661"/>
    <cellStyle name="Normal 27 5 3 2" xfId="19390"/>
    <cellStyle name="Normal 27 5 4" xfId="22684"/>
    <cellStyle name="Normal 27 5 5" xfId="13060"/>
    <cellStyle name="Normal 27 5 6" xfId="24815"/>
    <cellStyle name="Normal 27 5 7" xfId="26336"/>
    <cellStyle name="Normal 27 5 8" xfId="27852"/>
    <cellStyle name="Normal 27 5 9" xfId="29369"/>
    <cellStyle name="Normal 27 6" xfId="2261"/>
    <cellStyle name="Normal 27 6 10" xfId="31107"/>
    <cellStyle name="Normal 27 6 11" xfId="32844"/>
    <cellStyle name="Normal 27 6 12" xfId="34555"/>
    <cellStyle name="Normal 27 6 13" xfId="38488"/>
    <cellStyle name="Normal 27 6 2" xfId="5644"/>
    <cellStyle name="Normal 27 6 2 2" xfId="16097"/>
    <cellStyle name="Normal 27 6 3" xfId="8662"/>
    <cellStyle name="Normal 27 6 3 2" xfId="19391"/>
    <cellStyle name="Normal 27 6 4" xfId="22685"/>
    <cellStyle name="Normal 27 6 5" xfId="13469"/>
    <cellStyle name="Normal 27 6 6" xfId="24816"/>
    <cellStyle name="Normal 27 6 7" xfId="26337"/>
    <cellStyle name="Normal 27 6 8" xfId="27853"/>
    <cellStyle name="Normal 27 6 9" xfId="29370"/>
    <cellStyle name="Normal 27 7" xfId="2262"/>
    <cellStyle name="Normal 27 7 10" xfId="31108"/>
    <cellStyle name="Normal 27 7 11" xfId="32845"/>
    <cellStyle name="Normal 27 7 12" xfId="34556"/>
    <cellStyle name="Normal 27 7 13" xfId="38489"/>
    <cellStyle name="Normal 27 7 2" xfId="5645"/>
    <cellStyle name="Normal 27 7 2 2" xfId="16098"/>
    <cellStyle name="Normal 27 7 3" xfId="8663"/>
    <cellStyle name="Normal 27 7 3 2" xfId="19392"/>
    <cellStyle name="Normal 27 7 4" xfId="22686"/>
    <cellStyle name="Normal 27 7 5" xfId="13878"/>
    <cellStyle name="Normal 27 7 6" xfId="24817"/>
    <cellStyle name="Normal 27 7 7" xfId="26338"/>
    <cellStyle name="Normal 27 7 8" xfId="27854"/>
    <cellStyle name="Normal 27 7 9" xfId="29371"/>
    <cellStyle name="Normal 27 8" xfId="2263"/>
    <cellStyle name="Normal 27 8 10" xfId="31109"/>
    <cellStyle name="Normal 27 8 11" xfId="32846"/>
    <cellStyle name="Normal 27 8 12" xfId="34557"/>
    <cellStyle name="Normal 27 8 13" xfId="38490"/>
    <cellStyle name="Normal 27 8 2" xfId="5646"/>
    <cellStyle name="Normal 27 8 2 2" xfId="16099"/>
    <cellStyle name="Normal 27 8 3" xfId="8664"/>
    <cellStyle name="Normal 27 8 3 2" xfId="19393"/>
    <cellStyle name="Normal 27 8 4" xfId="22687"/>
    <cellStyle name="Normal 27 8 5" xfId="14287"/>
    <cellStyle name="Normal 27 8 6" xfId="24818"/>
    <cellStyle name="Normal 27 8 7" xfId="26339"/>
    <cellStyle name="Normal 27 8 8" xfId="27855"/>
    <cellStyle name="Normal 27 8 9" xfId="29372"/>
    <cellStyle name="Normal 27 9" xfId="4617"/>
    <cellStyle name="Normal 27 9 2" xfId="14696"/>
    <cellStyle name="Normal 27 9 3" xfId="36621"/>
    <cellStyle name="Normal 28" xfId="1220"/>
    <cellStyle name="Normal 28 2" xfId="4621"/>
    <cellStyle name="Normal 28 2 2" xfId="36629"/>
    <cellStyle name="Normal 29" xfId="1238"/>
    <cellStyle name="Normal 29 2" xfId="4637"/>
    <cellStyle name="Normal 29 2 2" xfId="36632"/>
    <cellStyle name="Normal 3" xfId="31"/>
    <cellStyle name="Normal 3 10" xfId="433"/>
    <cellStyle name="Normal 3 10 10" xfId="2264"/>
    <cellStyle name="Normal 3 10 10 10" xfId="31111"/>
    <cellStyle name="Normal 3 10 10 11" xfId="32848"/>
    <cellStyle name="Normal 3 10 10 12" xfId="34559"/>
    <cellStyle name="Normal 3 10 10 13" xfId="38492"/>
    <cellStyle name="Normal 3 10 10 2" xfId="5647"/>
    <cellStyle name="Normal 3 10 10 2 2" xfId="16100"/>
    <cellStyle name="Normal 3 10 10 3" xfId="8666"/>
    <cellStyle name="Normal 3 10 10 3 2" xfId="19394"/>
    <cellStyle name="Normal 3 10 10 4" xfId="22688"/>
    <cellStyle name="Normal 3 10 10 5" xfId="13201"/>
    <cellStyle name="Normal 3 10 10 6" xfId="24820"/>
    <cellStyle name="Normal 3 10 10 7" xfId="26341"/>
    <cellStyle name="Normal 3 10 10 8" xfId="27857"/>
    <cellStyle name="Normal 3 10 10 9" xfId="29374"/>
    <cellStyle name="Normal 3 10 11" xfId="2265"/>
    <cellStyle name="Normal 3 10 11 10" xfId="31112"/>
    <cellStyle name="Normal 3 10 11 11" xfId="32849"/>
    <cellStyle name="Normal 3 10 11 12" xfId="34560"/>
    <cellStyle name="Normal 3 10 11 13" xfId="38493"/>
    <cellStyle name="Normal 3 10 11 2" xfId="5648"/>
    <cellStyle name="Normal 3 10 11 2 2" xfId="16101"/>
    <cellStyle name="Normal 3 10 11 3" xfId="8667"/>
    <cellStyle name="Normal 3 10 11 3 2" xfId="19395"/>
    <cellStyle name="Normal 3 10 11 4" xfId="22689"/>
    <cellStyle name="Normal 3 10 11 5" xfId="13610"/>
    <cellStyle name="Normal 3 10 11 6" xfId="24821"/>
    <cellStyle name="Normal 3 10 11 7" xfId="26342"/>
    <cellStyle name="Normal 3 10 11 8" xfId="27858"/>
    <cellStyle name="Normal 3 10 11 9" xfId="29375"/>
    <cellStyle name="Normal 3 10 12" xfId="2266"/>
    <cellStyle name="Normal 3 10 12 10" xfId="31113"/>
    <cellStyle name="Normal 3 10 12 11" xfId="32850"/>
    <cellStyle name="Normal 3 10 12 12" xfId="34561"/>
    <cellStyle name="Normal 3 10 12 13" xfId="38494"/>
    <cellStyle name="Normal 3 10 12 2" xfId="5649"/>
    <cellStyle name="Normal 3 10 12 2 2" xfId="16102"/>
    <cellStyle name="Normal 3 10 12 3" xfId="8668"/>
    <cellStyle name="Normal 3 10 12 3 2" xfId="19396"/>
    <cellStyle name="Normal 3 10 12 4" xfId="22690"/>
    <cellStyle name="Normal 3 10 12 5" xfId="14019"/>
    <cellStyle name="Normal 3 10 12 6" xfId="24822"/>
    <cellStyle name="Normal 3 10 12 7" xfId="26343"/>
    <cellStyle name="Normal 3 10 12 8" xfId="27859"/>
    <cellStyle name="Normal 3 10 12 9" xfId="29376"/>
    <cellStyle name="Normal 3 10 13" xfId="4348"/>
    <cellStyle name="Normal 3 10 13 2" xfId="14428"/>
    <cellStyle name="Normal 3 10 14" xfId="8665"/>
    <cellStyle name="Normal 3 10 14 2" xfId="14837"/>
    <cellStyle name="Normal 3 10 15" xfId="18131"/>
    <cellStyle name="Normal 3 10 16" xfId="21425"/>
    <cellStyle name="Normal 3 10 17" xfId="11156"/>
    <cellStyle name="Normal 3 10 18" xfId="24819"/>
    <cellStyle name="Normal 3 10 19" xfId="26340"/>
    <cellStyle name="Normal 3 10 2" xfId="434"/>
    <cellStyle name="Normal 3 10 2 10" xfId="8669"/>
    <cellStyle name="Normal 3 10 2 10 2" xfId="14838"/>
    <cellStyle name="Normal 3 10 2 11" xfId="18132"/>
    <cellStyle name="Normal 3 10 2 12" xfId="21426"/>
    <cellStyle name="Normal 3 10 2 13" xfId="11157"/>
    <cellStyle name="Normal 3 10 2 14" xfId="24823"/>
    <cellStyle name="Normal 3 10 2 15" xfId="26344"/>
    <cellStyle name="Normal 3 10 2 16" xfId="27860"/>
    <cellStyle name="Normal 3 10 2 17" xfId="29377"/>
    <cellStyle name="Normal 3 10 2 18" xfId="31114"/>
    <cellStyle name="Normal 3 10 2 19" xfId="32851"/>
    <cellStyle name="Normal 3 10 2 2" xfId="2267"/>
    <cellStyle name="Normal 3 10 2 2 10" xfId="31115"/>
    <cellStyle name="Normal 3 10 2 2 11" xfId="32852"/>
    <cellStyle name="Normal 3 10 2 2 12" xfId="34563"/>
    <cellStyle name="Normal 3 10 2 2 13" xfId="38496"/>
    <cellStyle name="Normal 3 10 2 2 2" xfId="5650"/>
    <cellStyle name="Normal 3 10 2 2 2 2" xfId="16103"/>
    <cellStyle name="Normal 3 10 2 2 3" xfId="8670"/>
    <cellStyle name="Normal 3 10 2 2 3 2" xfId="19397"/>
    <cellStyle name="Normal 3 10 2 2 4" xfId="22691"/>
    <cellStyle name="Normal 3 10 2 2 5" xfId="11566"/>
    <cellStyle name="Normal 3 10 2 2 6" xfId="24824"/>
    <cellStyle name="Normal 3 10 2 2 7" xfId="26345"/>
    <cellStyle name="Normal 3 10 2 2 8" xfId="27861"/>
    <cellStyle name="Normal 3 10 2 2 9" xfId="29378"/>
    <cellStyle name="Normal 3 10 2 20" xfId="34562"/>
    <cellStyle name="Normal 3 10 2 21" xfId="38495"/>
    <cellStyle name="Normal 3 10 2 22" xfId="42168"/>
    <cellStyle name="Normal 3 10 2 23" xfId="42596"/>
    <cellStyle name="Normal 3 10 2 3" xfId="2268"/>
    <cellStyle name="Normal 3 10 2 3 10" xfId="31116"/>
    <cellStyle name="Normal 3 10 2 3 11" xfId="32853"/>
    <cellStyle name="Normal 3 10 2 3 12" xfId="34564"/>
    <cellStyle name="Normal 3 10 2 3 13" xfId="38497"/>
    <cellStyle name="Normal 3 10 2 3 2" xfId="5651"/>
    <cellStyle name="Normal 3 10 2 3 2 2" xfId="16104"/>
    <cellStyle name="Normal 3 10 2 3 3" xfId="8671"/>
    <cellStyle name="Normal 3 10 2 3 3 2" xfId="19398"/>
    <cellStyle name="Normal 3 10 2 3 4" xfId="22692"/>
    <cellStyle name="Normal 3 10 2 3 5" xfId="11975"/>
    <cellStyle name="Normal 3 10 2 3 6" xfId="24825"/>
    <cellStyle name="Normal 3 10 2 3 7" xfId="26346"/>
    <cellStyle name="Normal 3 10 2 3 8" xfId="27862"/>
    <cellStyle name="Normal 3 10 2 3 9" xfId="29379"/>
    <cellStyle name="Normal 3 10 2 4" xfId="2269"/>
    <cellStyle name="Normal 3 10 2 4 10" xfId="31117"/>
    <cellStyle name="Normal 3 10 2 4 11" xfId="32854"/>
    <cellStyle name="Normal 3 10 2 4 12" xfId="34565"/>
    <cellStyle name="Normal 3 10 2 4 13" xfId="38498"/>
    <cellStyle name="Normal 3 10 2 4 2" xfId="5652"/>
    <cellStyle name="Normal 3 10 2 4 2 2" xfId="16105"/>
    <cellStyle name="Normal 3 10 2 4 3" xfId="8672"/>
    <cellStyle name="Normal 3 10 2 4 3 2" xfId="19399"/>
    <cellStyle name="Normal 3 10 2 4 4" xfId="22693"/>
    <cellStyle name="Normal 3 10 2 4 5" xfId="12384"/>
    <cellStyle name="Normal 3 10 2 4 6" xfId="24826"/>
    <cellStyle name="Normal 3 10 2 4 7" xfId="26347"/>
    <cellStyle name="Normal 3 10 2 4 8" xfId="27863"/>
    <cellStyle name="Normal 3 10 2 4 9" xfId="29380"/>
    <cellStyle name="Normal 3 10 2 5" xfId="2270"/>
    <cellStyle name="Normal 3 10 2 5 10" xfId="31118"/>
    <cellStyle name="Normal 3 10 2 5 11" xfId="32855"/>
    <cellStyle name="Normal 3 10 2 5 12" xfId="34566"/>
    <cellStyle name="Normal 3 10 2 5 13" xfId="38499"/>
    <cellStyle name="Normal 3 10 2 5 2" xfId="5653"/>
    <cellStyle name="Normal 3 10 2 5 2 2" xfId="16106"/>
    <cellStyle name="Normal 3 10 2 5 3" xfId="8673"/>
    <cellStyle name="Normal 3 10 2 5 3 2" xfId="19400"/>
    <cellStyle name="Normal 3 10 2 5 4" xfId="22694"/>
    <cellStyle name="Normal 3 10 2 5 5" xfId="12793"/>
    <cellStyle name="Normal 3 10 2 5 6" xfId="24827"/>
    <cellStyle name="Normal 3 10 2 5 7" xfId="26348"/>
    <cellStyle name="Normal 3 10 2 5 8" xfId="27864"/>
    <cellStyle name="Normal 3 10 2 5 9" xfId="29381"/>
    <cellStyle name="Normal 3 10 2 6" xfId="2271"/>
    <cellStyle name="Normal 3 10 2 6 10" xfId="31119"/>
    <cellStyle name="Normal 3 10 2 6 11" xfId="32856"/>
    <cellStyle name="Normal 3 10 2 6 12" xfId="34567"/>
    <cellStyle name="Normal 3 10 2 6 13" xfId="38500"/>
    <cellStyle name="Normal 3 10 2 6 2" xfId="5654"/>
    <cellStyle name="Normal 3 10 2 6 2 2" xfId="16107"/>
    <cellStyle name="Normal 3 10 2 6 3" xfId="8674"/>
    <cellStyle name="Normal 3 10 2 6 3 2" xfId="19401"/>
    <cellStyle name="Normal 3 10 2 6 4" xfId="22695"/>
    <cellStyle name="Normal 3 10 2 6 5" xfId="13202"/>
    <cellStyle name="Normal 3 10 2 6 6" xfId="24828"/>
    <cellStyle name="Normal 3 10 2 6 7" xfId="26349"/>
    <cellStyle name="Normal 3 10 2 6 8" xfId="27865"/>
    <cellStyle name="Normal 3 10 2 6 9" xfId="29382"/>
    <cellStyle name="Normal 3 10 2 7" xfId="2272"/>
    <cellStyle name="Normal 3 10 2 7 10" xfId="31120"/>
    <cellStyle name="Normal 3 10 2 7 11" xfId="32857"/>
    <cellStyle name="Normal 3 10 2 7 12" xfId="34568"/>
    <cellStyle name="Normal 3 10 2 7 13" xfId="38501"/>
    <cellStyle name="Normal 3 10 2 7 2" xfId="5655"/>
    <cellStyle name="Normal 3 10 2 7 2 2" xfId="16108"/>
    <cellStyle name="Normal 3 10 2 7 3" xfId="8675"/>
    <cellStyle name="Normal 3 10 2 7 3 2" xfId="19402"/>
    <cellStyle name="Normal 3 10 2 7 4" xfId="22696"/>
    <cellStyle name="Normal 3 10 2 7 5" xfId="13611"/>
    <cellStyle name="Normal 3 10 2 7 6" xfId="24829"/>
    <cellStyle name="Normal 3 10 2 7 7" xfId="26350"/>
    <cellStyle name="Normal 3 10 2 7 8" xfId="27866"/>
    <cellStyle name="Normal 3 10 2 7 9" xfId="29383"/>
    <cellStyle name="Normal 3 10 2 8" xfId="2273"/>
    <cellStyle name="Normal 3 10 2 8 10" xfId="31121"/>
    <cellStyle name="Normal 3 10 2 8 11" xfId="32858"/>
    <cellStyle name="Normal 3 10 2 8 12" xfId="34569"/>
    <cellStyle name="Normal 3 10 2 8 13" xfId="38502"/>
    <cellStyle name="Normal 3 10 2 8 2" xfId="5656"/>
    <cellStyle name="Normal 3 10 2 8 2 2" xfId="16109"/>
    <cellStyle name="Normal 3 10 2 8 3" xfId="8676"/>
    <cellStyle name="Normal 3 10 2 8 3 2" xfId="19403"/>
    <cellStyle name="Normal 3 10 2 8 4" xfId="22697"/>
    <cellStyle name="Normal 3 10 2 8 5" xfId="14020"/>
    <cellStyle name="Normal 3 10 2 8 6" xfId="24830"/>
    <cellStyle name="Normal 3 10 2 8 7" xfId="26351"/>
    <cellStyle name="Normal 3 10 2 8 8" xfId="27867"/>
    <cellStyle name="Normal 3 10 2 8 9" xfId="29384"/>
    <cellStyle name="Normal 3 10 2 9" xfId="4349"/>
    <cellStyle name="Normal 3 10 2 9 2" xfId="14429"/>
    <cellStyle name="Normal 3 10 20" xfId="27856"/>
    <cellStyle name="Normal 3 10 21" xfId="29373"/>
    <cellStyle name="Normal 3 10 22" xfId="31110"/>
    <cellStyle name="Normal 3 10 23" xfId="32847"/>
    <cellStyle name="Normal 3 10 24" xfId="34558"/>
    <cellStyle name="Normal 3 10 25" xfId="38491"/>
    <cellStyle name="Normal 3 10 26" xfId="42167"/>
    <cellStyle name="Normal 3 10 27" xfId="42595"/>
    <cellStyle name="Normal 3 10 3" xfId="435"/>
    <cellStyle name="Normal 3 10 3 10" xfId="8677"/>
    <cellStyle name="Normal 3 10 3 10 2" xfId="14839"/>
    <cellStyle name="Normal 3 10 3 11" xfId="18133"/>
    <cellStyle name="Normal 3 10 3 12" xfId="21427"/>
    <cellStyle name="Normal 3 10 3 13" xfId="11158"/>
    <cellStyle name="Normal 3 10 3 14" xfId="24831"/>
    <cellStyle name="Normal 3 10 3 15" xfId="26352"/>
    <cellStyle name="Normal 3 10 3 16" xfId="27868"/>
    <cellStyle name="Normal 3 10 3 17" xfId="29385"/>
    <cellStyle name="Normal 3 10 3 18" xfId="31122"/>
    <cellStyle name="Normal 3 10 3 19" xfId="32859"/>
    <cellStyle name="Normal 3 10 3 2" xfId="2274"/>
    <cellStyle name="Normal 3 10 3 2 10" xfId="31123"/>
    <cellStyle name="Normal 3 10 3 2 11" xfId="32860"/>
    <cellStyle name="Normal 3 10 3 2 12" xfId="34571"/>
    <cellStyle name="Normal 3 10 3 2 13" xfId="38504"/>
    <cellStyle name="Normal 3 10 3 2 2" xfId="5657"/>
    <cellStyle name="Normal 3 10 3 2 2 2" xfId="16110"/>
    <cellStyle name="Normal 3 10 3 2 3" xfId="8678"/>
    <cellStyle name="Normal 3 10 3 2 3 2" xfId="19404"/>
    <cellStyle name="Normal 3 10 3 2 4" xfId="22698"/>
    <cellStyle name="Normal 3 10 3 2 5" xfId="11567"/>
    <cellStyle name="Normal 3 10 3 2 6" xfId="24832"/>
    <cellStyle name="Normal 3 10 3 2 7" xfId="26353"/>
    <cellStyle name="Normal 3 10 3 2 8" xfId="27869"/>
    <cellStyle name="Normal 3 10 3 2 9" xfId="29386"/>
    <cellStyle name="Normal 3 10 3 20" xfId="34570"/>
    <cellStyle name="Normal 3 10 3 21" xfId="38503"/>
    <cellStyle name="Normal 3 10 3 22" xfId="42169"/>
    <cellStyle name="Normal 3 10 3 23" xfId="42597"/>
    <cellStyle name="Normal 3 10 3 3" xfId="2275"/>
    <cellStyle name="Normal 3 10 3 3 10" xfId="31124"/>
    <cellStyle name="Normal 3 10 3 3 11" xfId="32861"/>
    <cellStyle name="Normal 3 10 3 3 12" xfId="34572"/>
    <cellStyle name="Normal 3 10 3 3 13" xfId="38505"/>
    <cellStyle name="Normal 3 10 3 3 2" xfId="5658"/>
    <cellStyle name="Normal 3 10 3 3 2 2" xfId="16111"/>
    <cellStyle name="Normal 3 10 3 3 3" xfId="8679"/>
    <cellStyle name="Normal 3 10 3 3 3 2" xfId="19405"/>
    <cellStyle name="Normal 3 10 3 3 4" xfId="22699"/>
    <cellStyle name="Normal 3 10 3 3 5" xfId="11976"/>
    <cellStyle name="Normal 3 10 3 3 6" xfId="24833"/>
    <cellStyle name="Normal 3 10 3 3 7" xfId="26354"/>
    <cellStyle name="Normal 3 10 3 3 8" xfId="27870"/>
    <cellStyle name="Normal 3 10 3 3 9" xfId="29387"/>
    <cellStyle name="Normal 3 10 3 4" xfId="2276"/>
    <cellStyle name="Normal 3 10 3 4 10" xfId="31125"/>
    <cellStyle name="Normal 3 10 3 4 11" xfId="32862"/>
    <cellStyle name="Normal 3 10 3 4 12" xfId="34573"/>
    <cellStyle name="Normal 3 10 3 4 13" xfId="38506"/>
    <cellStyle name="Normal 3 10 3 4 2" xfId="5659"/>
    <cellStyle name="Normal 3 10 3 4 2 2" xfId="16112"/>
    <cellStyle name="Normal 3 10 3 4 3" xfId="8680"/>
    <cellStyle name="Normal 3 10 3 4 3 2" xfId="19406"/>
    <cellStyle name="Normal 3 10 3 4 4" xfId="22700"/>
    <cellStyle name="Normal 3 10 3 4 5" xfId="12385"/>
    <cellStyle name="Normal 3 10 3 4 6" xfId="24834"/>
    <cellStyle name="Normal 3 10 3 4 7" xfId="26355"/>
    <cellStyle name="Normal 3 10 3 4 8" xfId="27871"/>
    <cellStyle name="Normal 3 10 3 4 9" xfId="29388"/>
    <cellStyle name="Normal 3 10 3 5" xfId="2277"/>
    <cellStyle name="Normal 3 10 3 5 10" xfId="31126"/>
    <cellStyle name="Normal 3 10 3 5 11" xfId="32863"/>
    <cellStyle name="Normal 3 10 3 5 12" xfId="34574"/>
    <cellStyle name="Normal 3 10 3 5 13" xfId="38507"/>
    <cellStyle name="Normal 3 10 3 5 2" xfId="5660"/>
    <cellStyle name="Normal 3 10 3 5 2 2" xfId="16113"/>
    <cellStyle name="Normal 3 10 3 5 3" xfId="8681"/>
    <cellStyle name="Normal 3 10 3 5 3 2" xfId="19407"/>
    <cellStyle name="Normal 3 10 3 5 4" xfId="22701"/>
    <cellStyle name="Normal 3 10 3 5 5" xfId="12794"/>
    <cellStyle name="Normal 3 10 3 5 6" xfId="24835"/>
    <cellStyle name="Normal 3 10 3 5 7" xfId="26356"/>
    <cellStyle name="Normal 3 10 3 5 8" xfId="27872"/>
    <cellStyle name="Normal 3 10 3 5 9" xfId="29389"/>
    <cellStyle name="Normal 3 10 3 6" xfId="2278"/>
    <cellStyle name="Normal 3 10 3 6 10" xfId="31127"/>
    <cellStyle name="Normal 3 10 3 6 11" xfId="32864"/>
    <cellStyle name="Normal 3 10 3 6 12" xfId="34575"/>
    <cellStyle name="Normal 3 10 3 6 13" xfId="38508"/>
    <cellStyle name="Normal 3 10 3 6 2" xfId="5661"/>
    <cellStyle name="Normal 3 10 3 6 2 2" xfId="16114"/>
    <cellStyle name="Normal 3 10 3 6 3" xfId="8682"/>
    <cellStyle name="Normal 3 10 3 6 3 2" xfId="19408"/>
    <cellStyle name="Normal 3 10 3 6 4" xfId="22702"/>
    <cellStyle name="Normal 3 10 3 6 5" xfId="13203"/>
    <cellStyle name="Normal 3 10 3 6 6" xfId="24836"/>
    <cellStyle name="Normal 3 10 3 6 7" xfId="26357"/>
    <cellStyle name="Normal 3 10 3 6 8" xfId="27873"/>
    <cellStyle name="Normal 3 10 3 6 9" xfId="29390"/>
    <cellStyle name="Normal 3 10 3 7" xfId="2279"/>
    <cellStyle name="Normal 3 10 3 7 10" xfId="31128"/>
    <cellStyle name="Normal 3 10 3 7 11" xfId="32865"/>
    <cellStyle name="Normal 3 10 3 7 12" xfId="34576"/>
    <cellStyle name="Normal 3 10 3 7 13" xfId="38509"/>
    <cellStyle name="Normal 3 10 3 7 2" xfId="5662"/>
    <cellStyle name="Normal 3 10 3 7 2 2" xfId="16115"/>
    <cellStyle name="Normal 3 10 3 7 3" xfId="8683"/>
    <cellStyle name="Normal 3 10 3 7 3 2" xfId="19409"/>
    <cellStyle name="Normal 3 10 3 7 4" xfId="22703"/>
    <cellStyle name="Normal 3 10 3 7 5" xfId="13612"/>
    <cellStyle name="Normal 3 10 3 7 6" xfId="24837"/>
    <cellStyle name="Normal 3 10 3 7 7" xfId="26358"/>
    <cellStyle name="Normal 3 10 3 7 8" xfId="27874"/>
    <cellStyle name="Normal 3 10 3 7 9" xfId="29391"/>
    <cellStyle name="Normal 3 10 3 8" xfId="2280"/>
    <cellStyle name="Normal 3 10 3 8 10" xfId="31129"/>
    <cellStyle name="Normal 3 10 3 8 11" xfId="32866"/>
    <cellStyle name="Normal 3 10 3 8 12" xfId="34577"/>
    <cellStyle name="Normal 3 10 3 8 13" xfId="38510"/>
    <cellStyle name="Normal 3 10 3 8 2" xfId="5663"/>
    <cellStyle name="Normal 3 10 3 8 2 2" xfId="16116"/>
    <cellStyle name="Normal 3 10 3 8 3" xfId="8684"/>
    <cellStyle name="Normal 3 10 3 8 3 2" xfId="19410"/>
    <cellStyle name="Normal 3 10 3 8 4" xfId="22704"/>
    <cellStyle name="Normal 3 10 3 8 5" xfId="14021"/>
    <cellStyle name="Normal 3 10 3 8 6" xfId="24838"/>
    <cellStyle name="Normal 3 10 3 8 7" xfId="26359"/>
    <cellStyle name="Normal 3 10 3 8 8" xfId="27875"/>
    <cellStyle name="Normal 3 10 3 8 9" xfId="29392"/>
    <cellStyle name="Normal 3 10 3 9" xfId="4350"/>
    <cellStyle name="Normal 3 10 3 9 2" xfId="14430"/>
    <cellStyle name="Normal 3 10 4" xfId="436"/>
    <cellStyle name="Normal 3 10 4 10" xfId="8685"/>
    <cellStyle name="Normal 3 10 4 10 2" xfId="14840"/>
    <cellStyle name="Normal 3 10 4 11" xfId="18134"/>
    <cellStyle name="Normal 3 10 4 12" xfId="21428"/>
    <cellStyle name="Normal 3 10 4 13" xfId="11159"/>
    <cellStyle name="Normal 3 10 4 14" xfId="24839"/>
    <cellStyle name="Normal 3 10 4 15" xfId="26360"/>
    <cellStyle name="Normal 3 10 4 16" xfId="27876"/>
    <cellStyle name="Normal 3 10 4 17" xfId="29393"/>
    <cellStyle name="Normal 3 10 4 18" xfId="31130"/>
    <cellStyle name="Normal 3 10 4 19" xfId="32867"/>
    <cellStyle name="Normal 3 10 4 2" xfId="2281"/>
    <cellStyle name="Normal 3 10 4 2 10" xfId="31131"/>
    <cellStyle name="Normal 3 10 4 2 11" xfId="32868"/>
    <cellStyle name="Normal 3 10 4 2 12" xfId="34579"/>
    <cellStyle name="Normal 3 10 4 2 13" xfId="38512"/>
    <cellStyle name="Normal 3 10 4 2 2" xfId="5664"/>
    <cellStyle name="Normal 3 10 4 2 2 2" xfId="16117"/>
    <cellStyle name="Normal 3 10 4 2 3" xfId="8686"/>
    <cellStyle name="Normal 3 10 4 2 3 2" xfId="19411"/>
    <cellStyle name="Normal 3 10 4 2 4" xfId="22705"/>
    <cellStyle name="Normal 3 10 4 2 5" xfId="11568"/>
    <cellStyle name="Normal 3 10 4 2 6" xfId="24840"/>
    <cellStyle name="Normal 3 10 4 2 7" xfId="26361"/>
    <cellStyle name="Normal 3 10 4 2 8" xfId="27877"/>
    <cellStyle name="Normal 3 10 4 2 9" xfId="29394"/>
    <cellStyle name="Normal 3 10 4 20" xfId="34578"/>
    <cellStyle name="Normal 3 10 4 21" xfId="38511"/>
    <cellStyle name="Normal 3 10 4 22" xfId="42170"/>
    <cellStyle name="Normal 3 10 4 23" xfId="42598"/>
    <cellStyle name="Normal 3 10 4 3" xfId="2282"/>
    <cellStyle name="Normal 3 10 4 3 10" xfId="31132"/>
    <cellStyle name="Normal 3 10 4 3 11" xfId="32869"/>
    <cellStyle name="Normal 3 10 4 3 12" xfId="34580"/>
    <cellStyle name="Normal 3 10 4 3 13" xfId="38513"/>
    <cellStyle name="Normal 3 10 4 3 2" xfId="5665"/>
    <cellStyle name="Normal 3 10 4 3 2 2" xfId="16118"/>
    <cellStyle name="Normal 3 10 4 3 3" xfId="8687"/>
    <cellStyle name="Normal 3 10 4 3 3 2" xfId="19412"/>
    <cellStyle name="Normal 3 10 4 3 4" xfId="22706"/>
    <cellStyle name="Normal 3 10 4 3 5" xfId="11977"/>
    <cellStyle name="Normal 3 10 4 3 6" xfId="24841"/>
    <cellStyle name="Normal 3 10 4 3 7" xfId="26362"/>
    <cellStyle name="Normal 3 10 4 3 8" xfId="27878"/>
    <cellStyle name="Normal 3 10 4 3 9" xfId="29395"/>
    <cellStyle name="Normal 3 10 4 4" xfId="2283"/>
    <cellStyle name="Normal 3 10 4 4 10" xfId="31133"/>
    <cellStyle name="Normal 3 10 4 4 11" xfId="32870"/>
    <cellStyle name="Normal 3 10 4 4 12" xfId="34581"/>
    <cellStyle name="Normal 3 10 4 4 13" xfId="38514"/>
    <cellStyle name="Normal 3 10 4 4 2" xfId="5666"/>
    <cellStyle name="Normal 3 10 4 4 2 2" xfId="16119"/>
    <cellStyle name="Normal 3 10 4 4 3" xfId="8688"/>
    <cellStyle name="Normal 3 10 4 4 3 2" xfId="19413"/>
    <cellStyle name="Normal 3 10 4 4 4" xfId="22707"/>
    <cellStyle name="Normal 3 10 4 4 5" xfId="12386"/>
    <cellStyle name="Normal 3 10 4 4 6" xfId="24842"/>
    <cellStyle name="Normal 3 10 4 4 7" xfId="26363"/>
    <cellStyle name="Normal 3 10 4 4 8" xfId="27879"/>
    <cellStyle name="Normal 3 10 4 4 9" xfId="29396"/>
    <cellStyle name="Normal 3 10 4 5" xfId="2284"/>
    <cellStyle name="Normal 3 10 4 5 10" xfId="31134"/>
    <cellStyle name="Normal 3 10 4 5 11" xfId="32871"/>
    <cellStyle name="Normal 3 10 4 5 12" xfId="34582"/>
    <cellStyle name="Normal 3 10 4 5 13" xfId="38515"/>
    <cellStyle name="Normal 3 10 4 5 2" xfId="5667"/>
    <cellStyle name="Normal 3 10 4 5 2 2" xfId="16120"/>
    <cellStyle name="Normal 3 10 4 5 3" xfId="8689"/>
    <cellStyle name="Normal 3 10 4 5 3 2" xfId="19414"/>
    <cellStyle name="Normal 3 10 4 5 4" xfId="22708"/>
    <cellStyle name="Normal 3 10 4 5 5" xfId="12795"/>
    <cellStyle name="Normal 3 10 4 5 6" xfId="24843"/>
    <cellStyle name="Normal 3 10 4 5 7" xfId="26364"/>
    <cellStyle name="Normal 3 10 4 5 8" xfId="27880"/>
    <cellStyle name="Normal 3 10 4 5 9" xfId="29397"/>
    <cellStyle name="Normal 3 10 4 6" xfId="2285"/>
    <cellStyle name="Normal 3 10 4 6 10" xfId="31135"/>
    <cellStyle name="Normal 3 10 4 6 11" xfId="32872"/>
    <cellStyle name="Normal 3 10 4 6 12" xfId="34583"/>
    <cellStyle name="Normal 3 10 4 6 13" xfId="38516"/>
    <cellStyle name="Normal 3 10 4 6 2" xfId="5668"/>
    <cellStyle name="Normal 3 10 4 6 2 2" xfId="16121"/>
    <cellStyle name="Normal 3 10 4 6 3" xfId="8690"/>
    <cellStyle name="Normal 3 10 4 6 3 2" xfId="19415"/>
    <cellStyle name="Normal 3 10 4 6 4" xfId="22709"/>
    <cellStyle name="Normal 3 10 4 6 5" xfId="13204"/>
    <cellStyle name="Normal 3 10 4 6 6" xfId="24844"/>
    <cellStyle name="Normal 3 10 4 6 7" xfId="26365"/>
    <cellStyle name="Normal 3 10 4 6 8" xfId="27881"/>
    <cellStyle name="Normal 3 10 4 6 9" xfId="29398"/>
    <cellStyle name="Normal 3 10 4 7" xfId="2286"/>
    <cellStyle name="Normal 3 10 4 7 10" xfId="31136"/>
    <cellStyle name="Normal 3 10 4 7 11" xfId="32873"/>
    <cellStyle name="Normal 3 10 4 7 12" xfId="34584"/>
    <cellStyle name="Normal 3 10 4 7 13" xfId="38517"/>
    <cellStyle name="Normal 3 10 4 7 2" xfId="5669"/>
    <cellStyle name="Normal 3 10 4 7 2 2" xfId="16122"/>
    <cellStyle name="Normal 3 10 4 7 3" xfId="8691"/>
    <cellStyle name="Normal 3 10 4 7 3 2" xfId="19416"/>
    <cellStyle name="Normal 3 10 4 7 4" xfId="22710"/>
    <cellStyle name="Normal 3 10 4 7 5" xfId="13613"/>
    <cellStyle name="Normal 3 10 4 7 6" xfId="24845"/>
    <cellStyle name="Normal 3 10 4 7 7" xfId="26366"/>
    <cellStyle name="Normal 3 10 4 7 8" xfId="27882"/>
    <cellStyle name="Normal 3 10 4 7 9" xfId="29399"/>
    <cellStyle name="Normal 3 10 4 8" xfId="2287"/>
    <cellStyle name="Normal 3 10 4 8 10" xfId="31137"/>
    <cellStyle name="Normal 3 10 4 8 11" xfId="32874"/>
    <cellStyle name="Normal 3 10 4 8 12" xfId="34585"/>
    <cellStyle name="Normal 3 10 4 8 13" xfId="38518"/>
    <cellStyle name="Normal 3 10 4 8 2" xfId="5670"/>
    <cellStyle name="Normal 3 10 4 8 2 2" xfId="16123"/>
    <cellStyle name="Normal 3 10 4 8 3" xfId="8692"/>
    <cellStyle name="Normal 3 10 4 8 3 2" xfId="19417"/>
    <cellStyle name="Normal 3 10 4 8 4" xfId="22711"/>
    <cellStyle name="Normal 3 10 4 8 5" xfId="14022"/>
    <cellStyle name="Normal 3 10 4 8 6" xfId="24846"/>
    <cellStyle name="Normal 3 10 4 8 7" xfId="26367"/>
    <cellStyle name="Normal 3 10 4 8 8" xfId="27883"/>
    <cellStyle name="Normal 3 10 4 8 9" xfId="29400"/>
    <cellStyle name="Normal 3 10 4 9" xfId="4351"/>
    <cellStyle name="Normal 3 10 4 9 2" xfId="14431"/>
    <cellStyle name="Normal 3 10 5" xfId="437"/>
    <cellStyle name="Normal 3 10 5 10" xfId="8693"/>
    <cellStyle name="Normal 3 10 5 10 2" xfId="14841"/>
    <cellStyle name="Normal 3 10 5 11" xfId="18135"/>
    <cellStyle name="Normal 3 10 5 12" xfId="21429"/>
    <cellStyle name="Normal 3 10 5 13" xfId="11160"/>
    <cellStyle name="Normal 3 10 5 14" xfId="24847"/>
    <cellStyle name="Normal 3 10 5 15" xfId="26368"/>
    <cellStyle name="Normal 3 10 5 16" xfId="27884"/>
    <cellStyle name="Normal 3 10 5 17" xfId="29401"/>
    <cellStyle name="Normal 3 10 5 18" xfId="31138"/>
    <cellStyle name="Normal 3 10 5 19" xfId="32875"/>
    <cellStyle name="Normal 3 10 5 2" xfId="2288"/>
    <cellStyle name="Normal 3 10 5 2 10" xfId="31139"/>
    <cellStyle name="Normal 3 10 5 2 11" xfId="32876"/>
    <cellStyle name="Normal 3 10 5 2 12" xfId="34587"/>
    <cellStyle name="Normal 3 10 5 2 13" xfId="38520"/>
    <cellStyle name="Normal 3 10 5 2 2" xfId="5671"/>
    <cellStyle name="Normal 3 10 5 2 2 2" xfId="16124"/>
    <cellStyle name="Normal 3 10 5 2 3" xfId="8694"/>
    <cellStyle name="Normal 3 10 5 2 3 2" xfId="19418"/>
    <cellStyle name="Normal 3 10 5 2 4" xfId="22712"/>
    <cellStyle name="Normal 3 10 5 2 5" xfId="11569"/>
    <cellStyle name="Normal 3 10 5 2 6" xfId="24848"/>
    <cellStyle name="Normal 3 10 5 2 7" xfId="26369"/>
    <cellStyle name="Normal 3 10 5 2 8" xfId="27885"/>
    <cellStyle name="Normal 3 10 5 2 9" xfId="29402"/>
    <cellStyle name="Normal 3 10 5 20" xfId="34586"/>
    <cellStyle name="Normal 3 10 5 21" xfId="38519"/>
    <cellStyle name="Normal 3 10 5 22" xfId="42171"/>
    <cellStyle name="Normal 3 10 5 23" xfId="42599"/>
    <cellStyle name="Normal 3 10 5 3" xfId="2289"/>
    <cellStyle name="Normal 3 10 5 3 10" xfId="31140"/>
    <cellStyle name="Normal 3 10 5 3 11" xfId="32877"/>
    <cellStyle name="Normal 3 10 5 3 12" xfId="34588"/>
    <cellStyle name="Normal 3 10 5 3 13" xfId="38521"/>
    <cellStyle name="Normal 3 10 5 3 2" xfId="5672"/>
    <cellStyle name="Normal 3 10 5 3 2 2" xfId="16125"/>
    <cellStyle name="Normal 3 10 5 3 3" xfId="8695"/>
    <cellStyle name="Normal 3 10 5 3 3 2" xfId="19419"/>
    <cellStyle name="Normal 3 10 5 3 4" xfId="22713"/>
    <cellStyle name="Normal 3 10 5 3 5" xfId="11978"/>
    <cellStyle name="Normal 3 10 5 3 6" xfId="24849"/>
    <cellStyle name="Normal 3 10 5 3 7" xfId="26370"/>
    <cellStyle name="Normal 3 10 5 3 8" xfId="27886"/>
    <cellStyle name="Normal 3 10 5 3 9" xfId="29403"/>
    <cellStyle name="Normal 3 10 5 4" xfId="2290"/>
    <cellStyle name="Normal 3 10 5 4 10" xfId="31141"/>
    <cellStyle name="Normal 3 10 5 4 11" xfId="32878"/>
    <cellStyle name="Normal 3 10 5 4 12" xfId="34589"/>
    <cellStyle name="Normal 3 10 5 4 13" xfId="38522"/>
    <cellStyle name="Normal 3 10 5 4 2" xfId="5673"/>
    <cellStyle name="Normal 3 10 5 4 2 2" xfId="16126"/>
    <cellStyle name="Normal 3 10 5 4 3" xfId="8696"/>
    <cellStyle name="Normal 3 10 5 4 3 2" xfId="19420"/>
    <cellStyle name="Normal 3 10 5 4 4" xfId="22714"/>
    <cellStyle name="Normal 3 10 5 4 5" xfId="12387"/>
    <cellStyle name="Normal 3 10 5 4 6" xfId="24850"/>
    <cellStyle name="Normal 3 10 5 4 7" xfId="26371"/>
    <cellStyle name="Normal 3 10 5 4 8" xfId="27887"/>
    <cellStyle name="Normal 3 10 5 4 9" xfId="29404"/>
    <cellStyle name="Normal 3 10 5 5" xfId="2291"/>
    <cellStyle name="Normal 3 10 5 5 10" xfId="31142"/>
    <cellStyle name="Normal 3 10 5 5 11" xfId="32879"/>
    <cellStyle name="Normal 3 10 5 5 12" xfId="34590"/>
    <cellStyle name="Normal 3 10 5 5 13" xfId="38523"/>
    <cellStyle name="Normal 3 10 5 5 2" xfId="5674"/>
    <cellStyle name="Normal 3 10 5 5 2 2" xfId="16127"/>
    <cellStyle name="Normal 3 10 5 5 3" xfId="8697"/>
    <cellStyle name="Normal 3 10 5 5 3 2" xfId="19421"/>
    <cellStyle name="Normal 3 10 5 5 4" xfId="22715"/>
    <cellStyle name="Normal 3 10 5 5 5" xfId="12796"/>
    <cellStyle name="Normal 3 10 5 5 6" xfId="24851"/>
    <cellStyle name="Normal 3 10 5 5 7" xfId="26372"/>
    <cellStyle name="Normal 3 10 5 5 8" xfId="27888"/>
    <cellStyle name="Normal 3 10 5 5 9" xfId="29405"/>
    <cellStyle name="Normal 3 10 5 6" xfId="2292"/>
    <cellStyle name="Normal 3 10 5 6 10" xfId="31143"/>
    <cellStyle name="Normal 3 10 5 6 11" xfId="32880"/>
    <cellStyle name="Normal 3 10 5 6 12" xfId="34591"/>
    <cellStyle name="Normal 3 10 5 6 13" xfId="38524"/>
    <cellStyle name="Normal 3 10 5 6 2" xfId="5675"/>
    <cellStyle name="Normal 3 10 5 6 2 2" xfId="16128"/>
    <cellStyle name="Normal 3 10 5 6 3" xfId="8698"/>
    <cellStyle name="Normal 3 10 5 6 3 2" xfId="19422"/>
    <cellStyle name="Normal 3 10 5 6 4" xfId="22716"/>
    <cellStyle name="Normal 3 10 5 6 5" xfId="13205"/>
    <cellStyle name="Normal 3 10 5 6 6" xfId="24852"/>
    <cellStyle name="Normal 3 10 5 6 7" xfId="26373"/>
    <cellStyle name="Normal 3 10 5 6 8" xfId="27889"/>
    <cellStyle name="Normal 3 10 5 6 9" xfId="29406"/>
    <cellStyle name="Normal 3 10 5 7" xfId="2293"/>
    <cellStyle name="Normal 3 10 5 7 10" xfId="31144"/>
    <cellStyle name="Normal 3 10 5 7 11" xfId="32881"/>
    <cellStyle name="Normal 3 10 5 7 12" xfId="34592"/>
    <cellStyle name="Normal 3 10 5 7 13" xfId="38525"/>
    <cellStyle name="Normal 3 10 5 7 2" xfId="5676"/>
    <cellStyle name="Normal 3 10 5 7 2 2" xfId="16129"/>
    <cellStyle name="Normal 3 10 5 7 3" xfId="8699"/>
    <cellStyle name="Normal 3 10 5 7 3 2" xfId="19423"/>
    <cellStyle name="Normal 3 10 5 7 4" xfId="22717"/>
    <cellStyle name="Normal 3 10 5 7 5" xfId="13614"/>
    <cellStyle name="Normal 3 10 5 7 6" xfId="24853"/>
    <cellStyle name="Normal 3 10 5 7 7" xfId="26374"/>
    <cellStyle name="Normal 3 10 5 7 8" xfId="27890"/>
    <cellStyle name="Normal 3 10 5 7 9" xfId="29407"/>
    <cellStyle name="Normal 3 10 5 8" xfId="2294"/>
    <cellStyle name="Normal 3 10 5 8 10" xfId="31145"/>
    <cellStyle name="Normal 3 10 5 8 11" xfId="32882"/>
    <cellStyle name="Normal 3 10 5 8 12" xfId="34593"/>
    <cellStyle name="Normal 3 10 5 8 13" xfId="38526"/>
    <cellStyle name="Normal 3 10 5 8 2" xfId="5677"/>
    <cellStyle name="Normal 3 10 5 8 2 2" xfId="16130"/>
    <cellStyle name="Normal 3 10 5 8 3" xfId="8700"/>
    <cellStyle name="Normal 3 10 5 8 3 2" xfId="19424"/>
    <cellStyle name="Normal 3 10 5 8 4" xfId="22718"/>
    <cellStyle name="Normal 3 10 5 8 5" xfId="14023"/>
    <cellStyle name="Normal 3 10 5 8 6" xfId="24854"/>
    <cellStyle name="Normal 3 10 5 8 7" xfId="26375"/>
    <cellStyle name="Normal 3 10 5 8 8" xfId="27891"/>
    <cellStyle name="Normal 3 10 5 8 9" xfId="29408"/>
    <cellStyle name="Normal 3 10 5 9" xfId="4352"/>
    <cellStyle name="Normal 3 10 5 9 2" xfId="14432"/>
    <cellStyle name="Normal 3 10 6" xfId="2295"/>
    <cellStyle name="Normal 3 10 6 10" xfId="31146"/>
    <cellStyle name="Normal 3 10 6 11" xfId="32883"/>
    <cellStyle name="Normal 3 10 6 12" xfId="34594"/>
    <cellStyle name="Normal 3 10 6 13" xfId="38527"/>
    <cellStyle name="Normal 3 10 6 2" xfId="5678"/>
    <cellStyle name="Normal 3 10 6 2 2" xfId="16131"/>
    <cellStyle name="Normal 3 10 6 3" xfId="8701"/>
    <cellStyle name="Normal 3 10 6 3 2" xfId="19425"/>
    <cellStyle name="Normal 3 10 6 4" xfId="22719"/>
    <cellStyle name="Normal 3 10 6 5" xfId="11565"/>
    <cellStyle name="Normal 3 10 6 6" xfId="24855"/>
    <cellStyle name="Normal 3 10 6 7" xfId="26376"/>
    <cellStyle name="Normal 3 10 6 8" xfId="27892"/>
    <cellStyle name="Normal 3 10 6 9" xfId="29409"/>
    <cellStyle name="Normal 3 10 7" xfId="2296"/>
    <cellStyle name="Normal 3 10 7 10" xfId="31147"/>
    <cellStyle name="Normal 3 10 7 11" xfId="32884"/>
    <cellStyle name="Normal 3 10 7 12" xfId="34595"/>
    <cellStyle name="Normal 3 10 7 13" xfId="38528"/>
    <cellStyle name="Normal 3 10 7 2" xfId="5679"/>
    <cellStyle name="Normal 3 10 7 2 2" xfId="16132"/>
    <cellStyle name="Normal 3 10 7 3" xfId="8702"/>
    <cellStyle name="Normal 3 10 7 3 2" xfId="19426"/>
    <cellStyle name="Normal 3 10 7 4" xfId="22720"/>
    <cellStyle name="Normal 3 10 7 5" xfId="11974"/>
    <cellStyle name="Normal 3 10 7 6" xfId="24856"/>
    <cellStyle name="Normal 3 10 7 7" xfId="26377"/>
    <cellStyle name="Normal 3 10 7 8" xfId="27893"/>
    <cellStyle name="Normal 3 10 7 9" xfId="29410"/>
    <cellStyle name="Normal 3 10 8" xfId="2297"/>
    <cellStyle name="Normal 3 10 8 10" xfId="31148"/>
    <cellStyle name="Normal 3 10 8 11" xfId="32885"/>
    <cellStyle name="Normal 3 10 8 12" xfId="34596"/>
    <cellStyle name="Normal 3 10 8 13" xfId="38529"/>
    <cellStyle name="Normal 3 10 8 2" xfId="5680"/>
    <cellStyle name="Normal 3 10 8 2 2" xfId="16133"/>
    <cellStyle name="Normal 3 10 8 3" xfId="8703"/>
    <cellStyle name="Normal 3 10 8 3 2" xfId="19427"/>
    <cellStyle name="Normal 3 10 8 4" xfId="22721"/>
    <cellStyle name="Normal 3 10 8 5" xfId="12383"/>
    <cellStyle name="Normal 3 10 8 6" xfId="24857"/>
    <cellStyle name="Normal 3 10 8 7" xfId="26378"/>
    <cellStyle name="Normal 3 10 8 8" xfId="27894"/>
    <cellStyle name="Normal 3 10 8 9" xfId="29411"/>
    <cellStyle name="Normal 3 10 9" xfId="2298"/>
    <cellStyle name="Normal 3 10 9 10" xfId="31149"/>
    <cellStyle name="Normal 3 10 9 11" xfId="32886"/>
    <cellStyle name="Normal 3 10 9 12" xfId="34597"/>
    <cellStyle name="Normal 3 10 9 13" xfId="38530"/>
    <cellStyle name="Normal 3 10 9 2" xfId="5681"/>
    <cellStyle name="Normal 3 10 9 2 2" xfId="16134"/>
    <cellStyle name="Normal 3 10 9 3" xfId="8704"/>
    <cellStyle name="Normal 3 10 9 3 2" xfId="19428"/>
    <cellStyle name="Normal 3 10 9 4" xfId="22722"/>
    <cellStyle name="Normal 3 10 9 5" xfId="12792"/>
    <cellStyle name="Normal 3 10 9 6" xfId="24858"/>
    <cellStyle name="Normal 3 10 9 7" xfId="26379"/>
    <cellStyle name="Normal 3 10 9 8" xfId="27895"/>
    <cellStyle name="Normal 3 10 9 9" xfId="29412"/>
    <cellStyle name="Normal 3 11" xfId="438"/>
    <cellStyle name="Normal 3 11 10" xfId="2299"/>
    <cellStyle name="Normal 3 11 10 10" xfId="31151"/>
    <cellStyle name="Normal 3 11 10 11" xfId="32888"/>
    <cellStyle name="Normal 3 11 10 12" xfId="34599"/>
    <cellStyle name="Normal 3 11 10 13" xfId="38532"/>
    <cellStyle name="Normal 3 11 10 2" xfId="5682"/>
    <cellStyle name="Normal 3 11 10 2 2" xfId="16135"/>
    <cellStyle name="Normal 3 11 10 3" xfId="8706"/>
    <cellStyle name="Normal 3 11 10 3 2" xfId="19429"/>
    <cellStyle name="Normal 3 11 10 4" xfId="22723"/>
    <cellStyle name="Normal 3 11 10 5" xfId="13206"/>
    <cellStyle name="Normal 3 11 10 6" xfId="24860"/>
    <cellStyle name="Normal 3 11 10 7" xfId="26381"/>
    <cellStyle name="Normal 3 11 10 8" xfId="27897"/>
    <cellStyle name="Normal 3 11 10 9" xfId="29414"/>
    <cellStyle name="Normal 3 11 11" xfId="2300"/>
    <cellStyle name="Normal 3 11 11 10" xfId="31152"/>
    <cellStyle name="Normal 3 11 11 11" xfId="32889"/>
    <cellStyle name="Normal 3 11 11 12" xfId="34600"/>
    <cellStyle name="Normal 3 11 11 13" xfId="38533"/>
    <cellStyle name="Normal 3 11 11 2" xfId="5683"/>
    <cellStyle name="Normal 3 11 11 2 2" xfId="16136"/>
    <cellStyle name="Normal 3 11 11 3" xfId="8707"/>
    <cellStyle name="Normal 3 11 11 3 2" xfId="19430"/>
    <cellStyle name="Normal 3 11 11 4" xfId="22724"/>
    <cellStyle name="Normal 3 11 11 5" xfId="13615"/>
    <cellStyle name="Normal 3 11 11 6" xfId="24861"/>
    <cellStyle name="Normal 3 11 11 7" xfId="26382"/>
    <cellStyle name="Normal 3 11 11 8" xfId="27898"/>
    <cellStyle name="Normal 3 11 11 9" xfId="29415"/>
    <cellStyle name="Normal 3 11 12" xfId="2301"/>
    <cellStyle name="Normal 3 11 12 10" xfId="31153"/>
    <cellStyle name="Normal 3 11 12 11" xfId="32890"/>
    <cellStyle name="Normal 3 11 12 12" xfId="34601"/>
    <cellStyle name="Normal 3 11 12 13" xfId="38534"/>
    <cellStyle name="Normal 3 11 12 2" xfId="5684"/>
    <cellStyle name="Normal 3 11 12 2 2" xfId="16137"/>
    <cellStyle name="Normal 3 11 12 3" xfId="8708"/>
    <cellStyle name="Normal 3 11 12 3 2" xfId="19431"/>
    <cellStyle name="Normal 3 11 12 4" xfId="22725"/>
    <cellStyle name="Normal 3 11 12 5" xfId="14024"/>
    <cellStyle name="Normal 3 11 12 6" xfId="24862"/>
    <cellStyle name="Normal 3 11 12 7" xfId="26383"/>
    <cellStyle name="Normal 3 11 12 8" xfId="27899"/>
    <cellStyle name="Normal 3 11 12 9" xfId="29416"/>
    <cellStyle name="Normal 3 11 13" xfId="4353"/>
    <cellStyle name="Normal 3 11 13 2" xfId="14433"/>
    <cellStyle name="Normal 3 11 14" xfId="8705"/>
    <cellStyle name="Normal 3 11 14 2" xfId="14842"/>
    <cellStyle name="Normal 3 11 15" xfId="18136"/>
    <cellStyle name="Normal 3 11 16" xfId="21430"/>
    <cellStyle name="Normal 3 11 17" xfId="11161"/>
    <cellStyle name="Normal 3 11 18" xfId="24859"/>
    <cellStyle name="Normal 3 11 19" xfId="26380"/>
    <cellStyle name="Normal 3 11 2" xfId="439"/>
    <cellStyle name="Normal 3 11 2 10" xfId="8709"/>
    <cellStyle name="Normal 3 11 2 10 2" xfId="14843"/>
    <cellStyle name="Normal 3 11 2 11" xfId="18137"/>
    <cellStyle name="Normal 3 11 2 12" xfId="21431"/>
    <cellStyle name="Normal 3 11 2 13" xfId="11162"/>
    <cellStyle name="Normal 3 11 2 14" xfId="24863"/>
    <cellStyle name="Normal 3 11 2 15" xfId="26384"/>
    <cellStyle name="Normal 3 11 2 16" xfId="27900"/>
    <cellStyle name="Normal 3 11 2 17" xfId="29417"/>
    <cellStyle name="Normal 3 11 2 18" xfId="31154"/>
    <cellStyle name="Normal 3 11 2 19" xfId="32891"/>
    <cellStyle name="Normal 3 11 2 2" xfId="2302"/>
    <cellStyle name="Normal 3 11 2 2 10" xfId="31155"/>
    <cellStyle name="Normal 3 11 2 2 11" xfId="32892"/>
    <cellStyle name="Normal 3 11 2 2 12" xfId="34603"/>
    <cellStyle name="Normal 3 11 2 2 13" xfId="38536"/>
    <cellStyle name="Normal 3 11 2 2 2" xfId="5685"/>
    <cellStyle name="Normal 3 11 2 2 2 2" xfId="16138"/>
    <cellStyle name="Normal 3 11 2 2 3" xfId="8710"/>
    <cellStyle name="Normal 3 11 2 2 3 2" xfId="19432"/>
    <cellStyle name="Normal 3 11 2 2 4" xfId="22726"/>
    <cellStyle name="Normal 3 11 2 2 5" xfId="11571"/>
    <cellStyle name="Normal 3 11 2 2 6" xfId="24864"/>
    <cellStyle name="Normal 3 11 2 2 7" xfId="26385"/>
    <cellStyle name="Normal 3 11 2 2 8" xfId="27901"/>
    <cellStyle name="Normal 3 11 2 2 9" xfId="29418"/>
    <cellStyle name="Normal 3 11 2 20" xfId="34602"/>
    <cellStyle name="Normal 3 11 2 21" xfId="38535"/>
    <cellStyle name="Normal 3 11 2 22" xfId="42173"/>
    <cellStyle name="Normal 3 11 2 23" xfId="42601"/>
    <cellStyle name="Normal 3 11 2 3" xfId="2303"/>
    <cellStyle name="Normal 3 11 2 3 10" xfId="31156"/>
    <cellStyle name="Normal 3 11 2 3 11" xfId="32893"/>
    <cellStyle name="Normal 3 11 2 3 12" xfId="34604"/>
    <cellStyle name="Normal 3 11 2 3 13" xfId="38537"/>
    <cellStyle name="Normal 3 11 2 3 2" xfId="5686"/>
    <cellStyle name="Normal 3 11 2 3 2 2" xfId="16139"/>
    <cellStyle name="Normal 3 11 2 3 3" xfId="8711"/>
    <cellStyle name="Normal 3 11 2 3 3 2" xfId="19433"/>
    <cellStyle name="Normal 3 11 2 3 4" xfId="22727"/>
    <cellStyle name="Normal 3 11 2 3 5" xfId="11980"/>
    <cellStyle name="Normal 3 11 2 3 6" xfId="24865"/>
    <cellStyle name="Normal 3 11 2 3 7" xfId="26386"/>
    <cellStyle name="Normal 3 11 2 3 8" xfId="27902"/>
    <cellStyle name="Normal 3 11 2 3 9" xfId="29419"/>
    <cellStyle name="Normal 3 11 2 4" xfId="2304"/>
    <cellStyle name="Normal 3 11 2 4 10" xfId="31157"/>
    <cellStyle name="Normal 3 11 2 4 11" xfId="32894"/>
    <cellStyle name="Normal 3 11 2 4 12" xfId="34605"/>
    <cellStyle name="Normal 3 11 2 4 13" xfId="38538"/>
    <cellStyle name="Normal 3 11 2 4 2" xfId="5687"/>
    <cellStyle name="Normal 3 11 2 4 2 2" xfId="16140"/>
    <cellStyle name="Normal 3 11 2 4 3" xfId="8712"/>
    <cellStyle name="Normal 3 11 2 4 3 2" xfId="19434"/>
    <cellStyle name="Normal 3 11 2 4 4" xfId="22728"/>
    <cellStyle name="Normal 3 11 2 4 5" xfId="12389"/>
    <cellStyle name="Normal 3 11 2 4 6" xfId="24866"/>
    <cellStyle name="Normal 3 11 2 4 7" xfId="26387"/>
    <cellStyle name="Normal 3 11 2 4 8" xfId="27903"/>
    <cellStyle name="Normal 3 11 2 4 9" xfId="29420"/>
    <cellStyle name="Normal 3 11 2 5" xfId="2305"/>
    <cellStyle name="Normal 3 11 2 5 10" xfId="31158"/>
    <cellStyle name="Normal 3 11 2 5 11" xfId="32895"/>
    <cellStyle name="Normal 3 11 2 5 12" xfId="34606"/>
    <cellStyle name="Normal 3 11 2 5 13" xfId="38539"/>
    <cellStyle name="Normal 3 11 2 5 2" xfId="5688"/>
    <cellStyle name="Normal 3 11 2 5 2 2" xfId="16141"/>
    <cellStyle name="Normal 3 11 2 5 3" xfId="8713"/>
    <cellStyle name="Normal 3 11 2 5 3 2" xfId="19435"/>
    <cellStyle name="Normal 3 11 2 5 4" xfId="22729"/>
    <cellStyle name="Normal 3 11 2 5 5" xfId="12798"/>
    <cellStyle name="Normal 3 11 2 5 6" xfId="24867"/>
    <cellStyle name="Normal 3 11 2 5 7" xfId="26388"/>
    <cellStyle name="Normal 3 11 2 5 8" xfId="27904"/>
    <cellStyle name="Normal 3 11 2 5 9" xfId="29421"/>
    <cellStyle name="Normal 3 11 2 6" xfId="2306"/>
    <cellStyle name="Normal 3 11 2 6 10" xfId="31159"/>
    <cellStyle name="Normal 3 11 2 6 11" xfId="32896"/>
    <cellStyle name="Normal 3 11 2 6 12" xfId="34607"/>
    <cellStyle name="Normal 3 11 2 6 13" xfId="38540"/>
    <cellStyle name="Normal 3 11 2 6 2" xfId="5689"/>
    <cellStyle name="Normal 3 11 2 6 2 2" xfId="16142"/>
    <cellStyle name="Normal 3 11 2 6 3" xfId="8714"/>
    <cellStyle name="Normal 3 11 2 6 3 2" xfId="19436"/>
    <cellStyle name="Normal 3 11 2 6 4" xfId="22730"/>
    <cellStyle name="Normal 3 11 2 6 5" xfId="13207"/>
    <cellStyle name="Normal 3 11 2 6 6" xfId="24868"/>
    <cellStyle name="Normal 3 11 2 6 7" xfId="26389"/>
    <cellStyle name="Normal 3 11 2 6 8" xfId="27905"/>
    <cellStyle name="Normal 3 11 2 6 9" xfId="29422"/>
    <cellStyle name="Normal 3 11 2 7" xfId="2307"/>
    <cellStyle name="Normal 3 11 2 7 10" xfId="31160"/>
    <cellStyle name="Normal 3 11 2 7 11" xfId="32897"/>
    <cellStyle name="Normal 3 11 2 7 12" xfId="34608"/>
    <cellStyle name="Normal 3 11 2 7 13" xfId="38541"/>
    <cellStyle name="Normal 3 11 2 7 2" xfId="5690"/>
    <cellStyle name="Normal 3 11 2 7 2 2" xfId="16143"/>
    <cellStyle name="Normal 3 11 2 7 3" xfId="8715"/>
    <cellStyle name="Normal 3 11 2 7 3 2" xfId="19437"/>
    <cellStyle name="Normal 3 11 2 7 4" xfId="22731"/>
    <cellStyle name="Normal 3 11 2 7 5" xfId="13616"/>
    <cellStyle name="Normal 3 11 2 7 6" xfId="24869"/>
    <cellStyle name="Normal 3 11 2 7 7" xfId="26390"/>
    <cellStyle name="Normal 3 11 2 7 8" xfId="27906"/>
    <cellStyle name="Normal 3 11 2 7 9" xfId="29423"/>
    <cellStyle name="Normal 3 11 2 8" xfId="2308"/>
    <cellStyle name="Normal 3 11 2 8 10" xfId="31161"/>
    <cellStyle name="Normal 3 11 2 8 11" xfId="32898"/>
    <cellStyle name="Normal 3 11 2 8 12" xfId="34609"/>
    <cellStyle name="Normal 3 11 2 8 13" xfId="38542"/>
    <cellStyle name="Normal 3 11 2 8 2" xfId="5691"/>
    <cellStyle name="Normal 3 11 2 8 2 2" xfId="16144"/>
    <cellStyle name="Normal 3 11 2 8 3" xfId="8716"/>
    <cellStyle name="Normal 3 11 2 8 3 2" xfId="19438"/>
    <cellStyle name="Normal 3 11 2 8 4" xfId="22732"/>
    <cellStyle name="Normal 3 11 2 8 5" xfId="14025"/>
    <cellStyle name="Normal 3 11 2 8 6" xfId="24870"/>
    <cellStyle name="Normal 3 11 2 8 7" xfId="26391"/>
    <cellStyle name="Normal 3 11 2 8 8" xfId="27907"/>
    <cellStyle name="Normal 3 11 2 8 9" xfId="29424"/>
    <cellStyle name="Normal 3 11 2 9" xfId="4354"/>
    <cellStyle name="Normal 3 11 2 9 2" xfId="14434"/>
    <cellStyle name="Normal 3 11 20" xfId="27896"/>
    <cellStyle name="Normal 3 11 21" xfId="29413"/>
    <cellStyle name="Normal 3 11 22" xfId="31150"/>
    <cellStyle name="Normal 3 11 23" xfId="32887"/>
    <cellStyle name="Normal 3 11 24" xfId="34598"/>
    <cellStyle name="Normal 3 11 25" xfId="38531"/>
    <cellStyle name="Normal 3 11 26" xfId="42172"/>
    <cellStyle name="Normal 3 11 27" xfId="42600"/>
    <cellStyle name="Normal 3 11 3" xfId="440"/>
    <cellStyle name="Normal 3 11 3 10" xfId="8717"/>
    <cellStyle name="Normal 3 11 3 10 2" xfId="14844"/>
    <cellStyle name="Normal 3 11 3 11" xfId="18138"/>
    <cellStyle name="Normal 3 11 3 12" xfId="21432"/>
    <cellStyle name="Normal 3 11 3 13" xfId="11163"/>
    <cellStyle name="Normal 3 11 3 14" xfId="24871"/>
    <cellStyle name="Normal 3 11 3 15" xfId="26392"/>
    <cellStyle name="Normal 3 11 3 16" xfId="27908"/>
    <cellStyle name="Normal 3 11 3 17" xfId="29425"/>
    <cellStyle name="Normal 3 11 3 18" xfId="31162"/>
    <cellStyle name="Normal 3 11 3 19" xfId="32899"/>
    <cellStyle name="Normal 3 11 3 2" xfId="2309"/>
    <cellStyle name="Normal 3 11 3 2 10" xfId="31163"/>
    <cellStyle name="Normal 3 11 3 2 11" xfId="32900"/>
    <cellStyle name="Normal 3 11 3 2 12" xfId="34611"/>
    <cellStyle name="Normal 3 11 3 2 13" xfId="38544"/>
    <cellStyle name="Normal 3 11 3 2 2" xfId="5692"/>
    <cellStyle name="Normal 3 11 3 2 2 2" xfId="16145"/>
    <cellStyle name="Normal 3 11 3 2 3" xfId="8718"/>
    <cellStyle name="Normal 3 11 3 2 3 2" xfId="19439"/>
    <cellStyle name="Normal 3 11 3 2 4" xfId="22733"/>
    <cellStyle name="Normal 3 11 3 2 5" xfId="11572"/>
    <cellStyle name="Normal 3 11 3 2 6" xfId="24872"/>
    <cellStyle name="Normal 3 11 3 2 7" xfId="26393"/>
    <cellStyle name="Normal 3 11 3 2 8" xfId="27909"/>
    <cellStyle name="Normal 3 11 3 2 9" xfId="29426"/>
    <cellStyle name="Normal 3 11 3 20" xfId="34610"/>
    <cellStyle name="Normal 3 11 3 21" xfId="38543"/>
    <cellStyle name="Normal 3 11 3 22" xfId="42174"/>
    <cellStyle name="Normal 3 11 3 23" xfId="42602"/>
    <cellStyle name="Normal 3 11 3 3" xfId="2310"/>
    <cellStyle name="Normal 3 11 3 3 10" xfId="31164"/>
    <cellStyle name="Normal 3 11 3 3 11" xfId="32901"/>
    <cellStyle name="Normal 3 11 3 3 12" xfId="34612"/>
    <cellStyle name="Normal 3 11 3 3 13" xfId="38545"/>
    <cellStyle name="Normal 3 11 3 3 2" xfId="5693"/>
    <cellStyle name="Normal 3 11 3 3 2 2" xfId="16146"/>
    <cellStyle name="Normal 3 11 3 3 3" xfId="8719"/>
    <cellStyle name="Normal 3 11 3 3 3 2" xfId="19440"/>
    <cellStyle name="Normal 3 11 3 3 4" xfId="22734"/>
    <cellStyle name="Normal 3 11 3 3 5" xfId="11981"/>
    <cellStyle name="Normal 3 11 3 3 6" xfId="24873"/>
    <cellStyle name="Normal 3 11 3 3 7" xfId="26394"/>
    <cellStyle name="Normal 3 11 3 3 8" xfId="27910"/>
    <cellStyle name="Normal 3 11 3 3 9" xfId="29427"/>
    <cellStyle name="Normal 3 11 3 4" xfId="2311"/>
    <cellStyle name="Normal 3 11 3 4 10" xfId="31165"/>
    <cellStyle name="Normal 3 11 3 4 11" xfId="32902"/>
    <cellStyle name="Normal 3 11 3 4 12" xfId="34613"/>
    <cellStyle name="Normal 3 11 3 4 13" xfId="38546"/>
    <cellStyle name="Normal 3 11 3 4 2" xfId="5694"/>
    <cellStyle name="Normal 3 11 3 4 2 2" xfId="16147"/>
    <cellStyle name="Normal 3 11 3 4 3" xfId="8720"/>
    <cellStyle name="Normal 3 11 3 4 3 2" xfId="19441"/>
    <cellStyle name="Normal 3 11 3 4 4" xfId="22735"/>
    <cellStyle name="Normal 3 11 3 4 5" xfId="12390"/>
    <cellStyle name="Normal 3 11 3 4 6" xfId="24874"/>
    <cellStyle name="Normal 3 11 3 4 7" xfId="26395"/>
    <cellStyle name="Normal 3 11 3 4 8" xfId="27911"/>
    <cellStyle name="Normal 3 11 3 4 9" xfId="29428"/>
    <cellStyle name="Normal 3 11 3 5" xfId="2312"/>
    <cellStyle name="Normal 3 11 3 5 10" xfId="31166"/>
    <cellStyle name="Normal 3 11 3 5 11" xfId="32903"/>
    <cellStyle name="Normal 3 11 3 5 12" xfId="34614"/>
    <cellStyle name="Normal 3 11 3 5 13" xfId="38547"/>
    <cellStyle name="Normal 3 11 3 5 2" xfId="5695"/>
    <cellStyle name="Normal 3 11 3 5 2 2" xfId="16148"/>
    <cellStyle name="Normal 3 11 3 5 3" xfId="8721"/>
    <cellStyle name="Normal 3 11 3 5 3 2" xfId="19442"/>
    <cellStyle name="Normal 3 11 3 5 4" xfId="22736"/>
    <cellStyle name="Normal 3 11 3 5 5" xfId="12799"/>
    <cellStyle name="Normal 3 11 3 5 6" xfId="24875"/>
    <cellStyle name="Normal 3 11 3 5 7" xfId="26396"/>
    <cellStyle name="Normal 3 11 3 5 8" xfId="27912"/>
    <cellStyle name="Normal 3 11 3 5 9" xfId="29429"/>
    <cellStyle name="Normal 3 11 3 6" xfId="2313"/>
    <cellStyle name="Normal 3 11 3 6 10" xfId="31167"/>
    <cellStyle name="Normal 3 11 3 6 11" xfId="32904"/>
    <cellStyle name="Normal 3 11 3 6 12" xfId="34615"/>
    <cellStyle name="Normal 3 11 3 6 13" xfId="38548"/>
    <cellStyle name="Normal 3 11 3 6 2" xfId="5696"/>
    <cellStyle name="Normal 3 11 3 6 2 2" xfId="16149"/>
    <cellStyle name="Normal 3 11 3 6 3" xfId="8722"/>
    <cellStyle name="Normal 3 11 3 6 3 2" xfId="19443"/>
    <cellStyle name="Normal 3 11 3 6 4" xfId="22737"/>
    <cellStyle name="Normal 3 11 3 6 5" xfId="13208"/>
    <cellStyle name="Normal 3 11 3 6 6" xfId="24876"/>
    <cellStyle name="Normal 3 11 3 6 7" xfId="26397"/>
    <cellStyle name="Normal 3 11 3 6 8" xfId="27913"/>
    <cellStyle name="Normal 3 11 3 6 9" xfId="29430"/>
    <cellStyle name="Normal 3 11 3 7" xfId="2314"/>
    <cellStyle name="Normal 3 11 3 7 10" xfId="31168"/>
    <cellStyle name="Normal 3 11 3 7 11" xfId="32905"/>
    <cellStyle name="Normal 3 11 3 7 12" xfId="34616"/>
    <cellStyle name="Normal 3 11 3 7 13" xfId="38549"/>
    <cellStyle name="Normal 3 11 3 7 2" xfId="5697"/>
    <cellStyle name="Normal 3 11 3 7 2 2" xfId="16150"/>
    <cellStyle name="Normal 3 11 3 7 3" xfId="8723"/>
    <cellStyle name="Normal 3 11 3 7 3 2" xfId="19444"/>
    <cellStyle name="Normal 3 11 3 7 4" xfId="22738"/>
    <cellStyle name="Normal 3 11 3 7 5" xfId="13617"/>
    <cellStyle name="Normal 3 11 3 7 6" xfId="24877"/>
    <cellStyle name="Normal 3 11 3 7 7" xfId="26398"/>
    <cellStyle name="Normal 3 11 3 7 8" xfId="27914"/>
    <cellStyle name="Normal 3 11 3 7 9" xfId="29431"/>
    <cellStyle name="Normal 3 11 3 8" xfId="2315"/>
    <cellStyle name="Normal 3 11 3 8 10" xfId="31169"/>
    <cellStyle name="Normal 3 11 3 8 11" xfId="32906"/>
    <cellStyle name="Normal 3 11 3 8 12" xfId="34617"/>
    <cellStyle name="Normal 3 11 3 8 13" xfId="38550"/>
    <cellStyle name="Normal 3 11 3 8 2" xfId="5698"/>
    <cellStyle name="Normal 3 11 3 8 2 2" xfId="16151"/>
    <cellStyle name="Normal 3 11 3 8 3" xfId="8724"/>
    <cellStyle name="Normal 3 11 3 8 3 2" xfId="19445"/>
    <cellStyle name="Normal 3 11 3 8 4" xfId="22739"/>
    <cellStyle name="Normal 3 11 3 8 5" xfId="14026"/>
    <cellStyle name="Normal 3 11 3 8 6" xfId="24878"/>
    <cellStyle name="Normal 3 11 3 8 7" xfId="26399"/>
    <cellStyle name="Normal 3 11 3 8 8" xfId="27915"/>
    <cellStyle name="Normal 3 11 3 8 9" xfId="29432"/>
    <cellStyle name="Normal 3 11 3 9" xfId="4355"/>
    <cellStyle name="Normal 3 11 3 9 2" xfId="14435"/>
    <cellStyle name="Normal 3 11 4" xfId="441"/>
    <cellStyle name="Normal 3 11 4 10" xfId="8725"/>
    <cellStyle name="Normal 3 11 4 10 2" xfId="14845"/>
    <cellStyle name="Normal 3 11 4 11" xfId="18139"/>
    <cellStyle name="Normal 3 11 4 12" xfId="21433"/>
    <cellStyle name="Normal 3 11 4 13" xfId="11164"/>
    <cellStyle name="Normal 3 11 4 14" xfId="24879"/>
    <cellStyle name="Normal 3 11 4 15" xfId="26400"/>
    <cellStyle name="Normal 3 11 4 16" xfId="27916"/>
    <cellStyle name="Normal 3 11 4 17" xfId="29433"/>
    <cellStyle name="Normal 3 11 4 18" xfId="31170"/>
    <cellStyle name="Normal 3 11 4 19" xfId="32907"/>
    <cellStyle name="Normal 3 11 4 2" xfId="2316"/>
    <cellStyle name="Normal 3 11 4 2 10" xfId="31171"/>
    <cellStyle name="Normal 3 11 4 2 11" xfId="32908"/>
    <cellStyle name="Normal 3 11 4 2 12" xfId="34619"/>
    <cellStyle name="Normal 3 11 4 2 13" xfId="38552"/>
    <cellStyle name="Normal 3 11 4 2 2" xfId="5699"/>
    <cellStyle name="Normal 3 11 4 2 2 2" xfId="16152"/>
    <cellStyle name="Normal 3 11 4 2 3" xfId="8726"/>
    <cellStyle name="Normal 3 11 4 2 3 2" xfId="19446"/>
    <cellStyle name="Normal 3 11 4 2 4" xfId="22740"/>
    <cellStyle name="Normal 3 11 4 2 5" xfId="11573"/>
    <cellStyle name="Normal 3 11 4 2 6" xfId="24880"/>
    <cellStyle name="Normal 3 11 4 2 7" xfId="26401"/>
    <cellStyle name="Normal 3 11 4 2 8" xfId="27917"/>
    <cellStyle name="Normal 3 11 4 2 9" xfId="29434"/>
    <cellStyle name="Normal 3 11 4 20" xfId="34618"/>
    <cellStyle name="Normal 3 11 4 21" xfId="38551"/>
    <cellStyle name="Normal 3 11 4 22" xfId="42175"/>
    <cellStyle name="Normal 3 11 4 23" xfId="42603"/>
    <cellStyle name="Normal 3 11 4 3" xfId="2317"/>
    <cellStyle name="Normal 3 11 4 3 10" xfId="31172"/>
    <cellStyle name="Normal 3 11 4 3 11" xfId="32909"/>
    <cellStyle name="Normal 3 11 4 3 12" xfId="34620"/>
    <cellStyle name="Normal 3 11 4 3 13" xfId="38553"/>
    <cellStyle name="Normal 3 11 4 3 2" xfId="5700"/>
    <cellStyle name="Normal 3 11 4 3 2 2" xfId="16153"/>
    <cellStyle name="Normal 3 11 4 3 3" xfId="8727"/>
    <cellStyle name="Normal 3 11 4 3 3 2" xfId="19447"/>
    <cellStyle name="Normal 3 11 4 3 4" xfId="22741"/>
    <cellStyle name="Normal 3 11 4 3 5" xfId="11982"/>
    <cellStyle name="Normal 3 11 4 3 6" xfId="24881"/>
    <cellStyle name="Normal 3 11 4 3 7" xfId="26402"/>
    <cellStyle name="Normal 3 11 4 3 8" xfId="27918"/>
    <cellStyle name="Normal 3 11 4 3 9" xfId="29435"/>
    <cellStyle name="Normal 3 11 4 4" xfId="2318"/>
    <cellStyle name="Normal 3 11 4 4 10" xfId="31173"/>
    <cellStyle name="Normal 3 11 4 4 11" xfId="32910"/>
    <cellStyle name="Normal 3 11 4 4 12" xfId="34621"/>
    <cellStyle name="Normal 3 11 4 4 13" xfId="38554"/>
    <cellStyle name="Normal 3 11 4 4 2" xfId="5701"/>
    <cellStyle name="Normal 3 11 4 4 2 2" xfId="16154"/>
    <cellStyle name="Normal 3 11 4 4 3" xfId="8728"/>
    <cellStyle name="Normal 3 11 4 4 3 2" xfId="19448"/>
    <cellStyle name="Normal 3 11 4 4 4" xfId="22742"/>
    <cellStyle name="Normal 3 11 4 4 5" xfId="12391"/>
    <cellStyle name="Normal 3 11 4 4 6" xfId="24882"/>
    <cellStyle name="Normal 3 11 4 4 7" xfId="26403"/>
    <cellStyle name="Normal 3 11 4 4 8" xfId="27919"/>
    <cellStyle name="Normal 3 11 4 4 9" xfId="29436"/>
    <cellStyle name="Normal 3 11 4 5" xfId="2319"/>
    <cellStyle name="Normal 3 11 4 5 10" xfId="31174"/>
    <cellStyle name="Normal 3 11 4 5 11" xfId="32911"/>
    <cellStyle name="Normal 3 11 4 5 12" xfId="34622"/>
    <cellStyle name="Normal 3 11 4 5 13" xfId="38555"/>
    <cellStyle name="Normal 3 11 4 5 2" xfId="5702"/>
    <cellStyle name="Normal 3 11 4 5 2 2" xfId="16155"/>
    <cellStyle name="Normal 3 11 4 5 3" xfId="8729"/>
    <cellStyle name="Normal 3 11 4 5 3 2" xfId="19449"/>
    <cellStyle name="Normal 3 11 4 5 4" xfId="22743"/>
    <cellStyle name="Normal 3 11 4 5 5" xfId="12800"/>
    <cellStyle name="Normal 3 11 4 5 6" xfId="24883"/>
    <cellStyle name="Normal 3 11 4 5 7" xfId="26404"/>
    <cellStyle name="Normal 3 11 4 5 8" xfId="27920"/>
    <cellStyle name="Normal 3 11 4 5 9" xfId="29437"/>
    <cellStyle name="Normal 3 11 4 6" xfId="2320"/>
    <cellStyle name="Normal 3 11 4 6 10" xfId="31175"/>
    <cellStyle name="Normal 3 11 4 6 11" xfId="32912"/>
    <cellStyle name="Normal 3 11 4 6 12" xfId="34623"/>
    <cellStyle name="Normal 3 11 4 6 13" xfId="38556"/>
    <cellStyle name="Normal 3 11 4 6 2" xfId="5703"/>
    <cellStyle name="Normal 3 11 4 6 2 2" xfId="16156"/>
    <cellStyle name="Normal 3 11 4 6 3" xfId="8730"/>
    <cellStyle name="Normal 3 11 4 6 3 2" xfId="19450"/>
    <cellStyle name="Normal 3 11 4 6 4" xfId="22744"/>
    <cellStyle name="Normal 3 11 4 6 5" xfId="13209"/>
    <cellStyle name="Normal 3 11 4 6 6" xfId="24884"/>
    <cellStyle name="Normal 3 11 4 6 7" xfId="26405"/>
    <cellStyle name="Normal 3 11 4 6 8" xfId="27921"/>
    <cellStyle name="Normal 3 11 4 6 9" xfId="29438"/>
    <cellStyle name="Normal 3 11 4 7" xfId="2321"/>
    <cellStyle name="Normal 3 11 4 7 10" xfId="31176"/>
    <cellStyle name="Normal 3 11 4 7 11" xfId="32913"/>
    <cellStyle name="Normal 3 11 4 7 12" xfId="34624"/>
    <cellStyle name="Normal 3 11 4 7 13" xfId="38557"/>
    <cellStyle name="Normal 3 11 4 7 2" xfId="5704"/>
    <cellStyle name="Normal 3 11 4 7 2 2" xfId="16157"/>
    <cellStyle name="Normal 3 11 4 7 3" xfId="8731"/>
    <cellStyle name="Normal 3 11 4 7 3 2" xfId="19451"/>
    <cellStyle name="Normal 3 11 4 7 4" xfId="22745"/>
    <cellStyle name="Normal 3 11 4 7 5" xfId="13618"/>
    <cellStyle name="Normal 3 11 4 7 6" xfId="24885"/>
    <cellStyle name="Normal 3 11 4 7 7" xfId="26406"/>
    <cellStyle name="Normal 3 11 4 7 8" xfId="27922"/>
    <cellStyle name="Normal 3 11 4 7 9" xfId="29439"/>
    <cellStyle name="Normal 3 11 4 8" xfId="2322"/>
    <cellStyle name="Normal 3 11 4 8 10" xfId="31177"/>
    <cellStyle name="Normal 3 11 4 8 11" xfId="32914"/>
    <cellStyle name="Normal 3 11 4 8 12" xfId="34625"/>
    <cellStyle name="Normal 3 11 4 8 13" xfId="38558"/>
    <cellStyle name="Normal 3 11 4 8 2" xfId="5705"/>
    <cellStyle name="Normal 3 11 4 8 2 2" xfId="16158"/>
    <cellStyle name="Normal 3 11 4 8 3" xfId="8732"/>
    <cellStyle name="Normal 3 11 4 8 3 2" xfId="19452"/>
    <cellStyle name="Normal 3 11 4 8 4" xfId="22746"/>
    <cellStyle name="Normal 3 11 4 8 5" xfId="14027"/>
    <cellStyle name="Normal 3 11 4 8 6" xfId="24886"/>
    <cellStyle name="Normal 3 11 4 8 7" xfId="26407"/>
    <cellStyle name="Normal 3 11 4 8 8" xfId="27923"/>
    <cellStyle name="Normal 3 11 4 8 9" xfId="29440"/>
    <cellStyle name="Normal 3 11 4 9" xfId="4356"/>
    <cellStyle name="Normal 3 11 4 9 2" xfId="14436"/>
    <cellStyle name="Normal 3 11 5" xfId="442"/>
    <cellStyle name="Normal 3 11 5 10" xfId="8733"/>
    <cellStyle name="Normal 3 11 5 10 2" xfId="14846"/>
    <cellStyle name="Normal 3 11 5 11" xfId="18140"/>
    <cellStyle name="Normal 3 11 5 12" xfId="21434"/>
    <cellStyle name="Normal 3 11 5 13" xfId="11165"/>
    <cellStyle name="Normal 3 11 5 14" xfId="24887"/>
    <cellStyle name="Normal 3 11 5 15" xfId="26408"/>
    <cellStyle name="Normal 3 11 5 16" xfId="27924"/>
    <cellStyle name="Normal 3 11 5 17" xfId="29441"/>
    <cellStyle name="Normal 3 11 5 18" xfId="31178"/>
    <cellStyle name="Normal 3 11 5 19" xfId="32915"/>
    <cellStyle name="Normal 3 11 5 2" xfId="2323"/>
    <cellStyle name="Normal 3 11 5 2 10" xfId="31179"/>
    <cellStyle name="Normal 3 11 5 2 11" xfId="32916"/>
    <cellStyle name="Normal 3 11 5 2 12" xfId="34627"/>
    <cellStyle name="Normal 3 11 5 2 13" xfId="38560"/>
    <cellStyle name="Normal 3 11 5 2 2" xfId="5706"/>
    <cellStyle name="Normal 3 11 5 2 2 2" xfId="16159"/>
    <cellStyle name="Normal 3 11 5 2 3" xfId="8734"/>
    <cellStyle name="Normal 3 11 5 2 3 2" xfId="19453"/>
    <cellStyle name="Normal 3 11 5 2 4" xfId="22747"/>
    <cellStyle name="Normal 3 11 5 2 5" xfId="11574"/>
    <cellStyle name="Normal 3 11 5 2 6" xfId="24888"/>
    <cellStyle name="Normal 3 11 5 2 7" xfId="26409"/>
    <cellStyle name="Normal 3 11 5 2 8" xfId="27925"/>
    <cellStyle name="Normal 3 11 5 2 9" xfId="29442"/>
    <cellStyle name="Normal 3 11 5 20" xfId="34626"/>
    <cellStyle name="Normal 3 11 5 21" xfId="38559"/>
    <cellStyle name="Normal 3 11 5 22" xfId="42176"/>
    <cellStyle name="Normal 3 11 5 23" xfId="42604"/>
    <cellStyle name="Normal 3 11 5 3" xfId="2324"/>
    <cellStyle name="Normal 3 11 5 3 10" xfId="31180"/>
    <cellStyle name="Normal 3 11 5 3 11" xfId="32917"/>
    <cellStyle name="Normal 3 11 5 3 12" xfId="34628"/>
    <cellStyle name="Normal 3 11 5 3 13" xfId="38561"/>
    <cellStyle name="Normal 3 11 5 3 2" xfId="5707"/>
    <cellStyle name="Normal 3 11 5 3 2 2" xfId="16160"/>
    <cellStyle name="Normal 3 11 5 3 3" xfId="8735"/>
    <cellStyle name="Normal 3 11 5 3 3 2" xfId="19454"/>
    <cellStyle name="Normal 3 11 5 3 4" xfId="22748"/>
    <cellStyle name="Normal 3 11 5 3 5" xfId="11983"/>
    <cellStyle name="Normal 3 11 5 3 6" xfId="24889"/>
    <cellStyle name="Normal 3 11 5 3 7" xfId="26410"/>
    <cellStyle name="Normal 3 11 5 3 8" xfId="27926"/>
    <cellStyle name="Normal 3 11 5 3 9" xfId="29443"/>
    <cellStyle name="Normal 3 11 5 4" xfId="2325"/>
    <cellStyle name="Normal 3 11 5 4 10" xfId="31181"/>
    <cellStyle name="Normal 3 11 5 4 11" xfId="32918"/>
    <cellStyle name="Normal 3 11 5 4 12" xfId="34629"/>
    <cellStyle name="Normal 3 11 5 4 13" xfId="38562"/>
    <cellStyle name="Normal 3 11 5 4 2" xfId="5708"/>
    <cellStyle name="Normal 3 11 5 4 2 2" xfId="16161"/>
    <cellStyle name="Normal 3 11 5 4 3" xfId="8736"/>
    <cellStyle name="Normal 3 11 5 4 3 2" xfId="19455"/>
    <cellStyle name="Normal 3 11 5 4 4" xfId="22749"/>
    <cellStyle name="Normal 3 11 5 4 5" xfId="12392"/>
    <cellStyle name="Normal 3 11 5 4 6" xfId="24890"/>
    <cellStyle name="Normal 3 11 5 4 7" xfId="26411"/>
    <cellStyle name="Normal 3 11 5 4 8" xfId="27927"/>
    <cellStyle name="Normal 3 11 5 4 9" xfId="29444"/>
    <cellStyle name="Normal 3 11 5 5" xfId="2326"/>
    <cellStyle name="Normal 3 11 5 5 10" xfId="31182"/>
    <cellStyle name="Normal 3 11 5 5 11" xfId="32919"/>
    <cellStyle name="Normal 3 11 5 5 12" xfId="34630"/>
    <cellStyle name="Normal 3 11 5 5 13" xfId="38563"/>
    <cellStyle name="Normal 3 11 5 5 2" xfId="5709"/>
    <cellStyle name="Normal 3 11 5 5 2 2" xfId="16162"/>
    <cellStyle name="Normal 3 11 5 5 3" xfId="8737"/>
    <cellStyle name="Normal 3 11 5 5 3 2" xfId="19456"/>
    <cellStyle name="Normal 3 11 5 5 4" xfId="22750"/>
    <cellStyle name="Normal 3 11 5 5 5" xfId="12801"/>
    <cellStyle name="Normal 3 11 5 5 6" xfId="24891"/>
    <cellStyle name="Normal 3 11 5 5 7" xfId="26412"/>
    <cellStyle name="Normal 3 11 5 5 8" xfId="27928"/>
    <cellStyle name="Normal 3 11 5 5 9" xfId="29445"/>
    <cellStyle name="Normal 3 11 5 6" xfId="2327"/>
    <cellStyle name="Normal 3 11 5 6 10" xfId="31183"/>
    <cellStyle name="Normal 3 11 5 6 11" xfId="32920"/>
    <cellStyle name="Normal 3 11 5 6 12" xfId="34631"/>
    <cellStyle name="Normal 3 11 5 6 13" xfId="38564"/>
    <cellStyle name="Normal 3 11 5 6 2" xfId="5710"/>
    <cellStyle name="Normal 3 11 5 6 2 2" xfId="16163"/>
    <cellStyle name="Normal 3 11 5 6 3" xfId="8738"/>
    <cellStyle name="Normal 3 11 5 6 3 2" xfId="19457"/>
    <cellStyle name="Normal 3 11 5 6 4" xfId="22751"/>
    <cellStyle name="Normal 3 11 5 6 5" xfId="13210"/>
    <cellStyle name="Normal 3 11 5 6 6" xfId="24892"/>
    <cellStyle name="Normal 3 11 5 6 7" xfId="26413"/>
    <cellStyle name="Normal 3 11 5 6 8" xfId="27929"/>
    <cellStyle name="Normal 3 11 5 6 9" xfId="29446"/>
    <cellStyle name="Normal 3 11 5 7" xfId="2328"/>
    <cellStyle name="Normal 3 11 5 7 10" xfId="31184"/>
    <cellStyle name="Normal 3 11 5 7 11" xfId="32921"/>
    <cellStyle name="Normal 3 11 5 7 12" xfId="34632"/>
    <cellStyle name="Normal 3 11 5 7 13" xfId="38565"/>
    <cellStyle name="Normal 3 11 5 7 2" xfId="5711"/>
    <cellStyle name="Normal 3 11 5 7 2 2" xfId="16164"/>
    <cellStyle name="Normal 3 11 5 7 3" xfId="8739"/>
    <cellStyle name="Normal 3 11 5 7 3 2" xfId="19458"/>
    <cellStyle name="Normal 3 11 5 7 4" xfId="22752"/>
    <cellStyle name="Normal 3 11 5 7 5" xfId="13619"/>
    <cellStyle name="Normal 3 11 5 7 6" xfId="24893"/>
    <cellStyle name="Normal 3 11 5 7 7" xfId="26414"/>
    <cellStyle name="Normal 3 11 5 7 8" xfId="27930"/>
    <cellStyle name="Normal 3 11 5 7 9" xfId="29447"/>
    <cellStyle name="Normal 3 11 5 8" xfId="2329"/>
    <cellStyle name="Normal 3 11 5 8 10" xfId="31185"/>
    <cellStyle name="Normal 3 11 5 8 11" xfId="32922"/>
    <cellStyle name="Normal 3 11 5 8 12" xfId="34633"/>
    <cellStyle name="Normal 3 11 5 8 13" xfId="38566"/>
    <cellStyle name="Normal 3 11 5 8 2" xfId="5712"/>
    <cellStyle name="Normal 3 11 5 8 2 2" xfId="16165"/>
    <cellStyle name="Normal 3 11 5 8 3" xfId="8740"/>
    <cellStyle name="Normal 3 11 5 8 3 2" xfId="19459"/>
    <cellStyle name="Normal 3 11 5 8 4" xfId="22753"/>
    <cellStyle name="Normal 3 11 5 8 5" xfId="14028"/>
    <cellStyle name="Normal 3 11 5 8 6" xfId="24894"/>
    <cellStyle name="Normal 3 11 5 8 7" xfId="26415"/>
    <cellStyle name="Normal 3 11 5 8 8" xfId="27931"/>
    <cellStyle name="Normal 3 11 5 8 9" xfId="29448"/>
    <cellStyle name="Normal 3 11 5 9" xfId="4357"/>
    <cellStyle name="Normal 3 11 5 9 2" xfId="14437"/>
    <cellStyle name="Normal 3 11 6" xfId="2330"/>
    <cellStyle name="Normal 3 11 6 10" xfId="31186"/>
    <cellStyle name="Normal 3 11 6 11" xfId="32923"/>
    <cellStyle name="Normal 3 11 6 12" xfId="34634"/>
    <cellStyle name="Normal 3 11 6 13" xfId="38567"/>
    <cellStyle name="Normal 3 11 6 2" xfId="5713"/>
    <cellStyle name="Normal 3 11 6 2 2" xfId="16166"/>
    <cellStyle name="Normal 3 11 6 3" xfId="8741"/>
    <cellStyle name="Normal 3 11 6 3 2" xfId="19460"/>
    <cellStyle name="Normal 3 11 6 4" xfId="22754"/>
    <cellStyle name="Normal 3 11 6 5" xfId="11570"/>
    <cellStyle name="Normal 3 11 6 6" xfId="24895"/>
    <cellStyle name="Normal 3 11 6 7" xfId="26416"/>
    <cellStyle name="Normal 3 11 6 8" xfId="27932"/>
    <cellStyle name="Normal 3 11 6 9" xfId="29449"/>
    <cellStyle name="Normal 3 11 7" xfId="2331"/>
    <cellStyle name="Normal 3 11 7 10" xfId="31187"/>
    <cellStyle name="Normal 3 11 7 11" xfId="32924"/>
    <cellStyle name="Normal 3 11 7 12" xfId="34635"/>
    <cellStyle name="Normal 3 11 7 13" xfId="38568"/>
    <cellStyle name="Normal 3 11 7 2" xfId="5714"/>
    <cellStyle name="Normal 3 11 7 2 2" xfId="16167"/>
    <cellStyle name="Normal 3 11 7 3" xfId="8742"/>
    <cellStyle name="Normal 3 11 7 3 2" xfId="19461"/>
    <cellStyle name="Normal 3 11 7 4" xfId="22755"/>
    <cellStyle name="Normal 3 11 7 5" xfId="11979"/>
    <cellStyle name="Normal 3 11 7 6" xfId="24896"/>
    <cellStyle name="Normal 3 11 7 7" xfId="26417"/>
    <cellStyle name="Normal 3 11 7 8" xfId="27933"/>
    <cellStyle name="Normal 3 11 7 9" xfId="29450"/>
    <cellStyle name="Normal 3 11 8" xfId="2332"/>
    <cellStyle name="Normal 3 11 8 10" xfId="31188"/>
    <cellStyle name="Normal 3 11 8 11" xfId="32925"/>
    <cellStyle name="Normal 3 11 8 12" xfId="34636"/>
    <cellStyle name="Normal 3 11 8 13" xfId="38569"/>
    <cellStyle name="Normal 3 11 8 2" xfId="5715"/>
    <cellStyle name="Normal 3 11 8 2 2" xfId="16168"/>
    <cellStyle name="Normal 3 11 8 3" xfId="8743"/>
    <cellStyle name="Normal 3 11 8 3 2" xfId="19462"/>
    <cellStyle name="Normal 3 11 8 4" xfId="22756"/>
    <cellStyle name="Normal 3 11 8 5" xfId="12388"/>
    <cellStyle name="Normal 3 11 8 6" xfId="24897"/>
    <cellStyle name="Normal 3 11 8 7" xfId="26418"/>
    <cellStyle name="Normal 3 11 8 8" xfId="27934"/>
    <cellStyle name="Normal 3 11 8 9" xfId="29451"/>
    <cellStyle name="Normal 3 11 9" xfId="2333"/>
    <cellStyle name="Normal 3 11 9 10" xfId="31189"/>
    <cellStyle name="Normal 3 11 9 11" xfId="32926"/>
    <cellStyle name="Normal 3 11 9 12" xfId="34637"/>
    <cellStyle name="Normal 3 11 9 13" xfId="38570"/>
    <cellStyle name="Normal 3 11 9 2" xfId="5716"/>
    <cellStyle name="Normal 3 11 9 2 2" xfId="16169"/>
    <cellStyle name="Normal 3 11 9 3" xfId="8744"/>
    <cellStyle name="Normal 3 11 9 3 2" xfId="19463"/>
    <cellStyle name="Normal 3 11 9 4" xfId="22757"/>
    <cellStyle name="Normal 3 11 9 5" xfId="12797"/>
    <cellStyle name="Normal 3 11 9 6" xfId="24898"/>
    <cellStyle name="Normal 3 11 9 7" xfId="26419"/>
    <cellStyle name="Normal 3 11 9 8" xfId="27935"/>
    <cellStyle name="Normal 3 11 9 9" xfId="29452"/>
    <cellStyle name="Normal 3 12" xfId="443"/>
    <cellStyle name="Normal 3 12 10" xfId="2334"/>
    <cellStyle name="Normal 3 12 10 10" xfId="31191"/>
    <cellStyle name="Normal 3 12 10 11" xfId="32928"/>
    <cellStyle name="Normal 3 12 10 12" xfId="34639"/>
    <cellStyle name="Normal 3 12 10 13" xfId="38572"/>
    <cellStyle name="Normal 3 12 10 2" xfId="5717"/>
    <cellStyle name="Normal 3 12 10 2 2" xfId="16170"/>
    <cellStyle name="Normal 3 12 10 3" xfId="8746"/>
    <cellStyle name="Normal 3 12 10 3 2" xfId="19464"/>
    <cellStyle name="Normal 3 12 10 4" xfId="22758"/>
    <cellStyle name="Normal 3 12 10 5" xfId="13211"/>
    <cellStyle name="Normal 3 12 10 6" xfId="24900"/>
    <cellStyle name="Normal 3 12 10 7" xfId="26421"/>
    <cellStyle name="Normal 3 12 10 8" xfId="27937"/>
    <cellStyle name="Normal 3 12 10 9" xfId="29454"/>
    <cellStyle name="Normal 3 12 11" xfId="2335"/>
    <cellStyle name="Normal 3 12 11 10" xfId="31192"/>
    <cellStyle name="Normal 3 12 11 11" xfId="32929"/>
    <cellStyle name="Normal 3 12 11 12" xfId="34640"/>
    <cellStyle name="Normal 3 12 11 13" xfId="38573"/>
    <cellStyle name="Normal 3 12 11 2" xfId="5718"/>
    <cellStyle name="Normal 3 12 11 2 2" xfId="16171"/>
    <cellStyle name="Normal 3 12 11 3" xfId="8747"/>
    <cellStyle name="Normal 3 12 11 3 2" xfId="19465"/>
    <cellStyle name="Normal 3 12 11 4" xfId="22759"/>
    <cellStyle name="Normal 3 12 11 5" xfId="13620"/>
    <cellStyle name="Normal 3 12 11 6" xfId="24901"/>
    <cellStyle name="Normal 3 12 11 7" xfId="26422"/>
    <cellStyle name="Normal 3 12 11 8" xfId="27938"/>
    <cellStyle name="Normal 3 12 11 9" xfId="29455"/>
    <cellStyle name="Normal 3 12 12" xfId="2336"/>
    <cellStyle name="Normal 3 12 12 10" xfId="31193"/>
    <cellStyle name="Normal 3 12 12 11" xfId="32930"/>
    <cellStyle name="Normal 3 12 12 12" xfId="34641"/>
    <cellStyle name="Normal 3 12 12 13" xfId="38574"/>
    <cellStyle name="Normal 3 12 12 2" xfId="5719"/>
    <cellStyle name="Normal 3 12 12 2 2" xfId="16172"/>
    <cellStyle name="Normal 3 12 12 3" xfId="8748"/>
    <cellStyle name="Normal 3 12 12 3 2" xfId="19466"/>
    <cellStyle name="Normal 3 12 12 4" xfId="22760"/>
    <cellStyle name="Normal 3 12 12 5" xfId="14029"/>
    <cellStyle name="Normal 3 12 12 6" xfId="24902"/>
    <cellStyle name="Normal 3 12 12 7" xfId="26423"/>
    <cellStyle name="Normal 3 12 12 8" xfId="27939"/>
    <cellStyle name="Normal 3 12 12 9" xfId="29456"/>
    <cellStyle name="Normal 3 12 13" xfId="4358"/>
    <cellStyle name="Normal 3 12 13 2" xfId="14438"/>
    <cellStyle name="Normal 3 12 14" xfId="8745"/>
    <cellStyle name="Normal 3 12 14 2" xfId="14847"/>
    <cellStyle name="Normal 3 12 15" xfId="18141"/>
    <cellStyle name="Normal 3 12 16" xfId="21435"/>
    <cellStyle name="Normal 3 12 17" xfId="11166"/>
    <cellStyle name="Normal 3 12 18" xfId="24899"/>
    <cellStyle name="Normal 3 12 19" xfId="26420"/>
    <cellStyle name="Normal 3 12 2" xfId="444"/>
    <cellStyle name="Normal 3 12 2 10" xfId="8749"/>
    <cellStyle name="Normal 3 12 2 10 2" xfId="14848"/>
    <cellStyle name="Normal 3 12 2 11" xfId="18142"/>
    <cellStyle name="Normal 3 12 2 12" xfId="21436"/>
    <cellStyle name="Normal 3 12 2 13" xfId="11167"/>
    <cellStyle name="Normal 3 12 2 14" xfId="24903"/>
    <cellStyle name="Normal 3 12 2 15" xfId="26424"/>
    <cellStyle name="Normal 3 12 2 16" xfId="27940"/>
    <cellStyle name="Normal 3 12 2 17" xfId="29457"/>
    <cellStyle name="Normal 3 12 2 18" xfId="31194"/>
    <cellStyle name="Normal 3 12 2 19" xfId="32931"/>
    <cellStyle name="Normal 3 12 2 2" xfId="2337"/>
    <cellStyle name="Normal 3 12 2 2 10" xfId="31195"/>
    <cellStyle name="Normal 3 12 2 2 11" xfId="32932"/>
    <cellStyle name="Normal 3 12 2 2 12" xfId="34643"/>
    <cellStyle name="Normal 3 12 2 2 13" xfId="38576"/>
    <cellStyle name="Normal 3 12 2 2 2" xfId="5720"/>
    <cellStyle name="Normal 3 12 2 2 2 2" xfId="16173"/>
    <cellStyle name="Normal 3 12 2 2 3" xfId="8750"/>
    <cellStyle name="Normal 3 12 2 2 3 2" xfId="19467"/>
    <cellStyle name="Normal 3 12 2 2 4" xfId="22761"/>
    <cellStyle name="Normal 3 12 2 2 5" xfId="11576"/>
    <cellStyle name="Normal 3 12 2 2 6" xfId="24904"/>
    <cellStyle name="Normal 3 12 2 2 7" xfId="26425"/>
    <cellStyle name="Normal 3 12 2 2 8" xfId="27941"/>
    <cellStyle name="Normal 3 12 2 2 9" xfId="29458"/>
    <cellStyle name="Normal 3 12 2 20" xfId="34642"/>
    <cellStyle name="Normal 3 12 2 21" xfId="38575"/>
    <cellStyle name="Normal 3 12 2 22" xfId="42178"/>
    <cellStyle name="Normal 3 12 2 23" xfId="42606"/>
    <cellStyle name="Normal 3 12 2 3" xfId="2338"/>
    <cellStyle name="Normal 3 12 2 3 10" xfId="31196"/>
    <cellStyle name="Normal 3 12 2 3 11" xfId="32933"/>
    <cellStyle name="Normal 3 12 2 3 12" xfId="34644"/>
    <cellStyle name="Normal 3 12 2 3 13" xfId="38577"/>
    <cellStyle name="Normal 3 12 2 3 2" xfId="5721"/>
    <cellStyle name="Normal 3 12 2 3 2 2" xfId="16174"/>
    <cellStyle name="Normal 3 12 2 3 3" xfId="8751"/>
    <cellStyle name="Normal 3 12 2 3 3 2" xfId="19468"/>
    <cellStyle name="Normal 3 12 2 3 4" xfId="22762"/>
    <cellStyle name="Normal 3 12 2 3 5" xfId="11985"/>
    <cellStyle name="Normal 3 12 2 3 6" xfId="24905"/>
    <cellStyle name="Normal 3 12 2 3 7" xfId="26426"/>
    <cellStyle name="Normal 3 12 2 3 8" xfId="27942"/>
    <cellStyle name="Normal 3 12 2 3 9" xfId="29459"/>
    <cellStyle name="Normal 3 12 2 4" xfId="2339"/>
    <cellStyle name="Normal 3 12 2 4 10" xfId="31197"/>
    <cellStyle name="Normal 3 12 2 4 11" xfId="32934"/>
    <cellStyle name="Normal 3 12 2 4 12" xfId="34645"/>
    <cellStyle name="Normal 3 12 2 4 13" xfId="38578"/>
    <cellStyle name="Normal 3 12 2 4 2" xfId="5722"/>
    <cellStyle name="Normal 3 12 2 4 2 2" xfId="16175"/>
    <cellStyle name="Normal 3 12 2 4 3" xfId="8752"/>
    <cellStyle name="Normal 3 12 2 4 3 2" xfId="19469"/>
    <cellStyle name="Normal 3 12 2 4 4" xfId="22763"/>
    <cellStyle name="Normal 3 12 2 4 5" xfId="12394"/>
    <cellStyle name="Normal 3 12 2 4 6" xfId="24906"/>
    <cellStyle name="Normal 3 12 2 4 7" xfId="26427"/>
    <cellStyle name="Normal 3 12 2 4 8" xfId="27943"/>
    <cellStyle name="Normal 3 12 2 4 9" xfId="29460"/>
    <cellStyle name="Normal 3 12 2 5" xfId="2340"/>
    <cellStyle name="Normal 3 12 2 5 10" xfId="31198"/>
    <cellStyle name="Normal 3 12 2 5 11" xfId="32935"/>
    <cellStyle name="Normal 3 12 2 5 12" xfId="34646"/>
    <cellStyle name="Normal 3 12 2 5 13" xfId="38579"/>
    <cellStyle name="Normal 3 12 2 5 2" xfId="5723"/>
    <cellStyle name="Normal 3 12 2 5 2 2" xfId="16176"/>
    <cellStyle name="Normal 3 12 2 5 3" xfId="8753"/>
    <cellStyle name="Normal 3 12 2 5 3 2" xfId="19470"/>
    <cellStyle name="Normal 3 12 2 5 4" xfId="22764"/>
    <cellStyle name="Normal 3 12 2 5 5" xfId="12803"/>
    <cellStyle name="Normal 3 12 2 5 6" xfId="24907"/>
    <cellStyle name="Normal 3 12 2 5 7" xfId="26428"/>
    <cellStyle name="Normal 3 12 2 5 8" xfId="27944"/>
    <cellStyle name="Normal 3 12 2 5 9" xfId="29461"/>
    <cellStyle name="Normal 3 12 2 6" xfId="2341"/>
    <cellStyle name="Normal 3 12 2 6 10" xfId="31199"/>
    <cellStyle name="Normal 3 12 2 6 11" xfId="32936"/>
    <cellStyle name="Normal 3 12 2 6 12" xfId="34647"/>
    <cellStyle name="Normal 3 12 2 6 13" xfId="38580"/>
    <cellStyle name="Normal 3 12 2 6 2" xfId="5724"/>
    <cellStyle name="Normal 3 12 2 6 2 2" xfId="16177"/>
    <cellStyle name="Normal 3 12 2 6 3" xfId="8754"/>
    <cellStyle name="Normal 3 12 2 6 3 2" xfId="19471"/>
    <cellStyle name="Normal 3 12 2 6 4" xfId="22765"/>
    <cellStyle name="Normal 3 12 2 6 5" xfId="13212"/>
    <cellStyle name="Normal 3 12 2 6 6" xfId="24908"/>
    <cellStyle name="Normal 3 12 2 6 7" xfId="26429"/>
    <cellStyle name="Normal 3 12 2 6 8" xfId="27945"/>
    <cellStyle name="Normal 3 12 2 6 9" xfId="29462"/>
    <cellStyle name="Normal 3 12 2 7" xfId="2342"/>
    <cellStyle name="Normal 3 12 2 7 10" xfId="31200"/>
    <cellStyle name="Normal 3 12 2 7 11" xfId="32937"/>
    <cellStyle name="Normal 3 12 2 7 12" xfId="34648"/>
    <cellStyle name="Normal 3 12 2 7 13" xfId="38581"/>
    <cellStyle name="Normal 3 12 2 7 2" xfId="5725"/>
    <cellStyle name="Normal 3 12 2 7 2 2" xfId="16178"/>
    <cellStyle name="Normal 3 12 2 7 3" xfId="8755"/>
    <cellStyle name="Normal 3 12 2 7 3 2" xfId="19472"/>
    <cellStyle name="Normal 3 12 2 7 4" xfId="22766"/>
    <cellStyle name="Normal 3 12 2 7 5" xfId="13621"/>
    <cellStyle name="Normal 3 12 2 7 6" xfId="24909"/>
    <cellStyle name="Normal 3 12 2 7 7" xfId="26430"/>
    <cellStyle name="Normal 3 12 2 7 8" xfId="27946"/>
    <cellStyle name="Normal 3 12 2 7 9" xfId="29463"/>
    <cellStyle name="Normal 3 12 2 8" xfId="2343"/>
    <cellStyle name="Normal 3 12 2 8 10" xfId="31201"/>
    <cellStyle name="Normal 3 12 2 8 11" xfId="32938"/>
    <cellStyle name="Normal 3 12 2 8 12" xfId="34649"/>
    <cellStyle name="Normal 3 12 2 8 13" xfId="38582"/>
    <cellStyle name="Normal 3 12 2 8 2" xfId="5726"/>
    <cellStyle name="Normal 3 12 2 8 2 2" xfId="16179"/>
    <cellStyle name="Normal 3 12 2 8 3" xfId="8756"/>
    <cellStyle name="Normal 3 12 2 8 3 2" xfId="19473"/>
    <cellStyle name="Normal 3 12 2 8 4" xfId="22767"/>
    <cellStyle name="Normal 3 12 2 8 5" xfId="14030"/>
    <cellStyle name="Normal 3 12 2 8 6" xfId="24910"/>
    <cellStyle name="Normal 3 12 2 8 7" xfId="26431"/>
    <cellStyle name="Normal 3 12 2 8 8" xfId="27947"/>
    <cellStyle name="Normal 3 12 2 8 9" xfId="29464"/>
    <cellStyle name="Normal 3 12 2 9" xfId="4359"/>
    <cellStyle name="Normal 3 12 2 9 2" xfId="14439"/>
    <cellStyle name="Normal 3 12 20" xfId="27936"/>
    <cellStyle name="Normal 3 12 21" xfId="29453"/>
    <cellStyle name="Normal 3 12 22" xfId="31190"/>
    <cellStyle name="Normal 3 12 23" xfId="32927"/>
    <cellStyle name="Normal 3 12 24" xfId="34638"/>
    <cellStyle name="Normal 3 12 25" xfId="38571"/>
    <cellStyle name="Normal 3 12 26" xfId="42177"/>
    <cellStyle name="Normal 3 12 27" xfId="42605"/>
    <cellStyle name="Normal 3 12 3" xfId="445"/>
    <cellStyle name="Normal 3 12 3 10" xfId="8757"/>
    <cellStyle name="Normal 3 12 3 10 2" xfId="14849"/>
    <cellStyle name="Normal 3 12 3 11" xfId="18143"/>
    <cellStyle name="Normal 3 12 3 12" xfId="21437"/>
    <cellStyle name="Normal 3 12 3 13" xfId="11168"/>
    <cellStyle name="Normal 3 12 3 14" xfId="24911"/>
    <cellStyle name="Normal 3 12 3 15" xfId="26432"/>
    <cellStyle name="Normal 3 12 3 16" xfId="27948"/>
    <cellStyle name="Normal 3 12 3 17" xfId="29465"/>
    <cellStyle name="Normal 3 12 3 18" xfId="31202"/>
    <cellStyle name="Normal 3 12 3 19" xfId="32939"/>
    <cellStyle name="Normal 3 12 3 2" xfId="2344"/>
    <cellStyle name="Normal 3 12 3 2 10" xfId="31203"/>
    <cellStyle name="Normal 3 12 3 2 11" xfId="32940"/>
    <cellStyle name="Normal 3 12 3 2 12" xfId="34651"/>
    <cellStyle name="Normal 3 12 3 2 13" xfId="38584"/>
    <cellStyle name="Normal 3 12 3 2 2" xfId="5727"/>
    <cellStyle name="Normal 3 12 3 2 2 2" xfId="16180"/>
    <cellStyle name="Normal 3 12 3 2 3" xfId="8758"/>
    <cellStyle name="Normal 3 12 3 2 3 2" xfId="19474"/>
    <cellStyle name="Normal 3 12 3 2 4" xfId="22768"/>
    <cellStyle name="Normal 3 12 3 2 5" xfId="11577"/>
    <cellStyle name="Normal 3 12 3 2 6" xfId="24912"/>
    <cellStyle name="Normal 3 12 3 2 7" xfId="26433"/>
    <cellStyle name="Normal 3 12 3 2 8" xfId="27949"/>
    <cellStyle name="Normal 3 12 3 2 9" xfId="29466"/>
    <cellStyle name="Normal 3 12 3 20" xfId="34650"/>
    <cellStyle name="Normal 3 12 3 21" xfId="38583"/>
    <cellStyle name="Normal 3 12 3 22" xfId="42179"/>
    <cellStyle name="Normal 3 12 3 23" xfId="42607"/>
    <cellStyle name="Normal 3 12 3 3" xfId="2345"/>
    <cellStyle name="Normal 3 12 3 3 10" xfId="31204"/>
    <cellStyle name="Normal 3 12 3 3 11" xfId="32941"/>
    <cellStyle name="Normal 3 12 3 3 12" xfId="34652"/>
    <cellStyle name="Normal 3 12 3 3 13" xfId="38585"/>
    <cellStyle name="Normal 3 12 3 3 2" xfId="5728"/>
    <cellStyle name="Normal 3 12 3 3 2 2" xfId="16181"/>
    <cellStyle name="Normal 3 12 3 3 3" xfId="8759"/>
    <cellStyle name="Normal 3 12 3 3 3 2" xfId="19475"/>
    <cellStyle name="Normal 3 12 3 3 4" xfId="22769"/>
    <cellStyle name="Normal 3 12 3 3 5" xfId="11986"/>
    <cellStyle name="Normal 3 12 3 3 6" xfId="24913"/>
    <cellStyle name="Normal 3 12 3 3 7" xfId="26434"/>
    <cellStyle name="Normal 3 12 3 3 8" xfId="27950"/>
    <cellStyle name="Normal 3 12 3 3 9" xfId="29467"/>
    <cellStyle name="Normal 3 12 3 4" xfId="2346"/>
    <cellStyle name="Normal 3 12 3 4 10" xfId="31205"/>
    <cellStyle name="Normal 3 12 3 4 11" xfId="32942"/>
    <cellStyle name="Normal 3 12 3 4 12" xfId="34653"/>
    <cellStyle name="Normal 3 12 3 4 13" xfId="38586"/>
    <cellStyle name="Normal 3 12 3 4 2" xfId="5729"/>
    <cellStyle name="Normal 3 12 3 4 2 2" xfId="16182"/>
    <cellStyle name="Normal 3 12 3 4 3" xfId="8760"/>
    <cellStyle name="Normal 3 12 3 4 3 2" xfId="19476"/>
    <cellStyle name="Normal 3 12 3 4 4" xfId="22770"/>
    <cellStyle name="Normal 3 12 3 4 5" xfId="12395"/>
    <cellStyle name="Normal 3 12 3 4 6" xfId="24914"/>
    <cellStyle name="Normal 3 12 3 4 7" xfId="26435"/>
    <cellStyle name="Normal 3 12 3 4 8" xfId="27951"/>
    <cellStyle name="Normal 3 12 3 4 9" xfId="29468"/>
    <cellStyle name="Normal 3 12 3 5" xfId="2347"/>
    <cellStyle name="Normal 3 12 3 5 10" xfId="31206"/>
    <cellStyle name="Normal 3 12 3 5 11" xfId="32943"/>
    <cellStyle name="Normal 3 12 3 5 12" xfId="34654"/>
    <cellStyle name="Normal 3 12 3 5 13" xfId="38587"/>
    <cellStyle name="Normal 3 12 3 5 2" xfId="5730"/>
    <cellStyle name="Normal 3 12 3 5 2 2" xfId="16183"/>
    <cellStyle name="Normal 3 12 3 5 3" xfId="8761"/>
    <cellStyle name="Normal 3 12 3 5 3 2" xfId="19477"/>
    <cellStyle name="Normal 3 12 3 5 4" xfId="22771"/>
    <cellStyle name="Normal 3 12 3 5 5" xfId="12804"/>
    <cellStyle name="Normal 3 12 3 5 6" xfId="24915"/>
    <cellStyle name="Normal 3 12 3 5 7" xfId="26436"/>
    <cellStyle name="Normal 3 12 3 5 8" xfId="27952"/>
    <cellStyle name="Normal 3 12 3 5 9" xfId="29469"/>
    <cellStyle name="Normal 3 12 3 6" xfId="2348"/>
    <cellStyle name="Normal 3 12 3 6 10" xfId="31207"/>
    <cellStyle name="Normal 3 12 3 6 11" xfId="32944"/>
    <cellStyle name="Normal 3 12 3 6 12" xfId="34655"/>
    <cellStyle name="Normal 3 12 3 6 13" xfId="38588"/>
    <cellStyle name="Normal 3 12 3 6 2" xfId="5731"/>
    <cellStyle name="Normal 3 12 3 6 2 2" xfId="16184"/>
    <cellStyle name="Normal 3 12 3 6 3" xfId="8762"/>
    <cellStyle name="Normal 3 12 3 6 3 2" xfId="19478"/>
    <cellStyle name="Normal 3 12 3 6 4" xfId="22772"/>
    <cellStyle name="Normal 3 12 3 6 5" xfId="13213"/>
    <cellStyle name="Normal 3 12 3 6 6" xfId="24916"/>
    <cellStyle name="Normal 3 12 3 6 7" xfId="26437"/>
    <cellStyle name="Normal 3 12 3 6 8" xfId="27953"/>
    <cellStyle name="Normal 3 12 3 6 9" xfId="29470"/>
    <cellStyle name="Normal 3 12 3 7" xfId="2349"/>
    <cellStyle name="Normal 3 12 3 7 10" xfId="31208"/>
    <cellStyle name="Normal 3 12 3 7 11" xfId="32945"/>
    <cellStyle name="Normal 3 12 3 7 12" xfId="34656"/>
    <cellStyle name="Normal 3 12 3 7 13" xfId="38589"/>
    <cellStyle name="Normal 3 12 3 7 2" xfId="5732"/>
    <cellStyle name="Normal 3 12 3 7 2 2" xfId="16185"/>
    <cellStyle name="Normal 3 12 3 7 3" xfId="8763"/>
    <cellStyle name="Normal 3 12 3 7 3 2" xfId="19479"/>
    <cellStyle name="Normal 3 12 3 7 4" xfId="22773"/>
    <cellStyle name="Normal 3 12 3 7 5" xfId="13622"/>
    <cellStyle name="Normal 3 12 3 7 6" xfId="24917"/>
    <cellStyle name="Normal 3 12 3 7 7" xfId="26438"/>
    <cellStyle name="Normal 3 12 3 7 8" xfId="27954"/>
    <cellStyle name="Normal 3 12 3 7 9" xfId="29471"/>
    <cellStyle name="Normal 3 12 3 8" xfId="2350"/>
    <cellStyle name="Normal 3 12 3 8 10" xfId="31209"/>
    <cellStyle name="Normal 3 12 3 8 11" xfId="32946"/>
    <cellStyle name="Normal 3 12 3 8 12" xfId="34657"/>
    <cellStyle name="Normal 3 12 3 8 13" xfId="38590"/>
    <cellStyle name="Normal 3 12 3 8 2" xfId="5733"/>
    <cellStyle name="Normal 3 12 3 8 2 2" xfId="16186"/>
    <cellStyle name="Normal 3 12 3 8 3" xfId="8764"/>
    <cellStyle name="Normal 3 12 3 8 3 2" xfId="19480"/>
    <cellStyle name="Normal 3 12 3 8 4" xfId="22774"/>
    <cellStyle name="Normal 3 12 3 8 5" xfId="14031"/>
    <cellStyle name="Normal 3 12 3 8 6" xfId="24918"/>
    <cellStyle name="Normal 3 12 3 8 7" xfId="26439"/>
    <cellStyle name="Normal 3 12 3 8 8" xfId="27955"/>
    <cellStyle name="Normal 3 12 3 8 9" xfId="29472"/>
    <cellStyle name="Normal 3 12 3 9" xfId="4360"/>
    <cellStyle name="Normal 3 12 3 9 2" xfId="14440"/>
    <cellStyle name="Normal 3 12 4" xfId="446"/>
    <cellStyle name="Normal 3 12 4 10" xfId="8765"/>
    <cellStyle name="Normal 3 12 4 10 2" xfId="14850"/>
    <cellStyle name="Normal 3 12 4 11" xfId="18144"/>
    <cellStyle name="Normal 3 12 4 12" xfId="21438"/>
    <cellStyle name="Normal 3 12 4 13" xfId="11169"/>
    <cellStyle name="Normal 3 12 4 14" xfId="24919"/>
    <cellStyle name="Normal 3 12 4 15" xfId="26440"/>
    <cellStyle name="Normal 3 12 4 16" xfId="27956"/>
    <cellStyle name="Normal 3 12 4 17" xfId="29473"/>
    <cellStyle name="Normal 3 12 4 18" xfId="31210"/>
    <cellStyle name="Normal 3 12 4 19" xfId="32947"/>
    <cellStyle name="Normal 3 12 4 2" xfId="2351"/>
    <cellStyle name="Normal 3 12 4 2 10" xfId="31211"/>
    <cellStyle name="Normal 3 12 4 2 11" xfId="32948"/>
    <cellStyle name="Normal 3 12 4 2 12" xfId="34659"/>
    <cellStyle name="Normal 3 12 4 2 13" xfId="38592"/>
    <cellStyle name="Normal 3 12 4 2 2" xfId="5734"/>
    <cellStyle name="Normal 3 12 4 2 2 2" xfId="16187"/>
    <cellStyle name="Normal 3 12 4 2 3" xfId="8766"/>
    <cellStyle name="Normal 3 12 4 2 3 2" xfId="19481"/>
    <cellStyle name="Normal 3 12 4 2 4" xfId="22775"/>
    <cellStyle name="Normal 3 12 4 2 5" xfId="11578"/>
    <cellStyle name="Normal 3 12 4 2 6" xfId="24920"/>
    <cellStyle name="Normal 3 12 4 2 7" xfId="26441"/>
    <cellStyle name="Normal 3 12 4 2 8" xfId="27957"/>
    <cellStyle name="Normal 3 12 4 2 9" xfId="29474"/>
    <cellStyle name="Normal 3 12 4 20" xfId="34658"/>
    <cellStyle name="Normal 3 12 4 21" xfId="38591"/>
    <cellStyle name="Normal 3 12 4 22" xfId="42180"/>
    <cellStyle name="Normal 3 12 4 23" xfId="42608"/>
    <cellStyle name="Normal 3 12 4 3" xfId="2352"/>
    <cellStyle name="Normal 3 12 4 3 10" xfId="31212"/>
    <cellStyle name="Normal 3 12 4 3 11" xfId="32949"/>
    <cellStyle name="Normal 3 12 4 3 12" xfId="34660"/>
    <cellStyle name="Normal 3 12 4 3 13" xfId="38593"/>
    <cellStyle name="Normal 3 12 4 3 2" xfId="5735"/>
    <cellStyle name="Normal 3 12 4 3 2 2" xfId="16188"/>
    <cellStyle name="Normal 3 12 4 3 3" xfId="8767"/>
    <cellStyle name="Normal 3 12 4 3 3 2" xfId="19482"/>
    <cellStyle name="Normal 3 12 4 3 4" xfId="22776"/>
    <cellStyle name="Normal 3 12 4 3 5" xfId="11987"/>
    <cellStyle name="Normal 3 12 4 3 6" xfId="24921"/>
    <cellStyle name="Normal 3 12 4 3 7" xfId="26442"/>
    <cellStyle name="Normal 3 12 4 3 8" xfId="27958"/>
    <cellStyle name="Normal 3 12 4 3 9" xfId="29475"/>
    <cellStyle name="Normal 3 12 4 4" xfId="2353"/>
    <cellStyle name="Normal 3 12 4 4 10" xfId="31213"/>
    <cellStyle name="Normal 3 12 4 4 11" xfId="32950"/>
    <cellStyle name="Normal 3 12 4 4 12" xfId="34661"/>
    <cellStyle name="Normal 3 12 4 4 13" xfId="38594"/>
    <cellStyle name="Normal 3 12 4 4 2" xfId="5736"/>
    <cellStyle name="Normal 3 12 4 4 2 2" xfId="16189"/>
    <cellStyle name="Normal 3 12 4 4 3" xfId="8768"/>
    <cellStyle name="Normal 3 12 4 4 3 2" xfId="19483"/>
    <cellStyle name="Normal 3 12 4 4 4" xfId="22777"/>
    <cellStyle name="Normal 3 12 4 4 5" xfId="12396"/>
    <cellStyle name="Normal 3 12 4 4 6" xfId="24922"/>
    <cellStyle name="Normal 3 12 4 4 7" xfId="26443"/>
    <cellStyle name="Normal 3 12 4 4 8" xfId="27959"/>
    <cellStyle name="Normal 3 12 4 4 9" xfId="29476"/>
    <cellStyle name="Normal 3 12 4 5" xfId="2354"/>
    <cellStyle name="Normal 3 12 4 5 10" xfId="31214"/>
    <cellStyle name="Normal 3 12 4 5 11" xfId="32951"/>
    <cellStyle name="Normal 3 12 4 5 12" xfId="34662"/>
    <cellStyle name="Normal 3 12 4 5 13" xfId="38595"/>
    <cellStyle name="Normal 3 12 4 5 2" xfId="5737"/>
    <cellStyle name="Normal 3 12 4 5 2 2" xfId="16190"/>
    <cellStyle name="Normal 3 12 4 5 3" xfId="8769"/>
    <cellStyle name="Normal 3 12 4 5 3 2" xfId="19484"/>
    <cellStyle name="Normal 3 12 4 5 4" xfId="22778"/>
    <cellStyle name="Normal 3 12 4 5 5" xfId="12805"/>
    <cellStyle name="Normal 3 12 4 5 6" xfId="24923"/>
    <cellStyle name="Normal 3 12 4 5 7" xfId="26444"/>
    <cellStyle name="Normal 3 12 4 5 8" xfId="27960"/>
    <cellStyle name="Normal 3 12 4 5 9" xfId="29477"/>
    <cellStyle name="Normal 3 12 4 6" xfId="2355"/>
    <cellStyle name="Normal 3 12 4 6 10" xfId="31215"/>
    <cellStyle name="Normal 3 12 4 6 11" xfId="32952"/>
    <cellStyle name="Normal 3 12 4 6 12" xfId="34663"/>
    <cellStyle name="Normal 3 12 4 6 13" xfId="38596"/>
    <cellStyle name="Normal 3 12 4 6 2" xfId="5738"/>
    <cellStyle name="Normal 3 12 4 6 2 2" xfId="16191"/>
    <cellStyle name="Normal 3 12 4 6 3" xfId="8770"/>
    <cellStyle name="Normal 3 12 4 6 3 2" xfId="19485"/>
    <cellStyle name="Normal 3 12 4 6 4" xfId="22779"/>
    <cellStyle name="Normal 3 12 4 6 5" xfId="13214"/>
    <cellStyle name="Normal 3 12 4 6 6" xfId="24924"/>
    <cellStyle name="Normal 3 12 4 6 7" xfId="26445"/>
    <cellStyle name="Normal 3 12 4 6 8" xfId="27961"/>
    <cellStyle name="Normal 3 12 4 6 9" xfId="29478"/>
    <cellStyle name="Normal 3 12 4 7" xfId="2356"/>
    <cellStyle name="Normal 3 12 4 7 10" xfId="31216"/>
    <cellStyle name="Normal 3 12 4 7 11" xfId="32953"/>
    <cellStyle name="Normal 3 12 4 7 12" xfId="34664"/>
    <cellStyle name="Normal 3 12 4 7 13" xfId="38597"/>
    <cellStyle name="Normal 3 12 4 7 2" xfId="5739"/>
    <cellStyle name="Normal 3 12 4 7 2 2" xfId="16192"/>
    <cellStyle name="Normal 3 12 4 7 3" xfId="8771"/>
    <cellStyle name="Normal 3 12 4 7 3 2" xfId="19486"/>
    <cellStyle name="Normal 3 12 4 7 4" xfId="22780"/>
    <cellStyle name="Normal 3 12 4 7 5" xfId="13623"/>
    <cellStyle name="Normal 3 12 4 7 6" xfId="24925"/>
    <cellStyle name="Normal 3 12 4 7 7" xfId="26446"/>
    <cellStyle name="Normal 3 12 4 7 8" xfId="27962"/>
    <cellStyle name="Normal 3 12 4 7 9" xfId="29479"/>
    <cellStyle name="Normal 3 12 4 8" xfId="2357"/>
    <cellStyle name="Normal 3 12 4 8 10" xfId="31217"/>
    <cellStyle name="Normal 3 12 4 8 11" xfId="32954"/>
    <cellStyle name="Normal 3 12 4 8 12" xfId="34665"/>
    <cellStyle name="Normal 3 12 4 8 13" xfId="38598"/>
    <cellStyle name="Normal 3 12 4 8 2" xfId="5740"/>
    <cellStyle name="Normal 3 12 4 8 2 2" xfId="16193"/>
    <cellStyle name="Normal 3 12 4 8 3" xfId="8772"/>
    <cellStyle name="Normal 3 12 4 8 3 2" xfId="19487"/>
    <cellStyle name="Normal 3 12 4 8 4" xfId="22781"/>
    <cellStyle name="Normal 3 12 4 8 5" xfId="14032"/>
    <cellStyle name="Normal 3 12 4 8 6" xfId="24926"/>
    <cellStyle name="Normal 3 12 4 8 7" xfId="26447"/>
    <cellStyle name="Normal 3 12 4 8 8" xfId="27963"/>
    <cellStyle name="Normal 3 12 4 8 9" xfId="29480"/>
    <cellStyle name="Normal 3 12 4 9" xfId="4361"/>
    <cellStyle name="Normal 3 12 4 9 2" xfId="14441"/>
    <cellStyle name="Normal 3 12 5" xfId="447"/>
    <cellStyle name="Normal 3 12 5 10" xfId="8773"/>
    <cellStyle name="Normal 3 12 5 10 2" xfId="14851"/>
    <cellStyle name="Normal 3 12 5 11" xfId="18145"/>
    <cellStyle name="Normal 3 12 5 12" xfId="21439"/>
    <cellStyle name="Normal 3 12 5 13" xfId="11170"/>
    <cellStyle name="Normal 3 12 5 14" xfId="24927"/>
    <cellStyle name="Normal 3 12 5 15" xfId="26448"/>
    <cellStyle name="Normal 3 12 5 16" xfId="27964"/>
    <cellStyle name="Normal 3 12 5 17" xfId="29481"/>
    <cellStyle name="Normal 3 12 5 18" xfId="31218"/>
    <cellStyle name="Normal 3 12 5 19" xfId="32955"/>
    <cellStyle name="Normal 3 12 5 2" xfId="2358"/>
    <cellStyle name="Normal 3 12 5 2 10" xfId="31219"/>
    <cellStyle name="Normal 3 12 5 2 11" xfId="32956"/>
    <cellStyle name="Normal 3 12 5 2 12" xfId="34667"/>
    <cellStyle name="Normal 3 12 5 2 13" xfId="38600"/>
    <cellStyle name="Normal 3 12 5 2 2" xfId="5741"/>
    <cellStyle name="Normal 3 12 5 2 2 2" xfId="16194"/>
    <cellStyle name="Normal 3 12 5 2 3" xfId="8774"/>
    <cellStyle name="Normal 3 12 5 2 3 2" xfId="19488"/>
    <cellStyle name="Normal 3 12 5 2 4" xfId="22782"/>
    <cellStyle name="Normal 3 12 5 2 5" xfId="11579"/>
    <cellStyle name="Normal 3 12 5 2 6" xfId="24928"/>
    <cellStyle name="Normal 3 12 5 2 7" xfId="26449"/>
    <cellStyle name="Normal 3 12 5 2 8" xfId="27965"/>
    <cellStyle name="Normal 3 12 5 2 9" xfId="29482"/>
    <cellStyle name="Normal 3 12 5 20" xfId="34666"/>
    <cellStyle name="Normal 3 12 5 21" xfId="38599"/>
    <cellStyle name="Normal 3 12 5 22" xfId="42181"/>
    <cellStyle name="Normal 3 12 5 23" xfId="42609"/>
    <cellStyle name="Normal 3 12 5 3" xfId="2359"/>
    <cellStyle name="Normal 3 12 5 3 10" xfId="31220"/>
    <cellStyle name="Normal 3 12 5 3 11" xfId="32957"/>
    <cellStyle name="Normal 3 12 5 3 12" xfId="34668"/>
    <cellStyle name="Normal 3 12 5 3 13" xfId="38601"/>
    <cellStyle name="Normal 3 12 5 3 2" xfId="5742"/>
    <cellStyle name="Normal 3 12 5 3 2 2" xfId="16195"/>
    <cellStyle name="Normal 3 12 5 3 3" xfId="8775"/>
    <cellStyle name="Normal 3 12 5 3 3 2" xfId="19489"/>
    <cellStyle name="Normal 3 12 5 3 4" xfId="22783"/>
    <cellStyle name="Normal 3 12 5 3 5" xfId="11988"/>
    <cellStyle name="Normal 3 12 5 3 6" xfId="24929"/>
    <cellStyle name="Normal 3 12 5 3 7" xfId="26450"/>
    <cellStyle name="Normal 3 12 5 3 8" xfId="27966"/>
    <cellStyle name="Normal 3 12 5 3 9" xfId="29483"/>
    <cellStyle name="Normal 3 12 5 4" xfId="2360"/>
    <cellStyle name="Normal 3 12 5 4 10" xfId="31221"/>
    <cellStyle name="Normal 3 12 5 4 11" xfId="32958"/>
    <cellStyle name="Normal 3 12 5 4 12" xfId="34669"/>
    <cellStyle name="Normal 3 12 5 4 13" xfId="38602"/>
    <cellStyle name="Normal 3 12 5 4 2" xfId="5743"/>
    <cellStyle name="Normal 3 12 5 4 2 2" xfId="16196"/>
    <cellStyle name="Normal 3 12 5 4 3" xfId="8776"/>
    <cellStyle name="Normal 3 12 5 4 3 2" xfId="19490"/>
    <cellStyle name="Normal 3 12 5 4 4" xfId="22784"/>
    <cellStyle name="Normal 3 12 5 4 5" xfId="12397"/>
    <cellStyle name="Normal 3 12 5 4 6" xfId="24930"/>
    <cellStyle name="Normal 3 12 5 4 7" xfId="26451"/>
    <cellStyle name="Normal 3 12 5 4 8" xfId="27967"/>
    <cellStyle name="Normal 3 12 5 4 9" xfId="29484"/>
    <cellStyle name="Normal 3 12 5 5" xfId="2361"/>
    <cellStyle name="Normal 3 12 5 5 10" xfId="31222"/>
    <cellStyle name="Normal 3 12 5 5 11" xfId="32959"/>
    <cellStyle name="Normal 3 12 5 5 12" xfId="34670"/>
    <cellStyle name="Normal 3 12 5 5 13" xfId="38603"/>
    <cellStyle name="Normal 3 12 5 5 2" xfId="5744"/>
    <cellStyle name="Normal 3 12 5 5 2 2" xfId="16197"/>
    <cellStyle name="Normal 3 12 5 5 3" xfId="8777"/>
    <cellStyle name="Normal 3 12 5 5 3 2" xfId="19491"/>
    <cellStyle name="Normal 3 12 5 5 4" xfId="22785"/>
    <cellStyle name="Normal 3 12 5 5 5" xfId="12806"/>
    <cellStyle name="Normal 3 12 5 5 6" xfId="24931"/>
    <cellStyle name="Normal 3 12 5 5 7" xfId="26452"/>
    <cellStyle name="Normal 3 12 5 5 8" xfId="27968"/>
    <cellStyle name="Normal 3 12 5 5 9" xfId="29485"/>
    <cellStyle name="Normal 3 12 5 6" xfId="2362"/>
    <cellStyle name="Normal 3 12 5 6 10" xfId="31223"/>
    <cellStyle name="Normal 3 12 5 6 11" xfId="32960"/>
    <cellStyle name="Normal 3 12 5 6 12" xfId="34671"/>
    <cellStyle name="Normal 3 12 5 6 13" xfId="38604"/>
    <cellStyle name="Normal 3 12 5 6 2" xfId="5745"/>
    <cellStyle name="Normal 3 12 5 6 2 2" xfId="16198"/>
    <cellStyle name="Normal 3 12 5 6 3" xfId="8778"/>
    <cellStyle name="Normal 3 12 5 6 3 2" xfId="19492"/>
    <cellStyle name="Normal 3 12 5 6 4" xfId="22786"/>
    <cellStyle name="Normal 3 12 5 6 5" xfId="13215"/>
    <cellStyle name="Normal 3 12 5 6 6" xfId="24932"/>
    <cellStyle name="Normal 3 12 5 6 7" xfId="26453"/>
    <cellStyle name="Normal 3 12 5 6 8" xfId="27969"/>
    <cellStyle name="Normal 3 12 5 6 9" xfId="29486"/>
    <cellStyle name="Normal 3 12 5 7" xfId="2363"/>
    <cellStyle name="Normal 3 12 5 7 10" xfId="31224"/>
    <cellStyle name="Normal 3 12 5 7 11" xfId="32961"/>
    <cellStyle name="Normal 3 12 5 7 12" xfId="34672"/>
    <cellStyle name="Normal 3 12 5 7 13" xfId="38605"/>
    <cellStyle name="Normal 3 12 5 7 2" xfId="5746"/>
    <cellStyle name="Normal 3 12 5 7 2 2" xfId="16199"/>
    <cellStyle name="Normal 3 12 5 7 3" xfId="8779"/>
    <cellStyle name="Normal 3 12 5 7 3 2" xfId="19493"/>
    <cellStyle name="Normal 3 12 5 7 4" xfId="22787"/>
    <cellStyle name="Normal 3 12 5 7 5" xfId="13624"/>
    <cellStyle name="Normal 3 12 5 7 6" xfId="24933"/>
    <cellStyle name="Normal 3 12 5 7 7" xfId="26454"/>
    <cellStyle name="Normal 3 12 5 7 8" xfId="27970"/>
    <cellStyle name="Normal 3 12 5 7 9" xfId="29487"/>
    <cellStyle name="Normal 3 12 5 8" xfId="2364"/>
    <cellStyle name="Normal 3 12 5 8 10" xfId="31225"/>
    <cellStyle name="Normal 3 12 5 8 11" xfId="32962"/>
    <cellStyle name="Normal 3 12 5 8 12" xfId="34673"/>
    <cellStyle name="Normal 3 12 5 8 13" xfId="38606"/>
    <cellStyle name="Normal 3 12 5 8 2" xfId="5747"/>
    <cellStyle name="Normal 3 12 5 8 2 2" xfId="16200"/>
    <cellStyle name="Normal 3 12 5 8 3" xfId="8780"/>
    <cellStyle name="Normal 3 12 5 8 3 2" xfId="19494"/>
    <cellStyle name="Normal 3 12 5 8 4" xfId="22788"/>
    <cellStyle name="Normal 3 12 5 8 5" xfId="14033"/>
    <cellStyle name="Normal 3 12 5 8 6" xfId="24934"/>
    <cellStyle name="Normal 3 12 5 8 7" xfId="26455"/>
    <cellStyle name="Normal 3 12 5 8 8" xfId="27971"/>
    <cellStyle name="Normal 3 12 5 8 9" xfId="29488"/>
    <cellStyle name="Normal 3 12 5 9" xfId="4362"/>
    <cellStyle name="Normal 3 12 5 9 2" xfId="14442"/>
    <cellStyle name="Normal 3 12 6" xfId="2365"/>
    <cellStyle name="Normal 3 12 6 10" xfId="31226"/>
    <cellStyle name="Normal 3 12 6 11" xfId="32963"/>
    <cellStyle name="Normal 3 12 6 12" xfId="34674"/>
    <cellStyle name="Normal 3 12 6 13" xfId="38607"/>
    <cellStyle name="Normal 3 12 6 2" xfId="5748"/>
    <cellStyle name="Normal 3 12 6 2 2" xfId="16201"/>
    <cellStyle name="Normal 3 12 6 3" xfId="8781"/>
    <cellStyle name="Normal 3 12 6 3 2" xfId="19495"/>
    <cellStyle name="Normal 3 12 6 4" xfId="22789"/>
    <cellStyle name="Normal 3 12 6 5" xfId="11575"/>
    <cellStyle name="Normal 3 12 6 6" xfId="24935"/>
    <cellStyle name="Normal 3 12 6 7" xfId="26456"/>
    <cellStyle name="Normal 3 12 6 8" xfId="27972"/>
    <cellStyle name="Normal 3 12 6 9" xfId="29489"/>
    <cellStyle name="Normal 3 12 7" xfId="2366"/>
    <cellStyle name="Normal 3 12 7 10" xfId="31227"/>
    <cellStyle name="Normal 3 12 7 11" xfId="32964"/>
    <cellStyle name="Normal 3 12 7 12" xfId="34675"/>
    <cellStyle name="Normal 3 12 7 13" xfId="38608"/>
    <cellStyle name="Normal 3 12 7 2" xfId="5749"/>
    <cellStyle name="Normal 3 12 7 2 2" xfId="16202"/>
    <cellStyle name="Normal 3 12 7 3" xfId="8782"/>
    <cellStyle name="Normal 3 12 7 3 2" xfId="19496"/>
    <cellStyle name="Normal 3 12 7 4" xfId="22790"/>
    <cellStyle name="Normal 3 12 7 5" xfId="11984"/>
    <cellStyle name="Normal 3 12 7 6" xfId="24936"/>
    <cellStyle name="Normal 3 12 7 7" xfId="26457"/>
    <cellStyle name="Normal 3 12 7 8" xfId="27973"/>
    <cellStyle name="Normal 3 12 7 9" xfId="29490"/>
    <cellStyle name="Normal 3 12 8" xfId="2367"/>
    <cellStyle name="Normal 3 12 8 10" xfId="31228"/>
    <cellStyle name="Normal 3 12 8 11" xfId="32965"/>
    <cellStyle name="Normal 3 12 8 12" xfId="34676"/>
    <cellStyle name="Normal 3 12 8 13" xfId="38609"/>
    <cellStyle name="Normal 3 12 8 2" xfId="5750"/>
    <cellStyle name="Normal 3 12 8 2 2" xfId="16203"/>
    <cellStyle name="Normal 3 12 8 3" xfId="8783"/>
    <cellStyle name="Normal 3 12 8 3 2" xfId="19497"/>
    <cellStyle name="Normal 3 12 8 4" xfId="22791"/>
    <cellStyle name="Normal 3 12 8 5" xfId="12393"/>
    <cellStyle name="Normal 3 12 8 6" xfId="24937"/>
    <cellStyle name="Normal 3 12 8 7" xfId="26458"/>
    <cellStyle name="Normal 3 12 8 8" xfId="27974"/>
    <cellStyle name="Normal 3 12 8 9" xfId="29491"/>
    <cellStyle name="Normal 3 12 9" xfId="2368"/>
    <cellStyle name="Normal 3 12 9 10" xfId="31229"/>
    <cellStyle name="Normal 3 12 9 11" xfId="32966"/>
    <cellStyle name="Normal 3 12 9 12" xfId="34677"/>
    <cellStyle name="Normal 3 12 9 13" xfId="38610"/>
    <cellStyle name="Normal 3 12 9 2" xfId="5751"/>
    <cellStyle name="Normal 3 12 9 2 2" xfId="16204"/>
    <cellStyle name="Normal 3 12 9 3" xfId="8784"/>
    <cellStyle name="Normal 3 12 9 3 2" xfId="19498"/>
    <cellStyle name="Normal 3 12 9 4" xfId="22792"/>
    <cellStyle name="Normal 3 12 9 5" xfId="12802"/>
    <cellStyle name="Normal 3 12 9 6" xfId="24938"/>
    <cellStyle name="Normal 3 12 9 7" xfId="26459"/>
    <cellStyle name="Normal 3 12 9 8" xfId="27975"/>
    <cellStyle name="Normal 3 12 9 9" xfId="29492"/>
    <cellStyle name="Normal 3 13" xfId="448"/>
    <cellStyle name="Normal 3 13 10" xfId="8785"/>
    <cellStyle name="Normal 3 13 10 2" xfId="14852"/>
    <cellStyle name="Normal 3 13 11" xfId="18146"/>
    <cellStyle name="Normal 3 13 12" xfId="21440"/>
    <cellStyle name="Normal 3 13 13" xfId="11171"/>
    <cellStyle name="Normal 3 13 14" xfId="24939"/>
    <cellStyle name="Normal 3 13 15" xfId="26460"/>
    <cellStyle name="Normal 3 13 16" xfId="27976"/>
    <cellStyle name="Normal 3 13 17" xfId="29493"/>
    <cellStyle name="Normal 3 13 18" xfId="31230"/>
    <cellStyle name="Normal 3 13 19" xfId="32967"/>
    <cellStyle name="Normal 3 13 2" xfId="2369"/>
    <cellStyle name="Normal 3 13 2 10" xfId="31231"/>
    <cellStyle name="Normal 3 13 2 11" xfId="32968"/>
    <cellStyle name="Normal 3 13 2 12" xfId="34679"/>
    <cellStyle name="Normal 3 13 2 13" xfId="38612"/>
    <cellStyle name="Normal 3 13 2 2" xfId="5752"/>
    <cellStyle name="Normal 3 13 2 2 2" xfId="16205"/>
    <cellStyle name="Normal 3 13 2 3" xfId="8786"/>
    <cellStyle name="Normal 3 13 2 3 2" xfId="19499"/>
    <cellStyle name="Normal 3 13 2 4" xfId="22793"/>
    <cellStyle name="Normal 3 13 2 5" xfId="11580"/>
    <cellStyle name="Normal 3 13 2 6" xfId="24940"/>
    <cellStyle name="Normal 3 13 2 7" xfId="26461"/>
    <cellStyle name="Normal 3 13 2 8" xfId="27977"/>
    <cellStyle name="Normal 3 13 2 9" xfId="29494"/>
    <cellStyle name="Normal 3 13 20" xfId="34678"/>
    <cellStyle name="Normal 3 13 21" xfId="38611"/>
    <cellStyle name="Normal 3 13 22" xfId="42182"/>
    <cellStyle name="Normal 3 13 23" xfId="42610"/>
    <cellStyle name="Normal 3 13 3" xfId="2370"/>
    <cellStyle name="Normal 3 13 3 10" xfId="31232"/>
    <cellStyle name="Normal 3 13 3 11" xfId="32969"/>
    <cellStyle name="Normal 3 13 3 12" xfId="34680"/>
    <cellStyle name="Normal 3 13 3 13" xfId="38613"/>
    <cellStyle name="Normal 3 13 3 2" xfId="5753"/>
    <cellStyle name="Normal 3 13 3 2 2" xfId="16206"/>
    <cellStyle name="Normal 3 13 3 3" xfId="8787"/>
    <cellStyle name="Normal 3 13 3 3 2" xfId="19500"/>
    <cellStyle name="Normal 3 13 3 4" xfId="22794"/>
    <cellStyle name="Normal 3 13 3 5" xfId="11989"/>
    <cellStyle name="Normal 3 13 3 6" xfId="24941"/>
    <cellStyle name="Normal 3 13 3 7" xfId="26462"/>
    <cellStyle name="Normal 3 13 3 8" xfId="27978"/>
    <cellStyle name="Normal 3 13 3 9" xfId="29495"/>
    <cellStyle name="Normal 3 13 4" xfId="2371"/>
    <cellStyle name="Normal 3 13 4 10" xfId="31233"/>
    <cellStyle name="Normal 3 13 4 11" xfId="32970"/>
    <cellStyle name="Normal 3 13 4 12" xfId="34681"/>
    <cellStyle name="Normal 3 13 4 13" xfId="38614"/>
    <cellStyle name="Normal 3 13 4 2" xfId="5754"/>
    <cellStyle name="Normal 3 13 4 2 2" xfId="16207"/>
    <cellStyle name="Normal 3 13 4 3" xfId="8788"/>
    <cellStyle name="Normal 3 13 4 3 2" xfId="19501"/>
    <cellStyle name="Normal 3 13 4 4" xfId="22795"/>
    <cellStyle name="Normal 3 13 4 5" xfId="12398"/>
    <cellStyle name="Normal 3 13 4 6" xfId="24942"/>
    <cellStyle name="Normal 3 13 4 7" xfId="26463"/>
    <cellStyle name="Normal 3 13 4 8" xfId="27979"/>
    <cellStyle name="Normal 3 13 4 9" xfId="29496"/>
    <cellStyle name="Normal 3 13 5" xfId="2372"/>
    <cellStyle name="Normal 3 13 5 10" xfId="31234"/>
    <cellStyle name="Normal 3 13 5 11" xfId="32971"/>
    <cellStyle name="Normal 3 13 5 12" xfId="34682"/>
    <cellStyle name="Normal 3 13 5 13" xfId="38615"/>
    <cellStyle name="Normal 3 13 5 2" xfId="5755"/>
    <cellStyle name="Normal 3 13 5 2 2" xfId="16208"/>
    <cellStyle name="Normal 3 13 5 3" xfId="8789"/>
    <cellStyle name="Normal 3 13 5 3 2" xfId="19502"/>
    <cellStyle name="Normal 3 13 5 4" xfId="22796"/>
    <cellStyle name="Normal 3 13 5 5" xfId="12807"/>
    <cellStyle name="Normal 3 13 5 6" xfId="24943"/>
    <cellStyle name="Normal 3 13 5 7" xfId="26464"/>
    <cellStyle name="Normal 3 13 5 8" xfId="27980"/>
    <cellStyle name="Normal 3 13 5 9" xfId="29497"/>
    <cellStyle name="Normal 3 13 6" xfId="2373"/>
    <cellStyle name="Normal 3 13 6 10" xfId="31235"/>
    <cellStyle name="Normal 3 13 6 11" xfId="32972"/>
    <cellStyle name="Normal 3 13 6 12" xfId="34683"/>
    <cellStyle name="Normal 3 13 6 13" xfId="38616"/>
    <cellStyle name="Normal 3 13 6 2" xfId="5756"/>
    <cellStyle name="Normal 3 13 6 2 2" xfId="16209"/>
    <cellStyle name="Normal 3 13 6 3" xfId="8790"/>
    <cellStyle name="Normal 3 13 6 3 2" xfId="19503"/>
    <cellStyle name="Normal 3 13 6 4" xfId="22797"/>
    <cellStyle name="Normal 3 13 6 5" xfId="13216"/>
    <cellStyle name="Normal 3 13 6 6" xfId="24944"/>
    <cellStyle name="Normal 3 13 6 7" xfId="26465"/>
    <cellStyle name="Normal 3 13 6 8" xfId="27981"/>
    <cellStyle name="Normal 3 13 6 9" xfId="29498"/>
    <cellStyle name="Normal 3 13 7" xfId="2374"/>
    <cellStyle name="Normal 3 13 7 10" xfId="31236"/>
    <cellStyle name="Normal 3 13 7 11" xfId="32973"/>
    <cellStyle name="Normal 3 13 7 12" xfId="34684"/>
    <cellStyle name="Normal 3 13 7 13" xfId="38617"/>
    <cellStyle name="Normal 3 13 7 2" xfId="5757"/>
    <cellStyle name="Normal 3 13 7 2 2" xfId="16210"/>
    <cellStyle name="Normal 3 13 7 3" xfId="8791"/>
    <cellStyle name="Normal 3 13 7 3 2" xfId="19504"/>
    <cellStyle name="Normal 3 13 7 4" xfId="22798"/>
    <cellStyle name="Normal 3 13 7 5" xfId="13625"/>
    <cellStyle name="Normal 3 13 7 6" xfId="24945"/>
    <cellStyle name="Normal 3 13 7 7" xfId="26466"/>
    <cellStyle name="Normal 3 13 7 8" xfId="27982"/>
    <cellStyle name="Normal 3 13 7 9" xfId="29499"/>
    <cellStyle name="Normal 3 13 8" xfId="2375"/>
    <cellStyle name="Normal 3 13 8 10" xfId="31237"/>
    <cellStyle name="Normal 3 13 8 11" xfId="32974"/>
    <cellStyle name="Normal 3 13 8 12" xfId="34685"/>
    <cellStyle name="Normal 3 13 8 13" xfId="38618"/>
    <cellStyle name="Normal 3 13 8 2" xfId="5758"/>
    <cellStyle name="Normal 3 13 8 2 2" xfId="16211"/>
    <cellStyle name="Normal 3 13 8 3" xfId="8792"/>
    <cellStyle name="Normal 3 13 8 3 2" xfId="19505"/>
    <cellStyle name="Normal 3 13 8 4" xfId="22799"/>
    <cellStyle name="Normal 3 13 8 5" xfId="14034"/>
    <cellStyle name="Normal 3 13 8 6" xfId="24946"/>
    <cellStyle name="Normal 3 13 8 7" xfId="26467"/>
    <cellStyle name="Normal 3 13 8 8" xfId="27983"/>
    <cellStyle name="Normal 3 13 8 9" xfId="29500"/>
    <cellStyle name="Normal 3 13 9" xfId="4363"/>
    <cellStyle name="Normal 3 13 9 2" xfId="14443"/>
    <cellStyle name="Normal 3 14" xfId="449"/>
    <cellStyle name="Normal 3 14 10" xfId="8793"/>
    <cellStyle name="Normal 3 14 10 2" xfId="14853"/>
    <cellStyle name="Normal 3 14 11" xfId="18147"/>
    <cellStyle name="Normal 3 14 12" xfId="21441"/>
    <cellStyle name="Normal 3 14 13" xfId="11172"/>
    <cellStyle name="Normal 3 14 14" xfId="24947"/>
    <cellStyle name="Normal 3 14 15" xfId="26468"/>
    <cellStyle name="Normal 3 14 16" xfId="27984"/>
    <cellStyle name="Normal 3 14 17" xfId="29501"/>
    <cellStyle name="Normal 3 14 18" xfId="31238"/>
    <cellStyle name="Normal 3 14 19" xfId="32975"/>
    <cellStyle name="Normal 3 14 2" xfId="2376"/>
    <cellStyle name="Normal 3 14 2 10" xfId="31239"/>
    <cellStyle name="Normal 3 14 2 11" xfId="32976"/>
    <cellStyle name="Normal 3 14 2 12" xfId="34687"/>
    <cellStyle name="Normal 3 14 2 13" xfId="38620"/>
    <cellStyle name="Normal 3 14 2 2" xfId="5759"/>
    <cellStyle name="Normal 3 14 2 2 2" xfId="16212"/>
    <cellStyle name="Normal 3 14 2 3" xfId="8794"/>
    <cellStyle name="Normal 3 14 2 3 2" xfId="19506"/>
    <cellStyle name="Normal 3 14 2 4" xfId="22800"/>
    <cellStyle name="Normal 3 14 2 5" xfId="11581"/>
    <cellStyle name="Normal 3 14 2 6" xfId="24948"/>
    <cellStyle name="Normal 3 14 2 7" xfId="26469"/>
    <cellStyle name="Normal 3 14 2 8" xfId="27985"/>
    <cellStyle name="Normal 3 14 2 9" xfId="29502"/>
    <cellStyle name="Normal 3 14 20" xfId="34686"/>
    <cellStyle name="Normal 3 14 21" xfId="38619"/>
    <cellStyle name="Normal 3 14 22" xfId="42183"/>
    <cellStyle name="Normal 3 14 23" xfId="42611"/>
    <cellStyle name="Normal 3 14 3" xfId="2377"/>
    <cellStyle name="Normal 3 14 3 10" xfId="31240"/>
    <cellStyle name="Normal 3 14 3 11" xfId="32977"/>
    <cellStyle name="Normal 3 14 3 12" xfId="34688"/>
    <cellStyle name="Normal 3 14 3 13" xfId="38621"/>
    <cellStyle name="Normal 3 14 3 2" xfId="5760"/>
    <cellStyle name="Normal 3 14 3 2 2" xfId="16213"/>
    <cellStyle name="Normal 3 14 3 3" xfId="8795"/>
    <cellStyle name="Normal 3 14 3 3 2" xfId="19507"/>
    <cellStyle name="Normal 3 14 3 4" xfId="22801"/>
    <cellStyle name="Normal 3 14 3 5" xfId="11990"/>
    <cellStyle name="Normal 3 14 3 6" xfId="24949"/>
    <cellStyle name="Normal 3 14 3 7" xfId="26470"/>
    <cellStyle name="Normal 3 14 3 8" xfId="27986"/>
    <cellStyle name="Normal 3 14 3 9" xfId="29503"/>
    <cellStyle name="Normal 3 14 4" xfId="2378"/>
    <cellStyle name="Normal 3 14 4 10" xfId="31241"/>
    <cellStyle name="Normal 3 14 4 11" xfId="32978"/>
    <cellStyle name="Normal 3 14 4 12" xfId="34689"/>
    <cellStyle name="Normal 3 14 4 13" xfId="38622"/>
    <cellStyle name="Normal 3 14 4 2" xfId="5761"/>
    <cellStyle name="Normal 3 14 4 2 2" xfId="16214"/>
    <cellStyle name="Normal 3 14 4 3" xfId="8796"/>
    <cellStyle name="Normal 3 14 4 3 2" xfId="19508"/>
    <cellStyle name="Normal 3 14 4 4" xfId="22802"/>
    <cellStyle name="Normal 3 14 4 5" xfId="12399"/>
    <cellStyle name="Normal 3 14 4 6" xfId="24950"/>
    <cellStyle name="Normal 3 14 4 7" xfId="26471"/>
    <cellStyle name="Normal 3 14 4 8" xfId="27987"/>
    <cellStyle name="Normal 3 14 4 9" xfId="29504"/>
    <cellStyle name="Normal 3 14 5" xfId="2379"/>
    <cellStyle name="Normal 3 14 5 10" xfId="31242"/>
    <cellStyle name="Normal 3 14 5 11" xfId="32979"/>
    <cellStyle name="Normal 3 14 5 12" xfId="34690"/>
    <cellStyle name="Normal 3 14 5 13" xfId="38623"/>
    <cellStyle name="Normal 3 14 5 2" xfId="5762"/>
    <cellStyle name="Normal 3 14 5 2 2" xfId="16215"/>
    <cellStyle name="Normal 3 14 5 3" xfId="8797"/>
    <cellStyle name="Normal 3 14 5 3 2" xfId="19509"/>
    <cellStyle name="Normal 3 14 5 4" xfId="22803"/>
    <cellStyle name="Normal 3 14 5 5" xfId="12808"/>
    <cellStyle name="Normal 3 14 5 6" xfId="24951"/>
    <cellStyle name="Normal 3 14 5 7" xfId="26472"/>
    <cellStyle name="Normal 3 14 5 8" xfId="27988"/>
    <cellStyle name="Normal 3 14 5 9" xfId="29505"/>
    <cellStyle name="Normal 3 14 6" xfId="2380"/>
    <cellStyle name="Normal 3 14 6 10" xfId="31243"/>
    <cellStyle name="Normal 3 14 6 11" xfId="32980"/>
    <cellStyle name="Normal 3 14 6 12" xfId="34691"/>
    <cellStyle name="Normal 3 14 6 13" xfId="38624"/>
    <cellStyle name="Normal 3 14 6 2" xfId="5763"/>
    <cellStyle name="Normal 3 14 6 2 2" xfId="16216"/>
    <cellStyle name="Normal 3 14 6 3" xfId="8798"/>
    <cellStyle name="Normal 3 14 6 3 2" xfId="19510"/>
    <cellStyle name="Normal 3 14 6 4" xfId="22804"/>
    <cellStyle name="Normal 3 14 6 5" xfId="13217"/>
    <cellStyle name="Normal 3 14 6 6" xfId="24952"/>
    <cellStyle name="Normal 3 14 6 7" xfId="26473"/>
    <cellStyle name="Normal 3 14 6 8" xfId="27989"/>
    <cellStyle name="Normal 3 14 6 9" xfId="29506"/>
    <cellStyle name="Normal 3 14 7" xfId="2381"/>
    <cellStyle name="Normal 3 14 7 10" xfId="31244"/>
    <cellStyle name="Normal 3 14 7 11" xfId="32981"/>
    <cellStyle name="Normal 3 14 7 12" xfId="34692"/>
    <cellStyle name="Normal 3 14 7 13" xfId="38625"/>
    <cellStyle name="Normal 3 14 7 2" xfId="5764"/>
    <cellStyle name="Normal 3 14 7 2 2" xfId="16217"/>
    <cellStyle name="Normal 3 14 7 3" xfId="8799"/>
    <cellStyle name="Normal 3 14 7 3 2" xfId="19511"/>
    <cellStyle name="Normal 3 14 7 4" xfId="22805"/>
    <cellStyle name="Normal 3 14 7 5" xfId="13626"/>
    <cellStyle name="Normal 3 14 7 6" xfId="24953"/>
    <cellStyle name="Normal 3 14 7 7" xfId="26474"/>
    <cellStyle name="Normal 3 14 7 8" xfId="27990"/>
    <cellStyle name="Normal 3 14 7 9" xfId="29507"/>
    <cellStyle name="Normal 3 14 8" xfId="2382"/>
    <cellStyle name="Normal 3 14 8 10" xfId="31245"/>
    <cellStyle name="Normal 3 14 8 11" xfId="32982"/>
    <cellStyle name="Normal 3 14 8 12" xfId="34693"/>
    <cellStyle name="Normal 3 14 8 13" xfId="38626"/>
    <cellStyle name="Normal 3 14 8 2" xfId="5765"/>
    <cellStyle name="Normal 3 14 8 2 2" xfId="16218"/>
    <cellStyle name="Normal 3 14 8 3" xfId="8800"/>
    <cellStyle name="Normal 3 14 8 3 2" xfId="19512"/>
    <cellStyle name="Normal 3 14 8 4" xfId="22806"/>
    <cellStyle name="Normal 3 14 8 5" xfId="14035"/>
    <cellStyle name="Normal 3 14 8 6" xfId="24954"/>
    <cellStyle name="Normal 3 14 8 7" xfId="26475"/>
    <cellStyle name="Normal 3 14 8 8" xfId="27991"/>
    <cellStyle name="Normal 3 14 8 9" xfId="29508"/>
    <cellStyle name="Normal 3 14 9" xfId="4364"/>
    <cellStyle name="Normal 3 14 9 2" xfId="14444"/>
    <cellStyle name="Normal 3 15" xfId="450"/>
    <cellStyle name="Normal 3 15 10" xfId="8801"/>
    <cellStyle name="Normal 3 15 10 2" xfId="14854"/>
    <cellStyle name="Normal 3 15 11" xfId="18148"/>
    <cellStyle name="Normal 3 15 12" xfId="21442"/>
    <cellStyle name="Normal 3 15 13" xfId="11173"/>
    <cellStyle name="Normal 3 15 14" xfId="24955"/>
    <cellStyle name="Normal 3 15 15" xfId="26476"/>
    <cellStyle name="Normal 3 15 16" xfId="27992"/>
    <cellStyle name="Normal 3 15 17" xfId="29509"/>
    <cellStyle name="Normal 3 15 18" xfId="31246"/>
    <cellStyle name="Normal 3 15 19" xfId="32983"/>
    <cellStyle name="Normal 3 15 2" xfId="2383"/>
    <cellStyle name="Normal 3 15 2 10" xfId="31247"/>
    <cellStyle name="Normal 3 15 2 11" xfId="32984"/>
    <cellStyle name="Normal 3 15 2 12" xfId="34695"/>
    <cellStyle name="Normal 3 15 2 13" xfId="38628"/>
    <cellStyle name="Normal 3 15 2 2" xfId="5766"/>
    <cellStyle name="Normal 3 15 2 2 2" xfId="16219"/>
    <cellStyle name="Normal 3 15 2 3" xfId="8802"/>
    <cellStyle name="Normal 3 15 2 3 2" xfId="19513"/>
    <cellStyle name="Normal 3 15 2 4" xfId="22807"/>
    <cellStyle name="Normal 3 15 2 5" xfId="11582"/>
    <cellStyle name="Normal 3 15 2 6" xfId="24956"/>
    <cellStyle name="Normal 3 15 2 7" xfId="26477"/>
    <cellStyle name="Normal 3 15 2 8" xfId="27993"/>
    <cellStyle name="Normal 3 15 2 9" xfId="29510"/>
    <cellStyle name="Normal 3 15 20" xfId="34694"/>
    <cellStyle name="Normal 3 15 21" xfId="38627"/>
    <cellStyle name="Normal 3 15 22" xfId="42184"/>
    <cellStyle name="Normal 3 15 23" xfId="42612"/>
    <cellStyle name="Normal 3 15 3" xfId="2384"/>
    <cellStyle name="Normal 3 15 3 10" xfId="31248"/>
    <cellStyle name="Normal 3 15 3 11" xfId="32985"/>
    <cellStyle name="Normal 3 15 3 12" xfId="34696"/>
    <cellStyle name="Normal 3 15 3 13" xfId="38629"/>
    <cellStyle name="Normal 3 15 3 2" xfId="5767"/>
    <cellStyle name="Normal 3 15 3 2 2" xfId="16220"/>
    <cellStyle name="Normal 3 15 3 3" xfId="8803"/>
    <cellStyle name="Normal 3 15 3 3 2" xfId="19514"/>
    <cellStyle name="Normal 3 15 3 4" xfId="22808"/>
    <cellStyle name="Normal 3 15 3 5" xfId="11991"/>
    <cellStyle name="Normal 3 15 3 6" xfId="24957"/>
    <cellStyle name="Normal 3 15 3 7" xfId="26478"/>
    <cellStyle name="Normal 3 15 3 8" xfId="27994"/>
    <cellStyle name="Normal 3 15 3 9" xfId="29511"/>
    <cellStyle name="Normal 3 15 4" xfId="2385"/>
    <cellStyle name="Normal 3 15 4 10" xfId="31249"/>
    <cellStyle name="Normal 3 15 4 11" xfId="32986"/>
    <cellStyle name="Normal 3 15 4 12" xfId="34697"/>
    <cellStyle name="Normal 3 15 4 13" xfId="38630"/>
    <cellStyle name="Normal 3 15 4 2" xfId="5768"/>
    <cellStyle name="Normal 3 15 4 2 2" xfId="16221"/>
    <cellStyle name="Normal 3 15 4 3" xfId="8804"/>
    <cellStyle name="Normal 3 15 4 3 2" xfId="19515"/>
    <cellStyle name="Normal 3 15 4 4" xfId="22809"/>
    <cellStyle name="Normal 3 15 4 5" xfId="12400"/>
    <cellStyle name="Normal 3 15 4 6" xfId="24958"/>
    <cellStyle name="Normal 3 15 4 7" xfId="26479"/>
    <cellStyle name="Normal 3 15 4 8" xfId="27995"/>
    <cellStyle name="Normal 3 15 4 9" xfId="29512"/>
    <cellStyle name="Normal 3 15 5" xfId="2386"/>
    <cellStyle name="Normal 3 15 5 10" xfId="31250"/>
    <cellStyle name="Normal 3 15 5 11" xfId="32987"/>
    <cellStyle name="Normal 3 15 5 12" xfId="34698"/>
    <cellStyle name="Normal 3 15 5 13" xfId="38631"/>
    <cellStyle name="Normal 3 15 5 2" xfId="5769"/>
    <cellStyle name="Normal 3 15 5 2 2" xfId="16222"/>
    <cellStyle name="Normal 3 15 5 3" xfId="8805"/>
    <cellStyle name="Normal 3 15 5 3 2" xfId="19516"/>
    <cellStyle name="Normal 3 15 5 4" xfId="22810"/>
    <cellStyle name="Normal 3 15 5 5" xfId="12809"/>
    <cellStyle name="Normal 3 15 5 6" xfId="24959"/>
    <cellStyle name="Normal 3 15 5 7" xfId="26480"/>
    <cellStyle name="Normal 3 15 5 8" xfId="27996"/>
    <cellStyle name="Normal 3 15 5 9" xfId="29513"/>
    <cellStyle name="Normal 3 15 6" xfId="2387"/>
    <cellStyle name="Normal 3 15 6 10" xfId="31251"/>
    <cellStyle name="Normal 3 15 6 11" xfId="32988"/>
    <cellStyle name="Normal 3 15 6 12" xfId="34699"/>
    <cellStyle name="Normal 3 15 6 13" xfId="38632"/>
    <cellStyle name="Normal 3 15 6 2" xfId="5770"/>
    <cellStyle name="Normal 3 15 6 2 2" xfId="16223"/>
    <cellStyle name="Normal 3 15 6 3" xfId="8806"/>
    <cellStyle name="Normal 3 15 6 3 2" xfId="19517"/>
    <cellStyle name="Normal 3 15 6 4" xfId="22811"/>
    <cellStyle name="Normal 3 15 6 5" xfId="13218"/>
    <cellStyle name="Normal 3 15 6 6" xfId="24960"/>
    <cellStyle name="Normal 3 15 6 7" xfId="26481"/>
    <cellStyle name="Normal 3 15 6 8" xfId="27997"/>
    <cellStyle name="Normal 3 15 6 9" xfId="29514"/>
    <cellStyle name="Normal 3 15 7" xfId="2388"/>
    <cellStyle name="Normal 3 15 7 10" xfId="31252"/>
    <cellStyle name="Normal 3 15 7 11" xfId="32989"/>
    <cellStyle name="Normal 3 15 7 12" xfId="34700"/>
    <cellStyle name="Normal 3 15 7 13" xfId="38633"/>
    <cellStyle name="Normal 3 15 7 2" xfId="5771"/>
    <cellStyle name="Normal 3 15 7 2 2" xfId="16224"/>
    <cellStyle name="Normal 3 15 7 3" xfId="8807"/>
    <cellStyle name="Normal 3 15 7 3 2" xfId="19518"/>
    <cellStyle name="Normal 3 15 7 4" xfId="22812"/>
    <cellStyle name="Normal 3 15 7 5" xfId="13627"/>
    <cellStyle name="Normal 3 15 7 6" xfId="24961"/>
    <cellStyle name="Normal 3 15 7 7" xfId="26482"/>
    <cellStyle name="Normal 3 15 7 8" xfId="27998"/>
    <cellStyle name="Normal 3 15 7 9" xfId="29515"/>
    <cellStyle name="Normal 3 15 8" xfId="2389"/>
    <cellStyle name="Normal 3 15 8 10" xfId="31253"/>
    <cellStyle name="Normal 3 15 8 11" xfId="32990"/>
    <cellStyle name="Normal 3 15 8 12" xfId="34701"/>
    <cellStyle name="Normal 3 15 8 13" xfId="38634"/>
    <cellStyle name="Normal 3 15 8 2" xfId="5772"/>
    <cellStyle name="Normal 3 15 8 2 2" xfId="16225"/>
    <cellStyle name="Normal 3 15 8 3" xfId="8808"/>
    <cellStyle name="Normal 3 15 8 3 2" xfId="19519"/>
    <cellStyle name="Normal 3 15 8 4" xfId="22813"/>
    <cellStyle name="Normal 3 15 8 5" xfId="14036"/>
    <cellStyle name="Normal 3 15 8 6" xfId="24962"/>
    <cellStyle name="Normal 3 15 8 7" xfId="26483"/>
    <cellStyle name="Normal 3 15 8 8" xfId="27999"/>
    <cellStyle name="Normal 3 15 8 9" xfId="29516"/>
    <cellStyle name="Normal 3 15 9" xfId="4365"/>
    <cellStyle name="Normal 3 15 9 2" xfId="14445"/>
    <cellStyle name="Normal 3 16" xfId="451"/>
    <cellStyle name="Normal 3 16 10" xfId="8809"/>
    <cellStyle name="Normal 3 16 10 2" xfId="14855"/>
    <cellStyle name="Normal 3 16 11" xfId="18149"/>
    <cellStyle name="Normal 3 16 12" xfId="21443"/>
    <cellStyle name="Normal 3 16 13" xfId="11174"/>
    <cellStyle name="Normal 3 16 14" xfId="24963"/>
    <cellStyle name="Normal 3 16 15" xfId="26484"/>
    <cellStyle name="Normal 3 16 16" xfId="28000"/>
    <cellStyle name="Normal 3 16 17" xfId="29517"/>
    <cellStyle name="Normal 3 16 18" xfId="31254"/>
    <cellStyle name="Normal 3 16 19" xfId="32991"/>
    <cellStyle name="Normal 3 16 2" xfId="2390"/>
    <cellStyle name="Normal 3 16 2 10" xfId="31255"/>
    <cellStyle name="Normal 3 16 2 11" xfId="32992"/>
    <cellStyle name="Normal 3 16 2 12" xfId="34703"/>
    <cellStyle name="Normal 3 16 2 13" xfId="38636"/>
    <cellStyle name="Normal 3 16 2 2" xfId="5773"/>
    <cellStyle name="Normal 3 16 2 2 2" xfId="16226"/>
    <cellStyle name="Normal 3 16 2 3" xfId="8810"/>
    <cellStyle name="Normal 3 16 2 3 2" xfId="19520"/>
    <cellStyle name="Normal 3 16 2 4" xfId="22814"/>
    <cellStyle name="Normal 3 16 2 5" xfId="11583"/>
    <cellStyle name="Normal 3 16 2 6" xfId="24964"/>
    <cellStyle name="Normal 3 16 2 7" xfId="26485"/>
    <cellStyle name="Normal 3 16 2 8" xfId="28001"/>
    <cellStyle name="Normal 3 16 2 9" xfId="29518"/>
    <cellStyle name="Normal 3 16 20" xfId="34702"/>
    <cellStyle name="Normal 3 16 21" xfId="38635"/>
    <cellStyle name="Normal 3 16 22" xfId="42185"/>
    <cellStyle name="Normal 3 16 23" xfId="42613"/>
    <cellStyle name="Normal 3 16 3" xfId="2391"/>
    <cellStyle name="Normal 3 16 3 10" xfId="31256"/>
    <cellStyle name="Normal 3 16 3 11" xfId="32993"/>
    <cellStyle name="Normal 3 16 3 12" xfId="34704"/>
    <cellStyle name="Normal 3 16 3 13" xfId="38637"/>
    <cellStyle name="Normal 3 16 3 2" xfId="5774"/>
    <cellStyle name="Normal 3 16 3 2 2" xfId="16227"/>
    <cellStyle name="Normal 3 16 3 3" xfId="8811"/>
    <cellStyle name="Normal 3 16 3 3 2" xfId="19521"/>
    <cellStyle name="Normal 3 16 3 4" xfId="22815"/>
    <cellStyle name="Normal 3 16 3 5" xfId="11992"/>
    <cellStyle name="Normal 3 16 3 6" xfId="24965"/>
    <cellStyle name="Normal 3 16 3 7" xfId="26486"/>
    <cellStyle name="Normal 3 16 3 8" xfId="28002"/>
    <cellStyle name="Normal 3 16 3 9" xfId="29519"/>
    <cellStyle name="Normal 3 16 4" xfId="2392"/>
    <cellStyle name="Normal 3 16 4 10" xfId="31257"/>
    <cellStyle name="Normal 3 16 4 11" xfId="32994"/>
    <cellStyle name="Normal 3 16 4 12" xfId="34705"/>
    <cellStyle name="Normal 3 16 4 13" xfId="38638"/>
    <cellStyle name="Normal 3 16 4 2" xfId="5775"/>
    <cellStyle name="Normal 3 16 4 2 2" xfId="16228"/>
    <cellStyle name="Normal 3 16 4 3" xfId="8812"/>
    <cellStyle name="Normal 3 16 4 3 2" xfId="19522"/>
    <cellStyle name="Normal 3 16 4 4" xfId="22816"/>
    <cellStyle name="Normal 3 16 4 5" xfId="12401"/>
    <cellStyle name="Normal 3 16 4 6" xfId="24966"/>
    <cellStyle name="Normal 3 16 4 7" xfId="26487"/>
    <cellStyle name="Normal 3 16 4 8" xfId="28003"/>
    <cellStyle name="Normal 3 16 4 9" xfId="29520"/>
    <cellStyle name="Normal 3 16 5" xfId="2393"/>
    <cellStyle name="Normal 3 16 5 10" xfId="31258"/>
    <cellStyle name="Normal 3 16 5 11" xfId="32995"/>
    <cellStyle name="Normal 3 16 5 12" xfId="34706"/>
    <cellStyle name="Normal 3 16 5 13" xfId="38639"/>
    <cellStyle name="Normal 3 16 5 2" xfId="5776"/>
    <cellStyle name="Normal 3 16 5 2 2" xfId="16229"/>
    <cellStyle name="Normal 3 16 5 3" xfId="8813"/>
    <cellStyle name="Normal 3 16 5 3 2" xfId="19523"/>
    <cellStyle name="Normal 3 16 5 4" xfId="22817"/>
    <cellStyle name="Normal 3 16 5 5" xfId="12810"/>
    <cellStyle name="Normal 3 16 5 6" xfId="24967"/>
    <cellStyle name="Normal 3 16 5 7" xfId="26488"/>
    <cellStyle name="Normal 3 16 5 8" xfId="28004"/>
    <cellStyle name="Normal 3 16 5 9" xfId="29521"/>
    <cellStyle name="Normal 3 16 6" xfId="2394"/>
    <cellStyle name="Normal 3 16 6 10" xfId="31259"/>
    <cellStyle name="Normal 3 16 6 11" xfId="32996"/>
    <cellStyle name="Normal 3 16 6 12" xfId="34707"/>
    <cellStyle name="Normal 3 16 6 13" xfId="38640"/>
    <cellStyle name="Normal 3 16 6 2" xfId="5777"/>
    <cellStyle name="Normal 3 16 6 2 2" xfId="16230"/>
    <cellStyle name="Normal 3 16 6 3" xfId="8814"/>
    <cellStyle name="Normal 3 16 6 3 2" xfId="19524"/>
    <cellStyle name="Normal 3 16 6 4" xfId="22818"/>
    <cellStyle name="Normal 3 16 6 5" xfId="13219"/>
    <cellStyle name="Normal 3 16 6 6" xfId="24968"/>
    <cellStyle name="Normal 3 16 6 7" xfId="26489"/>
    <cellStyle name="Normal 3 16 6 8" xfId="28005"/>
    <cellStyle name="Normal 3 16 6 9" xfId="29522"/>
    <cellStyle name="Normal 3 16 7" xfId="2395"/>
    <cellStyle name="Normal 3 16 7 10" xfId="31260"/>
    <cellStyle name="Normal 3 16 7 11" xfId="32997"/>
    <cellStyle name="Normal 3 16 7 12" xfId="34708"/>
    <cellStyle name="Normal 3 16 7 13" xfId="38641"/>
    <cellStyle name="Normal 3 16 7 2" xfId="5778"/>
    <cellStyle name="Normal 3 16 7 2 2" xfId="16231"/>
    <cellStyle name="Normal 3 16 7 3" xfId="8815"/>
    <cellStyle name="Normal 3 16 7 3 2" xfId="19525"/>
    <cellStyle name="Normal 3 16 7 4" xfId="22819"/>
    <cellStyle name="Normal 3 16 7 5" xfId="13628"/>
    <cellStyle name="Normal 3 16 7 6" xfId="24969"/>
    <cellStyle name="Normal 3 16 7 7" xfId="26490"/>
    <cellStyle name="Normal 3 16 7 8" xfId="28006"/>
    <cellStyle name="Normal 3 16 7 9" xfId="29523"/>
    <cellStyle name="Normal 3 16 8" xfId="2396"/>
    <cellStyle name="Normal 3 16 8 10" xfId="31261"/>
    <cellStyle name="Normal 3 16 8 11" xfId="32998"/>
    <cellStyle name="Normal 3 16 8 12" xfId="34709"/>
    <cellStyle name="Normal 3 16 8 13" xfId="38642"/>
    <cellStyle name="Normal 3 16 8 2" xfId="5779"/>
    <cellStyle name="Normal 3 16 8 2 2" xfId="16232"/>
    <cellStyle name="Normal 3 16 8 3" xfId="8816"/>
    <cellStyle name="Normal 3 16 8 3 2" xfId="19526"/>
    <cellStyle name="Normal 3 16 8 4" xfId="22820"/>
    <cellStyle name="Normal 3 16 8 5" xfId="14037"/>
    <cellStyle name="Normal 3 16 8 6" xfId="24970"/>
    <cellStyle name="Normal 3 16 8 7" xfId="26491"/>
    <cellStyle name="Normal 3 16 8 8" xfId="28007"/>
    <cellStyle name="Normal 3 16 8 9" xfId="29524"/>
    <cellStyle name="Normal 3 16 9" xfId="4366"/>
    <cellStyle name="Normal 3 16 9 2" xfId="14446"/>
    <cellStyle name="Normal 3 17" xfId="42166"/>
    <cellStyle name="Normal 3 18" xfId="42594"/>
    <cellStyle name="Normal 3 2" xfId="32"/>
    <cellStyle name="Normal 3 3" xfId="33"/>
    <cellStyle name="Normal 3 3 2" xfId="452"/>
    <cellStyle name="Normal 3 3 2 10" xfId="8817"/>
    <cellStyle name="Normal 3 3 2 10 2" xfId="14856"/>
    <cellStyle name="Normal 3 3 2 11" xfId="18150"/>
    <cellStyle name="Normal 3 3 2 12" xfId="21444"/>
    <cellStyle name="Normal 3 3 2 13" xfId="11175"/>
    <cellStyle name="Normal 3 3 2 14" xfId="24971"/>
    <cellStyle name="Normal 3 3 2 15" xfId="26492"/>
    <cellStyle name="Normal 3 3 2 16" xfId="28008"/>
    <cellStyle name="Normal 3 3 2 17" xfId="29525"/>
    <cellStyle name="Normal 3 3 2 18" xfId="31262"/>
    <cellStyle name="Normal 3 3 2 19" xfId="32999"/>
    <cellStyle name="Normal 3 3 2 2" xfId="2397"/>
    <cellStyle name="Normal 3 3 2 2 10" xfId="31263"/>
    <cellStyle name="Normal 3 3 2 2 11" xfId="33000"/>
    <cellStyle name="Normal 3 3 2 2 12" xfId="34711"/>
    <cellStyle name="Normal 3 3 2 2 13" xfId="38644"/>
    <cellStyle name="Normal 3 3 2 2 2" xfId="5780"/>
    <cellStyle name="Normal 3 3 2 2 2 2" xfId="16233"/>
    <cellStyle name="Normal 3 3 2 2 3" xfId="8818"/>
    <cellStyle name="Normal 3 3 2 2 3 2" xfId="19527"/>
    <cellStyle name="Normal 3 3 2 2 4" xfId="22821"/>
    <cellStyle name="Normal 3 3 2 2 5" xfId="11584"/>
    <cellStyle name="Normal 3 3 2 2 6" xfId="24972"/>
    <cellStyle name="Normal 3 3 2 2 7" xfId="26493"/>
    <cellStyle name="Normal 3 3 2 2 8" xfId="28009"/>
    <cellStyle name="Normal 3 3 2 2 9" xfId="29526"/>
    <cellStyle name="Normal 3 3 2 20" xfId="34710"/>
    <cellStyle name="Normal 3 3 2 21" xfId="38643"/>
    <cellStyle name="Normal 3 3 2 22" xfId="42187"/>
    <cellStyle name="Normal 3 3 2 23" xfId="42615"/>
    <cellStyle name="Normal 3 3 2 3" xfId="2398"/>
    <cellStyle name="Normal 3 3 2 3 10" xfId="31264"/>
    <cellStyle name="Normal 3 3 2 3 11" xfId="33001"/>
    <cellStyle name="Normal 3 3 2 3 12" xfId="34712"/>
    <cellStyle name="Normal 3 3 2 3 13" xfId="38645"/>
    <cellStyle name="Normal 3 3 2 3 2" xfId="5781"/>
    <cellStyle name="Normal 3 3 2 3 2 2" xfId="16234"/>
    <cellStyle name="Normal 3 3 2 3 3" xfId="8819"/>
    <cellStyle name="Normal 3 3 2 3 3 2" xfId="19528"/>
    <cellStyle name="Normal 3 3 2 3 4" xfId="22822"/>
    <cellStyle name="Normal 3 3 2 3 5" xfId="11993"/>
    <cellStyle name="Normal 3 3 2 3 6" xfId="24973"/>
    <cellStyle name="Normal 3 3 2 3 7" xfId="26494"/>
    <cellStyle name="Normal 3 3 2 3 8" xfId="28010"/>
    <cellStyle name="Normal 3 3 2 3 9" xfId="29527"/>
    <cellStyle name="Normal 3 3 2 4" xfId="2399"/>
    <cellStyle name="Normal 3 3 2 4 10" xfId="31265"/>
    <cellStyle name="Normal 3 3 2 4 11" xfId="33002"/>
    <cellStyle name="Normal 3 3 2 4 12" xfId="34713"/>
    <cellStyle name="Normal 3 3 2 4 13" xfId="38646"/>
    <cellStyle name="Normal 3 3 2 4 2" xfId="5782"/>
    <cellStyle name="Normal 3 3 2 4 2 2" xfId="16235"/>
    <cellStyle name="Normal 3 3 2 4 3" xfId="8820"/>
    <cellStyle name="Normal 3 3 2 4 3 2" xfId="19529"/>
    <cellStyle name="Normal 3 3 2 4 4" xfId="22823"/>
    <cellStyle name="Normal 3 3 2 4 5" xfId="12402"/>
    <cellStyle name="Normal 3 3 2 4 6" xfId="24974"/>
    <cellStyle name="Normal 3 3 2 4 7" xfId="26495"/>
    <cellStyle name="Normal 3 3 2 4 8" xfId="28011"/>
    <cellStyle name="Normal 3 3 2 4 9" xfId="29528"/>
    <cellStyle name="Normal 3 3 2 5" xfId="2400"/>
    <cellStyle name="Normal 3 3 2 5 10" xfId="31266"/>
    <cellStyle name="Normal 3 3 2 5 11" xfId="33003"/>
    <cellStyle name="Normal 3 3 2 5 12" xfId="34714"/>
    <cellStyle name="Normal 3 3 2 5 13" xfId="38647"/>
    <cellStyle name="Normal 3 3 2 5 2" xfId="5783"/>
    <cellStyle name="Normal 3 3 2 5 2 2" xfId="16236"/>
    <cellStyle name="Normal 3 3 2 5 3" xfId="8821"/>
    <cellStyle name="Normal 3 3 2 5 3 2" xfId="19530"/>
    <cellStyle name="Normal 3 3 2 5 4" xfId="22824"/>
    <cellStyle name="Normal 3 3 2 5 5" xfId="12811"/>
    <cellStyle name="Normal 3 3 2 5 6" xfId="24975"/>
    <cellStyle name="Normal 3 3 2 5 7" xfId="26496"/>
    <cellStyle name="Normal 3 3 2 5 8" xfId="28012"/>
    <cellStyle name="Normal 3 3 2 5 9" xfId="29529"/>
    <cellStyle name="Normal 3 3 2 6" xfId="2401"/>
    <cellStyle name="Normal 3 3 2 6 10" xfId="31267"/>
    <cellStyle name="Normal 3 3 2 6 11" xfId="33004"/>
    <cellStyle name="Normal 3 3 2 6 12" xfId="34715"/>
    <cellStyle name="Normal 3 3 2 6 13" xfId="38648"/>
    <cellStyle name="Normal 3 3 2 6 2" xfId="5784"/>
    <cellStyle name="Normal 3 3 2 6 2 2" xfId="16237"/>
    <cellStyle name="Normal 3 3 2 6 3" xfId="8822"/>
    <cellStyle name="Normal 3 3 2 6 3 2" xfId="19531"/>
    <cellStyle name="Normal 3 3 2 6 4" xfId="22825"/>
    <cellStyle name="Normal 3 3 2 6 5" xfId="13220"/>
    <cellStyle name="Normal 3 3 2 6 6" xfId="24976"/>
    <cellStyle name="Normal 3 3 2 6 7" xfId="26497"/>
    <cellStyle name="Normal 3 3 2 6 8" xfId="28013"/>
    <cellStyle name="Normal 3 3 2 6 9" xfId="29530"/>
    <cellStyle name="Normal 3 3 2 7" xfId="2402"/>
    <cellStyle name="Normal 3 3 2 7 10" xfId="31268"/>
    <cellStyle name="Normal 3 3 2 7 11" xfId="33005"/>
    <cellStyle name="Normal 3 3 2 7 12" xfId="34716"/>
    <cellStyle name="Normal 3 3 2 7 13" xfId="38649"/>
    <cellStyle name="Normal 3 3 2 7 2" xfId="5785"/>
    <cellStyle name="Normal 3 3 2 7 2 2" xfId="16238"/>
    <cellStyle name="Normal 3 3 2 7 3" xfId="8823"/>
    <cellStyle name="Normal 3 3 2 7 3 2" xfId="19532"/>
    <cellStyle name="Normal 3 3 2 7 4" xfId="22826"/>
    <cellStyle name="Normal 3 3 2 7 5" xfId="13629"/>
    <cellStyle name="Normal 3 3 2 7 6" xfId="24977"/>
    <cellStyle name="Normal 3 3 2 7 7" xfId="26498"/>
    <cellStyle name="Normal 3 3 2 7 8" xfId="28014"/>
    <cellStyle name="Normal 3 3 2 7 9" xfId="29531"/>
    <cellStyle name="Normal 3 3 2 8" xfId="2403"/>
    <cellStyle name="Normal 3 3 2 8 10" xfId="31269"/>
    <cellStyle name="Normal 3 3 2 8 11" xfId="33006"/>
    <cellStyle name="Normal 3 3 2 8 12" xfId="34717"/>
    <cellStyle name="Normal 3 3 2 8 13" xfId="38650"/>
    <cellStyle name="Normal 3 3 2 8 2" xfId="5786"/>
    <cellStyle name="Normal 3 3 2 8 2 2" xfId="16239"/>
    <cellStyle name="Normal 3 3 2 8 3" xfId="8824"/>
    <cellStyle name="Normal 3 3 2 8 3 2" xfId="19533"/>
    <cellStyle name="Normal 3 3 2 8 4" xfId="22827"/>
    <cellStyle name="Normal 3 3 2 8 5" xfId="14038"/>
    <cellStyle name="Normal 3 3 2 8 6" xfId="24978"/>
    <cellStyle name="Normal 3 3 2 8 7" xfId="26499"/>
    <cellStyle name="Normal 3 3 2 8 8" xfId="28015"/>
    <cellStyle name="Normal 3 3 2 8 9" xfId="29532"/>
    <cellStyle name="Normal 3 3 2 9" xfId="4367"/>
    <cellStyle name="Normal 3 3 2 9 2" xfId="14447"/>
    <cellStyle name="Normal 3 3 3" xfId="453"/>
    <cellStyle name="Normal 3 3 3 10" xfId="8825"/>
    <cellStyle name="Normal 3 3 3 10 2" xfId="14857"/>
    <cellStyle name="Normal 3 3 3 11" xfId="18151"/>
    <cellStyle name="Normal 3 3 3 12" xfId="21445"/>
    <cellStyle name="Normal 3 3 3 13" xfId="11176"/>
    <cellStyle name="Normal 3 3 3 14" xfId="24979"/>
    <cellStyle name="Normal 3 3 3 15" xfId="26500"/>
    <cellStyle name="Normal 3 3 3 16" xfId="28016"/>
    <cellStyle name="Normal 3 3 3 17" xfId="29533"/>
    <cellStyle name="Normal 3 3 3 18" xfId="31270"/>
    <cellStyle name="Normal 3 3 3 19" xfId="33007"/>
    <cellStyle name="Normal 3 3 3 2" xfId="2404"/>
    <cellStyle name="Normal 3 3 3 2 10" xfId="31271"/>
    <cellStyle name="Normal 3 3 3 2 11" xfId="33008"/>
    <cellStyle name="Normal 3 3 3 2 12" xfId="34719"/>
    <cellStyle name="Normal 3 3 3 2 13" xfId="38652"/>
    <cellStyle name="Normal 3 3 3 2 2" xfId="5787"/>
    <cellStyle name="Normal 3 3 3 2 2 2" xfId="16240"/>
    <cellStyle name="Normal 3 3 3 2 3" xfId="8826"/>
    <cellStyle name="Normal 3 3 3 2 3 2" xfId="19534"/>
    <cellStyle name="Normal 3 3 3 2 4" xfId="22828"/>
    <cellStyle name="Normal 3 3 3 2 5" xfId="11585"/>
    <cellStyle name="Normal 3 3 3 2 6" xfId="24980"/>
    <cellStyle name="Normal 3 3 3 2 7" xfId="26501"/>
    <cellStyle name="Normal 3 3 3 2 8" xfId="28017"/>
    <cellStyle name="Normal 3 3 3 2 9" xfId="29534"/>
    <cellStyle name="Normal 3 3 3 20" xfId="34718"/>
    <cellStyle name="Normal 3 3 3 21" xfId="38651"/>
    <cellStyle name="Normal 3 3 3 22" xfId="42188"/>
    <cellStyle name="Normal 3 3 3 23" xfId="42616"/>
    <cellStyle name="Normal 3 3 3 3" xfId="2405"/>
    <cellStyle name="Normal 3 3 3 3 10" xfId="31272"/>
    <cellStyle name="Normal 3 3 3 3 11" xfId="33009"/>
    <cellStyle name="Normal 3 3 3 3 12" xfId="34720"/>
    <cellStyle name="Normal 3 3 3 3 13" xfId="38653"/>
    <cellStyle name="Normal 3 3 3 3 2" xfId="5788"/>
    <cellStyle name="Normal 3 3 3 3 2 2" xfId="16241"/>
    <cellStyle name="Normal 3 3 3 3 3" xfId="8827"/>
    <cellStyle name="Normal 3 3 3 3 3 2" xfId="19535"/>
    <cellStyle name="Normal 3 3 3 3 4" xfId="22829"/>
    <cellStyle name="Normal 3 3 3 3 5" xfId="11994"/>
    <cellStyle name="Normal 3 3 3 3 6" xfId="24981"/>
    <cellStyle name="Normal 3 3 3 3 7" xfId="26502"/>
    <cellStyle name="Normal 3 3 3 3 8" xfId="28018"/>
    <cellStyle name="Normal 3 3 3 3 9" xfId="29535"/>
    <cellStyle name="Normal 3 3 3 4" xfId="2406"/>
    <cellStyle name="Normal 3 3 3 4 10" xfId="31273"/>
    <cellStyle name="Normal 3 3 3 4 11" xfId="33010"/>
    <cellStyle name="Normal 3 3 3 4 12" xfId="34721"/>
    <cellStyle name="Normal 3 3 3 4 13" xfId="38654"/>
    <cellStyle name="Normal 3 3 3 4 2" xfId="5789"/>
    <cellStyle name="Normal 3 3 3 4 2 2" xfId="16242"/>
    <cellStyle name="Normal 3 3 3 4 3" xfId="8828"/>
    <cellStyle name="Normal 3 3 3 4 3 2" xfId="19536"/>
    <cellStyle name="Normal 3 3 3 4 4" xfId="22830"/>
    <cellStyle name="Normal 3 3 3 4 5" xfId="12403"/>
    <cellStyle name="Normal 3 3 3 4 6" xfId="24982"/>
    <cellStyle name="Normal 3 3 3 4 7" xfId="26503"/>
    <cellStyle name="Normal 3 3 3 4 8" xfId="28019"/>
    <cellStyle name="Normal 3 3 3 4 9" xfId="29536"/>
    <cellStyle name="Normal 3 3 3 5" xfId="2407"/>
    <cellStyle name="Normal 3 3 3 5 10" xfId="31274"/>
    <cellStyle name="Normal 3 3 3 5 11" xfId="33011"/>
    <cellStyle name="Normal 3 3 3 5 12" xfId="34722"/>
    <cellStyle name="Normal 3 3 3 5 13" xfId="38655"/>
    <cellStyle name="Normal 3 3 3 5 2" xfId="5790"/>
    <cellStyle name="Normal 3 3 3 5 2 2" xfId="16243"/>
    <cellStyle name="Normal 3 3 3 5 3" xfId="8829"/>
    <cellStyle name="Normal 3 3 3 5 3 2" xfId="19537"/>
    <cellStyle name="Normal 3 3 3 5 4" xfId="22831"/>
    <cellStyle name="Normal 3 3 3 5 5" xfId="12812"/>
    <cellStyle name="Normal 3 3 3 5 6" xfId="24983"/>
    <cellStyle name="Normal 3 3 3 5 7" xfId="26504"/>
    <cellStyle name="Normal 3 3 3 5 8" xfId="28020"/>
    <cellStyle name="Normal 3 3 3 5 9" xfId="29537"/>
    <cellStyle name="Normal 3 3 3 6" xfId="2408"/>
    <cellStyle name="Normal 3 3 3 6 10" xfId="31275"/>
    <cellStyle name="Normal 3 3 3 6 11" xfId="33012"/>
    <cellStyle name="Normal 3 3 3 6 12" xfId="34723"/>
    <cellStyle name="Normal 3 3 3 6 13" xfId="38656"/>
    <cellStyle name="Normal 3 3 3 6 2" xfId="5791"/>
    <cellStyle name="Normal 3 3 3 6 2 2" xfId="16244"/>
    <cellStyle name="Normal 3 3 3 6 3" xfId="8830"/>
    <cellStyle name="Normal 3 3 3 6 3 2" xfId="19538"/>
    <cellStyle name="Normal 3 3 3 6 4" xfId="22832"/>
    <cellStyle name="Normal 3 3 3 6 5" xfId="13221"/>
    <cellStyle name="Normal 3 3 3 6 6" xfId="24984"/>
    <cellStyle name="Normal 3 3 3 6 7" xfId="26505"/>
    <cellStyle name="Normal 3 3 3 6 8" xfId="28021"/>
    <cellStyle name="Normal 3 3 3 6 9" xfId="29538"/>
    <cellStyle name="Normal 3 3 3 7" xfId="2409"/>
    <cellStyle name="Normal 3 3 3 7 10" xfId="31276"/>
    <cellStyle name="Normal 3 3 3 7 11" xfId="33013"/>
    <cellStyle name="Normal 3 3 3 7 12" xfId="34724"/>
    <cellStyle name="Normal 3 3 3 7 13" xfId="38657"/>
    <cellStyle name="Normal 3 3 3 7 2" xfId="5792"/>
    <cellStyle name="Normal 3 3 3 7 2 2" xfId="16245"/>
    <cellStyle name="Normal 3 3 3 7 3" xfId="8831"/>
    <cellStyle name="Normal 3 3 3 7 3 2" xfId="19539"/>
    <cellStyle name="Normal 3 3 3 7 4" xfId="22833"/>
    <cellStyle name="Normal 3 3 3 7 5" xfId="13630"/>
    <cellStyle name="Normal 3 3 3 7 6" xfId="24985"/>
    <cellStyle name="Normal 3 3 3 7 7" xfId="26506"/>
    <cellStyle name="Normal 3 3 3 7 8" xfId="28022"/>
    <cellStyle name="Normal 3 3 3 7 9" xfId="29539"/>
    <cellStyle name="Normal 3 3 3 8" xfId="2410"/>
    <cellStyle name="Normal 3 3 3 8 10" xfId="31277"/>
    <cellStyle name="Normal 3 3 3 8 11" xfId="33014"/>
    <cellStyle name="Normal 3 3 3 8 12" xfId="34725"/>
    <cellStyle name="Normal 3 3 3 8 13" xfId="38658"/>
    <cellStyle name="Normal 3 3 3 8 2" xfId="5793"/>
    <cellStyle name="Normal 3 3 3 8 2 2" xfId="16246"/>
    <cellStyle name="Normal 3 3 3 8 3" xfId="8832"/>
    <cellStyle name="Normal 3 3 3 8 3 2" xfId="19540"/>
    <cellStyle name="Normal 3 3 3 8 4" xfId="22834"/>
    <cellStyle name="Normal 3 3 3 8 5" xfId="14039"/>
    <cellStyle name="Normal 3 3 3 8 6" xfId="24986"/>
    <cellStyle name="Normal 3 3 3 8 7" xfId="26507"/>
    <cellStyle name="Normal 3 3 3 8 8" xfId="28023"/>
    <cellStyle name="Normal 3 3 3 8 9" xfId="29540"/>
    <cellStyle name="Normal 3 3 3 9" xfId="4368"/>
    <cellStyle name="Normal 3 3 3 9 2" xfId="14448"/>
    <cellStyle name="Normal 3 3 4" xfId="454"/>
    <cellStyle name="Normal 3 3 4 10" xfId="8833"/>
    <cellStyle name="Normal 3 3 4 10 2" xfId="14858"/>
    <cellStyle name="Normal 3 3 4 11" xfId="18152"/>
    <cellStyle name="Normal 3 3 4 12" xfId="21446"/>
    <cellStyle name="Normal 3 3 4 13" xfId="11177"/>
    <cellStyle name="Normal 3 3 4 14" xfId="24987"/>
    <cellStyle name="Normal 3 3 4 15" xfId="26508"/>
    <cellStyle name="Normal 3 3 4 16" xfId="28024"/>
    <cellStyle name="Normal 3 3 4 17" xfId="29541"/>
    <cellStyle name="Normal 3 3 4 18" xfId="31278"/>
    <cellStyle name="Normal 3 3 4 19" xfId="33015"/>
    <cellStyle name="Normal 3 3 4 2" xfId="2411"/>
    <cellStyle name="Normal 3 3 4 2 10" xfId="31279"/>
    <cellStyle name="Normal 3 3 4 2 11" xfId="33016"/>
    <cellStyle name="Normal 3 3 4 2 12" xfId="34727"/>
    <cellStyle name="Normal 3 3 4 2 13" xfId="38660"/>
    <cellStyle name="Normal 3 3 4 2 2" xfId="5794"/>
    <cellStyle name="Normal 3 3 4 2 2 2" xfId="16247"/>
    <cellStyle name="Normal 3 3 4 2 3" xfId="8834"/>
    <cellStyle name="Normal 3 3 4 2 3 2" xfId="19541"/>
    <cellStyle name="Normal 3 3 4 2 4" xfId="22835"/>
    <cellStyle name="Normal 3 3 4 2 5" xfId="11586"/>
    <cellStyle name="Normal 3 3 4 2 6" xfId="24988"/>
    <cellStyle name="Normal 3 3 4 2 7" xfId="26509"/>
    <cellStyle name="Normal 3 3 4 2 8" xfId="28025"/>
    <cellStyle name="Normal 3 3 4 2 9" xfId="29542"/>
    <cellStyle name="Normal 3 3 4 20" xfId="34726"/>
    <cellStyle name="Normal 3 3 4 21" xfId="38659"/>
    <cellStyle name="Normal 3 3 4 22" xfId="42189"/>
    <cellStyle name="Normal 3 3 4 23" xfId="42617"/>
    <cellStyle name="Normal 3 3 4 3" xfId="2412"/>
    <cellStyle name="Normal 3 3 4 3 10" xfId="31280"/>
    <cellStyle name="Normal 3 3 4 3 11" xfId="33017"/>
    <cellStyle name="Normal 3 3 4 3 12" xfId="34728"/>
    <cellStyle name="Normal 3 3 4 3 13" xfId="38661"/>
    <cellStyle name="Normal 3 3 4 3 2" xfId="5795"/>
    <cellStyle name="Normal 3 3 4 3 2 2" xfId="16248"/>
    <cellStyle name="Normal 3 3 4 3 3" xfId="8835"/>
    <cellStyle name="Normal 3 3 4 3 3 2" xfId="19542"/>
    <cellStyle name="Normal 3 3 4 3 4" xfId="22836"/>
    <cellStyle name="Normal 3 3 4 3 5" xfId="11995"/>
    <cellStyle name="Normal 3 3 4 3 6" xfId="24989"/>
    <cellStyle name="Normal 3 3 4 3 7" xfId="26510"/>
    <cellStyle name="Normal 3 3 4 3 8" xfId="28026"/>
    <cellStyle name="Normal 3 3 4 3 9" xfId="29543"/>
    <cellStyle name="Normal 3 3 4 4" xfId="2413"/>
    <cellStyle name="Normal 3 3 4 4 10" xfId="31281"/>
    <cellStyle name="Normal 3 3 4 4 11" xfId="33018"/>
    <cellStyle name="Normal 3 3 4 4 12" xfId="34729"/>
    <cellStyle name="Normal 3 3 4 4 13" xfId="38662"/>
    <cellStyle name="Normal 3 3 4 4 2" xfId="5796"/>
    <cellStyle name="Normal 3 3 4 4 2 2" xfId="16249"/>
    <cellStyle name="Normal 3 3 4 4 3" xfId="8836"/>
    <cellStyle name="Normal 3 3 4 4 3 2" xfId="19543"/>
    <cellStyle name="Normal 3 3 4 4 4" xfId="22837"/>
    <cellStyle name="Normal 3 3 4 4 5" xfId="12404"/>
    <cellStyle name="Normal 3 3 4 4 6" xfId="24990"/>
    <cellStyle name="Normal 3 3 4 4 7" xfId="26511"/>
    <cellStyle name="Normal 3 3 4 4 8" xfId="28027"/>
    <cellStyle name="Normal 3 3 4 4 9" xfId="29544"/>
    <cellStyle name="Normal 3 3 4 5" xfId="2414"/>
    <cellStyle name="Normal 3 3 4 5 10" xfId="31282"/>
    <cellStyle name="Normal 3 3 4 5 11" xfId="33019"/>
    <cellStyle name="Normal 3 3 4 5 12" xfId="34730"/>
    <cellStyle name="Normal 3 3 4 5 13" xfId="38663"/>
    <cellStyle name="Normal 3 3 4 5 2" xfId="5797"/>
    <cellStyle name="Normal 3 3 4 5 2 2" xfId="16250"/>
    <cellStyle name="Normal 3 3 4 5 3" xfId="8837"/>
    <cellStyle name="Normal 3 3 4 5 3 2" xfId="19544"/>
    <cellStyle name="Normal 3 3 4 5 4" xfId="22838"/>
    <cellStyle name="Normal 3 3 4 5 5" xfId="12813"/>
    <cellStyle name="Normal 3 3 4 5 6" xfId="24991"/>
    <cellStyle name="Normal 3 3 4 5 7" xfId="26512"/>
    <cellStyle name="Normal 3 3 4 5 8" xfId="28028"/>
    <cellStyle name="Normal 3 3 4 5 9" xfId="29545"/>
    <cellStyle name="Normal 3 3 4 6" xfId="2415"/>
    <cellStyle name="Normal 3 3 4 6 10" xfId="31283"/>
    <cellStyle name="Normal 3 3 4 6 11" xfId="33020"/>
    <cellStyle name="Normal 3 3 4 6 12" xfId="34731"/>
    <cellStyle name="Normal 3 3 4 6 13" xfId="38664"/>
    <cellStyle name="Normal 3 3 4 6 2" xfId="5798"/>
    <cellStyle name="Normal 3 3 4 6 2 2" xfId="16251"/>
    <cellStyle name="Normal 3 3 4 6 3" xfId="8838"/>
    <cellStyle name="Normal 3 3 4 6 3 2" xfId="19545"/>
    <cellStyle name="Normal 3 3 4 6 4" xfId="22839"/>
    <cellStyle name="Normal 3 3 4 6 5" xfId="13222"/>
    <cellStyle name="Normal 3 3 4 6 6" xfId="24992"/>
    <cellStyle name="Normal 3 3 4 6 7" xfId="26513"/>
    <cellStyle name="Normal 3 3 4 6 8" xfId="28029"/>
    <cellStyle name="Normal 3 3 4 6 9" xfId="29546"/>
    <cellStyle name="Normal 3 3 4 7" xfId="2416"/>
    <cellStyle name="Normal 3 3 4 7 10" xfId="31284"/>
    <cellStyle name="Normal 3 3 4 7 11" xfId="33021"/>
    <cellStyle name="Normal 3 3 4 7 12" xfId="34732"/>
    <cellStyle name="Normal 3 3 4 7 13" xfId="38665"/>
    <cellStyle name="Normal 3 3 4 7 2" xfId="5799"/>
    <cellStyle name="Normal 3 3 4 7 2 2" xfId="16252"/>
    <cellStyle name="Normal 3 3 4 7 3" xfId="8839"/>
    <cellStyle name="Normal 3 3 4 7 3 2" xfId="19546"/>
    <cellStyle name="Normal 3 3 4 7 4" xfId="22840"/>
    <cellStyle name="Normal 3 3 4 7 5" xfId="13631"/>
    <cellStyle name="Normal 3 3 4 7 6" xfId="24993"/>
    <cellStyle name="Normal 3 3 4 7 7" xfId="26514"/>
    <cellStyle name="Normal 3 3 4 7 8" xfId="28030"/>
    <cellStyle name="Normal 3 3 4 7 9" xfId="29547"/>
    <cellStyle name="Normal 3 3 4 8" xfId="2417"/>
    <cellStyle name="Normal 3 3 4 8 10" xfId="31285"/>
    <cellStyle name="Normal 3 3 4 8 11" xfId="33022"/>
    <cellStyle name="Normal 3 3 4 8 12" xfId="34733"/>
    <cellStyle name="Normal 3 3 4 8 13" xfId="38666"/>
    <cellStyle name="Normal 3 3 4 8 2" xfId="5800"/>
    <cellStyle name="Normal 3 3 4 8 2 2" xfId="16253"/>
    <cellStyle name="Normal 3 3 4 8 3" xfId="8840"/>
    <cellStyle name="Normal 3 3 4 8 3 2" xfId="19547"/>
    <cellStyle name="Normal 3 3 4 8 4" xfId="22841"/>
    <cellStyle name="Normal 3 3 4 8 5" xfId="14040"/>
    <cellStyle name="Normal 3 3 4 8 6" xfId="24994"/>
    <cellStyle name="Normal 3 3 4 8 7" xfId="26515"/>
    <cellStyle name="Normal 3 3 4 8 8" xfId="28031"/>
    <cellStyle name="Normal 3 3 4 8 9" xfId="29548"/>
    <cellStyle name="Normal 3 3 4 9" xfId="4369"/>
    <cellStyle name="Normal 3 3 4 9 2" xfId="14449"/>
    <cellStyle name="Normal 3 3 5" xfId="455"/>
    <cellStyle name="Normal 3 3 5 10" xfId="8841"/>
    <cellStyle name="Normal 3 3 5 10 2" xfId="14859"/>
    <cellStyle name="Normal 3 3 5 11" xfId="18153"/>
    <cellStyle name="Normal 3 3 5 12" xfId="21447"/>
    <cellStyle name="Normal 3 3 5 13" xfId="11178"/>
    <cellStyle name="Normal 3 3 5 14" xfId="24995"/>
    <cellStyle name="Normal 3 3 5 15" xfId="26516"/>
    <cellStyle name="Normal 3 3 5 16" xfId="28032"/>
    <cellStyle name="Normal 3 3 5 17" xfId="29549"/>
    <cellStyle name="Normal 3 3 5 18" xfId="31286"/>
    <cellStyle name="Normal 3 3 5 19" xfId="33023"/>
    <cellStyle name="Normal 3 3 5 2" xfId="2418"/>
    <cellStyle name="Normal 3 3 5 2 10" xfId="31287"/>
    <cellStyle name="Normal 3 3 5 2 11" xfId="33024"/>
    <cellStyle name="Normal 3 3 5 2 12" xfId="34735"/>
    <cellStyle name="Normal 3 3 5 2 13" xfId="38668"/>
    <cellStyle name="Normal 3 3 5 2 2" xfId="5801"/>
    <cellStyle name="Normal 3 3 5 2 2 2" xfId="16254"/>
    <cellStyle name="Normal 3 3 5 2 3" xfId="8842"/>
    <cellStyle name="Normal 3 3 5 2 3 2" xfId="19548"/>
    <cellStyle name="Normal 3 3 5 2 4" xfId="22842"/>
    <cellStyle name="Normal 3 3 5 2 5" xfId="11587"/>
    <cellStyle name="Normal 3 3 5 2 6" xfId="24996"/>
    <cellStyle name="Normal 3 3 5 2 7" xfId="26517"/>
    <cellStyle name="Normal 3 3 5 2 8" xfId="28033"/>
    <cellStyle name="Normal 3 3 5 2 9" xfId="29550"/>
    <cellStyle name="Normal 3 3 5 20" xfId="34734"/>
    <cellStyle name="Normal 3 3 5 21" xfId="38667"/>
    <cellStyle name="Normal 3 3 5 22" xfId="42190"/>
    <cellStyle name="Normal 3 3 5 23" xfId="42618"/>
    <cellStyle name="Normal 3 3 5 3" xfId="2419"/>
    <cellStyle name="Normal 3 3 5 3 10" xfId="31288"/>
    <cellStyle name="Normal 3 3 5 3 11" xfId="33025"/>
    <cellStyle name="Normal 3 3 5 3 12" xfId="34736"/>
    <cellStyle name="Normal 3 3 5 3 13" xfId="38669"/>
    <cellStyle name="Normal 3 3 5 3 2" xfId="5802"/>
    <cellStyle name="Normal 3 3 5 3 2 2" xfId="16255"/>
    <cellStyle name="Normal 3 3 5 3 3" xfId="8843"/>
    <cellStyle name="Normal 3 3 5 3 3 2" xfId="19549"/>
    <cellStyle name="Normal 3 3 5 3 4" xfId="22843"/>
    <cellStyle name="Normal 3 3 5 3 5" xfId="11996"/>
    <cellStyle name="Normal 3 3 5 3 6" xfId="24997"/>
    <cellStyle name="Normal 3 3 5 3 7" xfId="26518"/>
    <cellStyle name="Normal 3 3 5 3 8" xfId="28034"/>
    <cellStyle name="Normal 3 3 5 3 9" xfId="29551"/>
    <cellStyle name="Normal 3 3 5 4" xfId="2420"/>
    <cellStyle name="Normal 3 3 5 4 10" xfId="31289"/>
    <cellStyle name="Normal 3 3 5 4 11" xfId="33026"/>
    <cellStyle name="Normal 3 3 5 4 12" xfId="34737"/>
    <cellStyle name="Normal 3 3 5 4 13" xfId="38670"/>
    <cellStyle name="Normal 3 3 5 4 2" xfId="5803"/>
    <cellStyle name="Normal 3 3 5 4 2 2" xfId="16256"/>
    <cellStyle name="Normal 3 3 5 4 3" xfId="8844"/>
    <cellStyle name="Normal 3 3 5 4 3 2" xfId="19550"/>
    <cellStyle name="Normal 3 3 5 4 4" xfId="22844"/>
    <cellStyle name="Normal 3 3 5 4 5" xfId="12405"/>
    <cellStyle name="Normal 3 3 5 4 6" xfId="24998"/>
    <cellStyle name="Normal 3 3 5 4 7" xfId="26519"/>
    <cellStyle name="Normal 3 3 5 4 8" xfId="28035"/>
    <cellStyle name="Normal 3 3 5 4 9" xfId="29552"/>
    <cellStyle name="Normal 3 3 5 5" xfId="2421"/>
    <cellStyle name="Normal 3 3 5 5 10" xfId="31290"/>
    <cellStyle name="Normal 3 3 5 5 11" xfId="33027"/>
    <cellStyle name="Normal 3 3 5 5 12" xfId="34738"/>
    <cellStyle name="Normal 3 3 5 5 13" xfId="38671"/>
    <cellStyle name="Normal 3 3 5 5 2" xfId="5804"/>
    <cellStyle name="Normal 3 3 5 5 2 2" xfId="16257"/>
    <cellStyle name="Normal 3 3 5 5 3" xfId="8845"/>
    <cellStyle name="Normal 3 3 5 5 3 2" xfId="19551"/>
    <cellStyle name="Normal 3 3 5 5 4" xfId="22845"/>
    <cellStyle name="Normal 3 3 5 5 5" xfId="12814"/>
    <cellStyle name="Normal 3 3 5 5 6" xfId="24999"/>
    <cellStyle name="Normal 3 3 5 5 7" xfId="26520"/>
    <cellStyle name="Normal 3 3 5 5 8" xfId="28036"/>
    <cellStyle name="Normal 3 3 5 5 9" xfId="29553"/>
    <cellStyle name="Normal 3 3 5 6" xfId="2422"/>
    <cellStyle name="Normal 3 3 5 6 10" xfId="31291"/>
    <cellStyle name="Normal 3 3 5 6 11" xfId="33028"/>
    <cellStyle name="Normal 3 3 5 6 12" xfId="34739"/>
    <cellStyle name="Normal 3 3 5 6 13" xfId="38672"/>
    <cellStyle name="Normal 3 3 5 6 2" xfId="5805"/>
    <cellStyle name="Normal 3 3 5 6 2 2" xfId="16258"/>
    <cellStyle name="Normal 3 3 5 6 3" xfId="8846"/>
    <cellStyle name="Normal 3 3 5 6 3 2" xfId="19552"/>
    <cellStyle name="Normal 3 3 5 6 4" xfId="22846"/>
    <cellStyle name="Normal 3 3 5 6 5" xfId="13223"/>
    <cellStyle name="Normal 3 3 5 6 6" xfId="25000"/>
    <cellStyle name="Normal 3 3 5 6 7" xfId="26521"/>
    <cellStyle name="Normal 3 3 5 6 8" xfId="28037"/>
    <cellStyle name="Normal 3 3 5 6 9" xfId="29554"/>
    <cellStyle name="Normal 3 3 5 7" xfId="2423"/>
    <cellStyle name="Normal 3 3 5 7 10" xfId="31292"/>
    <cellStyle name="Normal 3 3 5 7 11" xfId="33029"/>
    <cellStyle name="Normal 3 3 5 7 12" xfId="34740"/>
    <cellStyle name="Normal 3 3 5 7 13" xfId="38673"/>
    <cellStyle name="Normal 3 3 5 7 2" xfId="5806"/>
    <cellStyle name="Normal 3 3 5 7 2 2" xfId="16259"/>
    <cellStyle name="Normal 3 3 5 7 3" xfId="8847"/>
    <cellStyle name="Normal 3 3 5 7 3 2" xfId="19553"/>
    <cellStyle name="Normal 3 3 5 7 4" xfId="22847"/>
    <cellStyle name="Normal 3 3 5 7 5" xfId="13632"/>
    <cellStyle name="Normal 3 3 5 7 6" xfId="25001"/>
    <cellStyle name="Normal 3 3 5 7 7" xfId="26522"/>
    <cellStyle name="Normal 3 3 5 7 8" xfId="28038"/>
    <cellStyle name="Normal 3 3 5 7 9" xfId="29555"/>
    <cellStyle name="Normal 3 3 5 8" xfId="2424"/>
    <cellStyle name="Normal 3 3 5 8 10" xfId="31293"/>
    <cellStyle name="Normal 3 3 5 8 11" xfId="33030"/>
    <cellStyle name="Normal 3 3 5 8 12" xfId="34741"/>
    <cellStyle name="Normal 3 3 5 8 13" xfId="38674"/>
    <cellStyle name="Normal 3 3 5 8 2" xfId="5807"/>
    <cellStyle name="Normal 3 3 5 8 2 2" xfId="16260"/>
    <cellStyle name="Normal 3 3 5 8 3" xfId="8848"/>
    <cellStyle name="Normal 3 3 5 8 3 2" xfId="19554"/>
    <cellStyle name="Normal 3 3 5 8 4" xfId="22848"/>
    <cellStyle name="Normal 3 3 5 8 5" xfId="14041"/>
    <cellStyle name="Normal 3 3 5 8 6" xfId="25002"/>
    <cellStyle name="Normal 3 3 5 8 7" xfId="26523"/>
    <cellStyle name="Normal 3 3 5 8 8" xfId="28039"/>
    <cellStyle name="Normal 3 3 5 8 9" xfId="29556"/>
    <cellStyle name="Normal 3 3 5 9" xfId="4370"/>
    <cellStyle name="Normal 3 3 5 9 2" xfId="14450"/>
    <cellStyle name="Normal 3 3 6" xfId="42186"/>
    <cellStyle name="Normal 3 3 7" xfId="42614"/>
    <cellStyle name="Normal 3 4" xfId="456"/>
    <cellStyle name="Normal 3 4 10" xfId="2425"/>
    <cellStyle name="Normal 3 4 10 10" xfId="31295"/>
    <cellStyle name="Normal 3 4 10 11" xfId="33032"/>
    <cellStyle name="Normal 3 4 10 12" xfId="34743"/>
    <cellStyle name="Normal 3 4 10 13" xfId="38676"/>
    <cellStyle name="Normal 3 4 10 2" xfId="5808"/>
    <cellStyle name="Normal 3 4 10 2 2" xfId="16261"/>
    <cellStyle name="Normal 3 4 10 3" xfId="8850"/>
    <cellStyle name="Normal 3 4 10 3 2" xfId="19555"/>
    <cellStyle name="Normal 3 4 10 4" xfId="22849"/>
    <cellStyle name="Normal 3 4 10 5" xfId="13224"/>
    <cellStyle name="Normal 3 4 10 6" xfId="25004"/>
    <cellStyle name="Normal 3 4 10 7" xfId="26525"/>
    <cellStyle name="Normal 3 4 10 8" xfId="28041"/>
    <cellStyle name="Normal 3 4 10 9" xfId="29558"/>
    <cellStyle name="Normal 3 4 11" xfId="2426"/>
    <cellStyle name="Normal 3 4 11 10" xfId="31296"/>
    <cellStyle name="Normal 3 4 11 11" xfId="33033"/>
    <cellStyle name="Normal 3 4 11 12" xfId="34744"/>
    <cellStyle name="Normal 3 4 11 13" xfId="38677"/>
    <cellStyle name="Normal 3 4 11 2" xfId="5809"/>
    <cellStyle name="Normal 3 4 11 2 2" xfId="16262"/>
    <cellStyle name="Normal 3 4 11 3" xfId="8851"/>
    <cellStyle name="Normal 3 4 11 3 2" xfId="19556"/>
    <cellStyle name="Normal 3 4 11 4" xfId="22850"/>
    <cellStyle name="Normal 3 4 11 5" xfId="13633"/>
    <cellStyle name="Normal 3 4 11 6" xfId="25005"/>
    <cellStyle name="Normal 3 4 11 7" xfId="26526"/>
    <cellStyle name="Normal 3 4 11 8" xfId="28042"/>
    <cellStyle name="Normal 3 4 11 9" xfId="29559"/>
    <cellStyle name="Normal 3 4 12" xfId="2427"/>
    <cellStyle name="Normal 3 4 12 10" xfId="31297"/>
    <cellStyle name="Normal 3 4 12 11" xfId="33034"/>
    <cellStyle name="Normal 3 4 12 12" xfId="34745"/>
    <cellStyle name="Normal 3 4 12 13" xfId="38678"/>
    <cellStyle name="Normal 3 4 12 2" xfId="5810"/>
    <cellStyle name="Normal 3 4 12 2 2" xfId="16263"/>
    <cellStyle name="Normal 3 4 12 3" xfId="8852"/>
    <cellStyle name="Normal 3 4 12 3 2" xfId="19557"/>
    <cellStyle name="Normal 3 4 12 4" xfId="22851"/>
    <cellStyle name="Normal 3 4 12 5" xfId="14042"/>
    <cellStyle name="Normal 3 4 12 6" xfId="25006"/>
    <cellStyle name="Normal 3 4 12 7" xfId="26527"/>
    <cellStyle name="Normal 3 4 12 8" xfId="28043"/>
    <cellStyle name="Normal 3 4 12 9" xfId="29560"/>
    <cellStyle name="Normal 3 4 13" xfId="4371"/>
    <cellStyle name="Normal 3 4 13 2" xfId="14451"/>
    <cellStyle name="Normal 3 4 14" xfId="8849"/>
    <cellStyle name="Normal 3 4 14 2" xfId="14860"/>
    <cellStyle name="Normal 3 4 15" xfId="18154"/>
    <cellStyle name="Normal 3 4 16" xfId="21448"/>
    <cellStyle name="Normal 3 4 17" xfId="11179"/>
    <cellStyle name="Normal 3 4 18" xfId="25003"/>
    <cellStyle name="Normal 3 4 19" xfId="26524"/>
    <cellStyle name="Normal 3 4 2" xfId="457"/>
    <cellStyle name="Normal 3 4 2 10" xfId="8853"/>
    <cellStyle name="Normal 3 4 2 10 2" xfId="14861"/>
    <cellStyle name="Normal 3 4 2 11" xfId="18155"/>
    <cellStyle name="Normal 3 4 2 12" xfId="21449"/>
    <cellStyle name="Normal 3 4 2 13" xfId="11180"/>
    <cellStyle name="Normal 3 4 2 14" xfId="25007"/>
    <cellStyle name="Normal 3 4 2 15" xfId="26528"/>
    <cellStyle name="Normal 3 4 2 16" xfId="28044"/>
    <cellStyle name="Normal 3 4 2 17" xfId="29561"/>
    <cellStyle name="Normal 3 4 2 18" xfId="31298"/>
    <cellStyle name="Normal 3 4 2 19" xfId="33035"/>
    <cellStyle name="Normal 3 4 2 2" xfId="2428"/>
    <cellStyle name="Normal 3 4 2 2 10" xfId="31299"/>
    <cellStyle name="Normal 3 4 2 2 11" xfId="33036"/>
    <cellStyle name="Normal 3 4 2 2 12" xfId="34747"/>
    <cellStyle name="Normal 3 4 2 2 13" xfId="38680"/>
    <cellStyle name="Normal 3 4 2 2 2" xfId="5811"/>
    <cellStyle name="Normal 3 4 2 2 2 2" xfId="16264"/>
    <cellStyle name="Normal 3 4 2 2 3" xfId="8854"/>
    <cellStyle name="Normal 3 4 2 2 3 2" xfId="19558"/>
    <cellStyle name="Normal 3 4 2 2 4" xfId="22852"/>
    <cellStyle name="Normal 3 4 2 2 5" xfId="11589"/>
    <cellStyle name="Normal 3 4 2 2 6" xfId="25008"/>
    <cellStyle name="Normal 3 4 2 2 7" xfId="26529"/>
    <cellStyle name="Normal 3 4 2 2 8" xfId="28045"/>
    <cellStyle name="Normal 3 4 2 2 9" xfId="29562"/>
    <cellStyle name="Normal 3 4 2 20" xfId="34746"/>
    <cellStyle name="Normal 3 4 2 21" xfId="38679"/>
    <cellStyle name="Normal 3 4 2 22" xfId="42192"/>
    <cellStyle name="Normal 3 4 2 23" xfId="42620"/>
    <cellStyle name="Normal 3 4 2 3" xfId="2429"/>
    <cellStyle name="Normal 3 4 2 3 10" xfId="31300"/>
    <cellStyle name="Normal 3 4 2 3 11" xfId="33037"/>
    <cellStyle name="Normal 3 4 2 3 12" xfId="34748"/>
    <cellStyle name="Normal 3 4 2 3 13" xfId="38681"/>
    <cellStyle name="Normal 3 4 2 3 2" xfId="5812"/>
    <cellStyle name="Normal 3 4 2 3 2 2" xfId="16265"/>
    <cellStyle name="Normal 3 4 2 3 3" xfId="8855"/>
    <cellStyle name="Normal 3 4 2 3 3 2" xfId="19559"/>
    <cellStyle name="Normal 3 4 2 3 4" xfId="22853"/>
    <cellStyle name="Normal 3 4 2 3 5" xfId="11998"/>
    <cellStyle name="Normal 3 4 2 3 6" xfId="25009"/>
    <cellStyle name="Normal 3 4 2 3 7" xfId="26530"/>
    <cellStyle name="Normal 3 4 2 3 8" xfId="28046"/>
    <cellStyle name="Normal 3 4 2 3 9" xfId="29563"/>
    <cellStyle name="Normal 3 4 2 4" xfId="2430"/>
    <cellStyle name="Normal 3 4 2 4 10" xfId="31301"/>
    <cellStyle name="Normal 3 4 2 4 11" xfId="33038"/>
    <cellStyle name="Normal 3 4 2 4 12" xfId="34749"/>
    <cellStyle name="Normal 3 4 2 4 13" xfId="38682"/>
    <cellStyle name="Normal 3 4 2 4 2" xfId="5813"/>
    <cellStyle name="Normal 3 4 2 4 2 2" xfId="16266"/>
    <cellStyle name="Normal 3 4 2 4 3" xfId="8856"/>
    <cellStyle name="Normal 3 4 2 4 3 2" xfId="19560"/>
    <cellStyle name="Normal 3 4 2 4 4" xfId="22854"/>
    <cellStyle name="Normal 3 4 2 4 5" xfId="12407"/>
    <cellStyle name="Normal 3 4 2 4 6" xfId="25010"/>
    <cellStyle name="Normal 3 4 2 4 7" xfId="26531"/>
    <cellStyle name="Normal 3 4 2 4 8" xfId="28047"/>
    <cellStyle name="Normal 3 4 2 4 9" xfId="29564"/>
    <cellStyle name="Normal 3 4 2 5" xfId="2431"/>
    <cellStyle name="Normal 3 4 2 5 10" xfId="31302"/>
    <cellStyle name="Normal 3 4 2 5 11" xfId="33039"/>
    <cellStyle name="Normal 3 4 2 5 12" xfId="34750"/>
    <cellStyle name="Normal 3 4 2 5 13" xfId="38683"/>
    <cellStyle name="Normal 3 4 2 5 2" xfId="5814"/>
    <cellStyle name="Normal 3 4 2 5 2 2" xfId="16267"/>
    <cellStyle name="Normal 3 4 2 5 3" xfId="8857"/>
    <cellStyle name="Normal 3 4 2 5 3 2" xfId="19561"/>
    <cellStyle name="Normal 3 4 2 5 4" xfId="22855"/>
    <cellStyle name="Normal 3 4 2 5 5" xfId="12816"/>
    <cellStyle name="Normal 3 4 2 5 6" xfId="25011"/>
    <cellStyle name="Normal 3 4 2 5 7" xfId="26532"/>
    <cellStyle name="Normal 3 4 2 5 8" xfId="28048"/>
    <cellStyle name="Normal 3 4 2 5 9" xfId="29565"/>
    <cellStyle name="Normal 3 4 2 6" xfId="2432"/>
    <cellStyle name="Normal 3 4 2 6 10" xfId="31303"/>
    <cellStyle name="Normal 3 4 2 6 11" xfId="33040"/>
    <cellStyle name="Normal 3 4 2 6 12" xfId="34751"/>
    <cellStyle name="Normal 3 4 2 6 13" xfId="38684"/>
    <cellStyle name="Normal 3 4 2 6 2" xfId="5815"/>
    <cellStyle name="Normal 3 4 2 6 2 2" xfId="16268"/>
    <cellStyle name="Normal 3 4 2 6 3" xfId="8858"/>
    <cellStyle name="Normal 3 4 2 6 3 2" xfId="19562"/>
    <cellStyle name="Normal 3 4 2 6 4" xfId="22856"/>
    <cellStyle name="Normal 3 4 2 6 5" xfId="13225"/>
    <cellStyle name="Normal 3 4 2 6 6" xfId="25012"/>
    <cellStyle name="Normal 3 4 2 6 7" xfId="26533"/>
    <cellStyle name="Normal 3 4 2 6 8" xfId="28049"/>
    <cellStyle name="Normal 3 4 2 6 9" xfId="29566"/>
    <cellStyle name="Normal 3 4 2 7" xfId="2433"/>
    <cellStyle name="Normal 3 4 2 7 10" xfId="31304"/>
    <cellStyle name="Normal 3 4 2 7 11" xfId="33041"/>
    <cellStyle name="Normal 3 4 2 7 12" xfId="34752"/>
    <cellStyle name="Normal 3 4 2 7 13" xfId="38685"/>
    <cellStyle name="Normal 3 4 2 7 2" xfId="5816"/>
    <cellStyle name="Normal 3 4 2 7 2 2" xfId="16269"/>
    <cellStyle name="Normal 3 4 2 7 3" xfId="8859"/>
    <cellStyle name="Normal 3 4 2 7 3 2" xfId="19563"/>
    <cellStyle name="Normal 3 4 2 7 4" xfId="22857"/>
    <cellStyle name="Normal 3 4 2 7 5" xfId="13634"/>
    <cellStyle name="Normal 3 4 2 7 6" xfId="25013"/>
    <cellStyle name="Normal 3 4 2 7 7" xfId="26534"/>
    <cellStyle name="Normal 3 4 2 7 8" xfId="28050"/>
    <cellStyle name="Normal 3 4 2 7 9" xfId="29567"/>
    <cellStyle name="Normal 3 4 2 8" xfId="2434"/>
    <cellStyle name="Normal 3 4 2 8 10" xfId="31305"/>
    <cellStyle name="Normal 3 4 2 8 11" xfId="33042"/>
    <cellStyle name="Normal 3 4 2 8 12" xfId="34753"/>
    <cellStyle name="Normal 3 4 2 8 13" xfId="38686"/>
    <cellStyle name="Normal 3 4 2 8 2" xfId="5817"/>
    <cellStyle name="Normal 3 4 2 8 2 2" xfId="16270"/>
    <cellStyle name="Normal 3 4 2 8 3" xfId="8860"/>
    <cellStyle name="Normal 3 4 2 8 3 2" xfId="19564"/>
    <cellStyle name="Normal 3 4 2 8 4" xfId="22858"/>
    <cellStyle name="Normal 3 4 2 8 5" xfId="14043"/>
    <cellStyle name="Normal 3 4 2 8 6" xfId="25014"/>
    <cellStyle name="Normal 3 4 2 8 7" xfId="26535"/>
    <cellStyle name="Normal 3 4 2 8 8" xfId="28051"/>
    <cellStyle name="Normal 3 4 2 8 9" xfId="29568"/>
    <cellStyle name="Normal 3 4 2 9" xfId="4372"/>
    <cellStyle name="Normal 3 4 2 9 2" xfId="14452"/>
    <cellStyle name="Normal 3 4 20" xfId="28040"/>
    <cellStyle name="Normal 3 4 21" xfId="29557"/>
    <cellStyle name="Normal 3 4 22" xfId="31294"/>
    <cellStyle name="Normal 3 4 23" xfId="33031"/>
    <cellStyle name="Normal 3 4 24" xfId="34742"/>
    <cellStyle name="Normal 3 4 25" xfId="38675"/>
    <cellStyle name="Normal 3 4 26" xfId="42191"/>
    <cellStyle name="Normal 3 4 27" xfId="42619"/>
    <cellStyle name="Normal 3 4 3" xfId="458"/>
    <cellStyle name="Normal 3 4 3 10" xfId="8861"/>
    <cellStyle name="Normal 3 4 3 10 2" xfId="14862"/>
    <cellStyle name="Normal 3 4 3 11" xfId="18156"/>
    <cellStyle name="Normal 3 4 3 12" xfId="21450"/>
    <cellStyle name="Normal 3 4 3 13" xfId="11181"/>
    <cellStyle name="Normal 3 4 3 14" xfId="25015"/>
    <cellStyle name="Normal 3 4 3 15" xfId="26536"/>
    <cellStyle name="Normal 3 4 3 16" xfId="28052"/>
    <cellStyle name="Normal 3 4 3 17" xfId="29569"/>
    <cellStyle name="Normal 3 4 3 18" xfId="31306"/>
    <cellStyle name="Normal 3 4 3 19" xfId="33043"/>
    <cellStyle name="Normal 3 4 3 2" xfId="2435"/>
    <cellStyle name="Normal 3 4 3 2 10" xfId="31307"/>
    <cellStyle name="Normal 3 4 3 2 11" xfId="33044"/>
    <cellStyle name="Normal 3 4 3 2 12" xfId="34755"/>
    <cellStyle name="Normal 3 4 3 2 13" xfId="38688"/>
    <cellStyle name="Normal 3 4 3 2 2" xfId="5818"/>
    <cellStyle name="Normal 3 4 3 2 2 2" xfId="16271"/>
    <cellStyle name="Normal 3 4 3 2 3" xfId="8862"/>
    <cellStyle name="Normal 3 4 3 2 3 2" xfId="19565"/>
    <cellStyle name="Normal 3 4 3 2 4" xfId="22859"/>
    <cellStyle name="Normal 3 4 3 2 5" xfId="11590"/>
    <cellStyle name="Normal 3 4 3 2 6" xfId="25016"/>
    <cellStyle name="Normal 3 4 3 2 7" xfId="26537"/>
    <cellStyle name="Normal 3 4 3 2 8" xfId="28053"/>
    <cellStyle name="Normal 3 4 3 2 9" xfId="29570"/>
    <cellStyle name="Normal 3 4 3 20" xfId="34754"/>
    <cellStyle name="Normal 3 4 3 21" xfId="38687"/>
    <cellStyle name="Normal 3 4 3 22" xfId="42193"/>
    <cellStyle name="Normal 3 4 3 23" xfId="42621"/>
    <cellStyle name="Normal 3 4 3 3" xfId="2436"/>
    <cellStyle name="Normal 3 4 3 3 10" xfId="31308"/>
    <cellStyle name="Normal 3 4 3 3 11" xfId="33045"/>
    <cellStyle name="Normal 3 4 3 3 12" xfId="34756"/>
    <cellStyle name="Normal 3 4 3 3 13" xfId="38689"/>
    <cellStyle name="Normal 3 4 3 3 2" xfId="5819"/>
    <cellStyle name="Normal 3 4 3 3 2 2" xfId="16272"/>
    <cellStyle name="Normal 3 4 3 3 3" xfId="8863"/>
    <cellStyle name="Normal 3 4 3 3 3 2" xfId="19566"/>
    <cellStyle name="Normal 3 4 3 3 4" xfId="22860"/>
    <cellStyle name="Normal 3 4 3 3 5" xfId="11999"/>
    <cellStyle name="Normal 3 4 3 3 6" xfId="25017"/>
    <cellStyle name="Normal 3 4 3 3 7" xfId="26538"/>
    <cellStyle name="Normal 3 4 3 3 8" xfId="28054"/>
    <cellStyle name="Normal 3 4 3 3 9" xfId="29571"/>
    <cellStyle name="Normal 3 4 3 4" xfId="2437"/>
    <cellStyle name="Normal 3 4 3 4 10" xfId="31309"/>
    <cellStyle name="Normal 3 4 3 4 11" xfId="33046"/>
    <cellStyle name="Normal 3 4 3 4 12" xfId="34757"/>
    <cellStyle name="Normal 3 4 3 4 13" xfId="38690"/>
    <cellStyle name="Normal 3 4 3 4 2" xfId="5820"/>
    <cellStyle name="Normal 3 4 3 4 2 2" xfId="16273"/>
    <cellStyle name="Normal 3 4 3 4 3" xfId="8864"/>
    <cellStyle name="Normal 3 4 3 4 3 2" xfId="19567"/>
    <cellStyle name="Normal 3 4 3 4 4" xfId="22861"/>
    <cellStyle name="Normal 3 4 3 4 5" xfId="12408"/>
    <cellStyle name="Normal 3 4 3 4 6" xfId="25018"/>
    <cellStyle name="Normal 3 4 3 4 7" xfId="26539"/>
    <cellStyle name="Normal 3 4 3 4 8" xfId="28055"/>
    <cellStyle name="Normal 3 4 3 4 9" xfId="29572"/>
    <cellStyle name="Normal 3 4 3 5" xfId="2438"/>
    <cellStyle name="Normal 3 4 3 5 10" xfId="31310"/>
    <cellStyle name="Normal 3 4 3 5 11" xfId="33047"/>
    <cellStyle name="Normal 3 4 3 5 12" xfId="34758"/>
    <cellStyle name="Normal 3 4 3 5 13" xfId="38691"/>
    <cellStyle name="Normal 3 4 3 5 2" xfId="5821"/>
    <cellStyle name="Normal 3 4 3 5 2 2" xfId="16274"/>
    <cellStyle name="Normal 3 4 3 5 3" xfId="8865"/>
    <cellStyle name="Normal 3 4 3 5 3 2" xfId="19568"/>
    <cellStyle name="Normal 3 4 3 5 4" xfId="22862"/>
    <cellStyle name="Normal 3 4 3 5 5" xfId="12817"/>
    <cellStyle name="Normal 3 4 3 5 6" xfId="25019"/>
    <cellStyle name="Normal 3 4 3 5 7" xfId="26540"/>
    <cellStyle name="Normal 3 4 3 5 8" xfId="28056"/>
    <cellStyle name="Normal 3 4 3 5 9" xfId="29573"/>
    <cellStyle name="Normal 3 4 3 6" xfId="2439"/>
    <cellStyle name="Normal 3 4 3 6 10" xfId="31311"/>
    <cellStyle name="Normal 3 4 3 6 11" xfId="33048"/>
    <cellStyle name="Normal 3 4 3 6 12" xfId="34759"/>
    <cellStyle name="Normal 3 4 3 6 13" xfId="38692"/>
    <cellStyle name="Normal 3 4 3 6 2" xfId="5822"/>
    <cellStyle name="Normal 3 4 3 6 2 2" xfId="16275"/>
    <cellStyle name="Normal 3 4 3 6 3" xfId="8866"/>
    <cellStyle name="Normal 3 4 3 6 3 2" xfId="19569"/>
    <cellStyle name="Normal 3 4 3 6 4" xfId="22863"/>
    <cellStyle name="Normal 3 4 3 6 5" xfId="13226"/>
    <cellStyle name="Normal 3 4 3 6 6" xfId="25020"/>
    <cellStyle name="Normal 3 4 3 6 7" xfId="26541"/>
    <cellStyle name="Normal 3 4 3 6 8" xfId="28057"/>
    <cellStyle name="Normal 3 4 3 6 9" xfId="29574"/>
    <cellStyle name="Normal 3 4 3 7" xfId="2440"/>
    <cellStyle name="Normal 3 4 3 7 10" xfId="31312"/>
    <cellStyle name="Normal 3 4 3 7 11" xfId="33049"/>
    <cellStyle name="Normal 3 4 3 7 12" xfId="34760"/>
    <cellStyle name="Normal 3 4 3 7 13" xfId="38693"/>
    <cellStyle name="Normal 3 4 3 7 2" xfId="5823"/>
    <cellStyle name="Normal 3 4 3 7 2 2" xfId="16276"/>
    <cellStyle name="Normal 3 4 3 7 3" xfId="8867"/>
    <cellStyle name="Normal 3 4 3 7 3 2" xfId="19570"/>
    <cellStyle name="Normal 3 4 3 7 4" xfId="22864"/>
    <cellStyle name="Normal 3 4 3 7 5" xfId="13635"/>
    <cellStyle name="Normal 3 4 3 7 6" xfId="25021"/>
    <cellStyle name="Normal 3 4 3 7 7" xfId="26542"/>
    <cellStyle name="Normal 3 4 3 7 8" xfId="28058"/>
    <cellStyle name="Normal 3 4 3 7 9" xfId="29575"/>
    <cellStyle name="Normal 3 4 3 8" xfId="2441"/>
    <cellStyle name="Normal 3 4 3 8 10" xfId="31313"/>
    <cellStyle name="Normal 3 4 3 8 11" xfId="33050"/>
    <cellStyle name="Normal 3 4 3 8 12" xfId="34761"/>
    <cellStyle name="Normal 3 4 3 8 13" xfId="38694"/>
    <cellStyle name="Normal 3 4 3 8 2" xfId="5824"/>
    <cellStyle name="Normal 3 4 3 8 2 2" xfId="16277"/>
    <cellStyle name="Normal 3 4 3 8 3" xfId="8868"/>
    <cellStyle name="Normal 3 4 3 8 3 2" xfId="19571"/>
    <cellStyle name="Normal 3 4 3 8 4" xfId="22865"/>
    <cellStyle name="Normal 3 4 3 8 5" xfId="14044"/>
    <cellStyle name="Normal 3 4 3 8 6" xfId="25022"/>
    <cellStyle name="Normal 3 4 3 8 7" xfId="26543"/>
    <cellStyle name="Normal 3 4 3 8 8" xfId="28059"/>
    <cellStyle name="Normal 3 4 3 8 9" xfId="29576"/>
    <cellStyle name="Normal 3 4 3 9" xfId="4373"/>
    <cellStyle name="Normal 3 4 3 9 2" xfId="14453"/>
    <cellStyle name="Normal 3 4 4" xfId="459"/>
    <cellStyle name="Normal 3 4 4 10" xfId="8869"/>
    <cellStyle name="Normal 3 4 4 10 2" xfId="14863"/>
    <cellStyle name="Normal 3 4 4 11" xfId="18157"/>
    <cellStyle name="Normal 3 4 4 12" xfId="21451"/>
    <cellStyle name="Normal 3 4 4 13" xfId="11182"/>
    <cellStyle name="Normal 3 4 4 14" xfId="25023"/>
    <cellStyle name="Normal 3 4 4 15" xfId="26544"/>
    <cellStyle name="Normal 3 4 4 16" xfId="28060"/>
    <cellStyle name="Normal 3 4 4 17" xfId="29577"/>
    <cellStyle name="Normal 3 4 4 18" xfId="31314"/>
    <cellStyle name="Normal 3 4 4 19" xfId="33051"/>
    <cellStyle name="Normal 3 4 4 2" xfId="2442"/>
    <cellStyle name="Normal 3 4 4 2 10" xfId="31315"/>
    <cellStyle name="Normal 3 4 4 2 11" xfId="33052"/>
    <cellStyle name="Normal 3 4 4 2 12" xfId="34763"/>
    <cellStyle name="Normal 3 4 4 2 13" xfId="38696"/>
    <cellStyle name="Normal 3 4 4 2 2" xfId="5825"/>
    <cellStyle name="Normal 3 4 4 2 2 2" xfId="16278"/>
    <cellStyle name="Normal 3 4 4 2 3" xfId="8870"/>
    <cellStyle name="Normal 3 4 4 2 3 2" xfId="19572"/>
    <cellStyle name="Normal 3 4 4 2 4" xfId="22866"/>
    <cellStyle name="Normal 3 4 4 2 5" xfId="11591"/>
    <cellStyle name="Normal 3 4 4 2 6" xfId="25024"/>
    <cellStyle name="Normal 3 4 4 2 7" xfId="26545"/>
    <cellStyle name="Normal 3 4 4 2 8" xfId="28061"/>
    <cellStyle name="Normal 3 4 4 2 9" xfId="29578"/>
    <cellStyle name="Normal 3 4 4 20" xfId="34762"/>
    <cellStyle name="Normal 3 4 4 21" xfId="38695"/>
    <cellStyle name="Normal 3 4 4 22" xfId="42194"/>
    <cellStyle name="Normal 3 4 4 23" xfId="42622"/>
    <cellStyle name="Normal 3 4 4 3" xfId="2443"/>
    <cellStyle name="Normal 3 4 4 3 10" xfId="31316"/>
    <cellStyle name="Normal 3 4 4 3 11" xfId="33053"/>
    <cellStyle name="Normal 3 4 4 3 12" xfId="34764"/>
    <cellStyle name="Normal 3 4 4 3 13" xfId="38697"/>
    <cellStyle name="Normal 3 4 4 3 2" xfId="5826"/>
    <cellStyle name="Normal 3 4 4 3 2 2" xfId="16279"/>
    <cellStyle name="Normal 3 4 4 3 3" xfId="8871"/>
    <cellStyle name="Normal 3 4 4 3 3 2" xfId="19573"/>
    <cellStyle name="Normal 3 4 4 3 4" xfId="22867"/>
    <cellStyle name="Normal 3 4 4 3 5" xfId="12000"/>
    <cellStyle name="Normal 3 4 4 3 6" xfId="25025"/>
    <cellStyle name="Normal 3 4 4 3 7" xfId="26546"/>
    <cellStyle name="Normal 3 4 4 3 8" xfId="28062"/>
    <cellStyle name="Normal 3 4 4 3 9" xfId="29579"/>
    <cellStyle name="Normal 3 4 4 4" xfId="2444"/>
    <cellStyle name="Normal 3 4 4 4 10" xfId="31317"/>
    <cellStyle name="Normal 3 4 4 4 11" xfId="33054"/>
    <cellStyle name="Normal 3 4 4 4 12" xfId="34765"/>
    <cellStyle name="Normal 3 4 4 4 13" xfId="38698"/>
    <cellStyle name="Normal 3 4 4 4 2" xfId="5827"/>
    <cellStyle name="Normal 3 4 4 4 2 2" xfId="16280"/>
    <cellStyle name="Normal 3 4 4 4 3" xfId="8872"/>
    <cellStyle name="Normal 3 4 4 4 3 2" xfId="19574"/>
    <cellStyle name="Normal 3 4 4 4 4" xfId="22868"/>
    <cellStyle name="Normal 3 4 4 4 5" xfId="12409"/>
    <cellStyle name="Normal 3 4 4 4 6" xfId="25026"/>
    <cellStyle name="Normal 3 4 4 4 7" xfId="26547"/>
    <cellStyle name="Normal 3 4 4 4 8" xfId="28063"/>
    <cellStyle name="Normal 3 4 4 4 9" xfId="29580"/>
    <cellStyle name="Normal 3 4 4 5" xfId="2445"/>
    <cellStyle name="Normal 3 4 4 5 10" xfId="31318"/>
    <cellStyle name="Normal 3 4 4 5 11" xfId="33055"/>
    <cellStyle name="Normal 3 4 4 5 12" xfId="34766"/>
    <cellStyle name="Normal 3 4 4 5 13" xfId="38699"/>
    <cellStyle name="Normal 3 4 4 5 2" xfId="5828"/>
    <cellStyle name="Normal 3 4 4 5 2 2" xfId="16281"/>
    <cellStyle name="Normal 3 4 4 5 3" xfId="8873"/>
    <cellStyle name="Normal 3 4 4 5 3 2" xfId="19575"/>
    <cellStyle name="Normal 3 4 4 5 4" xfId="22869"/>
    <cellStyle name="Normal 3 4 4 5 5" xfId="12818"/>
    <cellStyle name="Normal 3 4 4 5 6" xfId="25027"/>
    <cellStyle name="Normal 3 4 4 5 7" xfId="26548"/>
    <cellStyle name="Normal 3 4 4 5 8" xfId="28064"/>
    <cellStyle name="Normal 3 4 4 5 9" xfId="29581"/>
    <cellStyle name="Normal 3 4 4 6" xfId="2446"/>
    <cellStyle name="Normal 3 4 4 6 10" xfId="31319"/>
    <cellStyle name="Normal 3 4 4 6 11" xfId="33056"/>
    <cellStyle name="Normal 3 4 4 6 12" xfId="34767"/>
    <cellStyle name="Normal 3 4 4 6 13" xfId="38700"/>
    <cellStyle name="Normal 3 4 4 6 2" xfId="5829"/>
    <cellStyle name="Normal 3 4 4 6 2 2" xfId="16282"/>
    <cellStyle name="Normal 3 4 4 6 3" xfId="8874"/>
    <cellStyle name="Normal 3 4 4 6 3 2" xfId="19576"/>
    <cellStyle name="Normal 3 4 4 6 4" xfId="22870"/>
    <cellStyle name="Normal 3 4 4 6 5" xfId="13227"/>
    <cellStyle name="Normal 3 4 4 6 6" xfId="25028"/>
    <cellStyle name="Normal 3 4 4 6 7" xfId="26549"/>
    <cellStyle name="Normal 3 4 4 6 8" xfId="28065"/>
    <cellStyle name="Normal 3 4 4 6 9" xfId="29582"/>
    <cellStyle name="Normal 3 4 4 7" xfId="2447"/>
    <cellStyle name="Normal 3 4 4 7 10" xfId="31320"/>
    <cellStyle name="Normal 3 4 4 7 11" xfId="33057"/>
    <cellStyle name="Normal 3 4 4 7 12" xfId="34768"/>
    <cellStyle name="Normal 3 4 4 7 13" xfId="38701"/>
    <cellStyle name="Normal 3 4 4 7 2" xfId="5830"/>
    <cellStyle name="Normal 3 4 4 7 2 2" xfId="16283"/>
    <cellStyle name="Normal 3 4 4 7 3" xfId="8875"/>
    <cellStyle name="Normal 3 4 4 7 3 2" xfId="19577"/>
    <cellStyle name="Normal 3 4 4 7 4" xfId="22871"/>
    <cellStyle name="Normal 3 4 4 7 5" xfId="13636"/>
    <cellStyle name="Normal 3 4 4 7 6" xfId="25029"/>
    <cellStyle name="Normal 3 4 4 7 7" xfId="26550"/>
    <cellStyle name="Normal 3 4 4 7 8" xfId="28066"/>
    <cellStyle name="Normal 3 4 4 7 9" xfId="29583"/>
    <cellStyle name="Normal 3 4 4 8" xfId="2448"/>
    <cellStyle name="Normal 3 4 4 8 10" xfId="31321"/>
    <cellStyle name="Normal 3 4 4 8 11" xfId="33058"/>
    <cellStyle name="Normal 3 4 4 8 12" xfId="34769"/>
    <cellStyle name="Normal 3 4 4 8 13" xfId="38702"/>
    <cellStyle name="Normal 3 4 4 8 2" xfId="5831"/>
    <cellStyle name="Normal 3 4 4 8 2 2" xfId="16284"/>
    <cellStyle name="Normal 3 4 4 8 3" xfId="8876"/>
    <cellStyle name="Normal 3 4 4 8 3 2" xfId="19578"/>
    <cellStyle name="Normal 3 4 4 8 4" xfId="22872"/>
    <cellStyle name="Normal 3 4 4 8 5" xfId="14045"/>
    <cellStyle name="Normal 3 4 4 8 6" xfId="25030"/>
    <cellStyle name="Normal 3 4 4 8 7" xfId="26551"/>
    <cellStyle name="Normal 3 4 4 8 8" xfId="28067"/>
    <cellStyle name="Normal 3 4 4 8 9" xfId="29584"/>
    <cellStyle name="Normal 3 4 4 9" xfId="4374"/>
    <cellStyle name="Normal 3 4 4 9 2" xfId="14454"/>
    <cellStyle name="Normal 3 4 5" xfId="460"/>
    <cellStyle name="Normal 3 4 5 10" xfId="8877"/>
    <cellStyle name="Normal 3 4 5 10 2" xfId="14864"/>
    <cellStyle name="Normal 3 4 5 11" xfId="18158"/>
    <cellStyle name="Normal 3 4 5 12" xfId="21452"/>
    <cellStyle name="Normal 3 4 5 13" xfId="11183"/>
    <cellStyle name="Normal 3 4 5 14" xfId="25031"/>
    <cellStyle name="Normal 3 4 5 15" xfId="26552"/>
    <cellStyle name="Normal 3 4 5 16" xfId="28068"/>
    <cellStyle name="Normal 3 4 5 17" xfId="29585"/>
    <cellStyle name="Normal 3 4 5 18" xfId="31322"/>
    <cellStyle name="Normal 3 4 5 19" xfId="33059"/>
    <cellStyle name="Normal 3 4 5 2" xfId="2449"/>
    <cellStyle name="Normal 3 4 5 2 10" xfId="31323"/>
    <cellStyle name="Normal 3 4 5 2 11" xfId="33060"/>
    <cellStyle name="Normal 3 4 5 2 12" xfId="34771"/>
    <cellStyle name="Normal 3 4 5 2 13" xfId="38704"/>
    <cellStyle name="Normal 3 4 5 2 2" xfId="5832"/>
    <cellStyle name="Normal 3 4 5 2 2 2" xfId="16285"/>
    <cellStyle name="Normal 3 4 5 2 3" xfId="8878"/>
    <cellStyle name="Normal 3 4 5 2 3 2" xfId="19579"/>
    <cellStyle name="Normal 3 4 5 2 4" xfId="22873"/>
    <cellStyle name="Normal 3 4 5 2 5" xfId="11592"/>
    <cellStyle name="Normal 3 4 5 2 6" xfId="25032"/>
    <cellStyle name="Normal 3 4 5 2 7" xfId="26553"/>
    <cellStyle name="Normal 3 4 5 2 8" xfId="28069"/>
    <cellStyle name="Normal 3 4 5 2 9" xfId="29586"/>
    <cellStyle name="Normal 3 4 5 20" xfId="34770"/>
    <cellStyle name="Normal 3 4 5 21" xfId="38703"/>
    <cellStyle name="Normal 3 4 5 22" xfId="42195"/>
    <cellStyle name="Normal 3 4 5 23" xfId="42623"/>
    <cellStyle name="Normal 3 4 5 3" xfId="2450"/>
    <cellStyle name="Normal 3 4 5 3 10" xfId="31324"/>
    <cellStyle name="Normal 3 4 5 3 11" xfId="33061"/>
    <cellStyle name="Normal 3 4 5 3 12" xfId="34772"/>
    <cellStyle name="Normal 3 4 5 3 13" xfId="38705"/>
    <cellStyle name="Normal 3 4 5 3 2" xfId="5833"/>
    <cellStyle name="Normal 3 4 5 3 2 2" xfId="16286"/>
    <cellStyle name="Normal 3 4 5 3 3" xfId="8879"/>
    <cellStyle name="Normal 3 4 5 3 3 2" xfId="19580"/>
    <cellStyle name="Normal 3 4 5 3 4" xfId="22874"/>
    <cellStyle name="Normal 3 4 5 3 5" xfId="12001"/>
    <cellStyle name="Normal 3 4 5 3 6" xfId="25033"/>
    <cellStyle name="Normal 3 4 5 3 7" xfId="26554"/>
    <cellStyle name="Normal 3 4 5 3 8" xfId="28070"/>
    <cellStyle name="Normal 3 4 5 3 9" xfId="29587"/>
    <cellStyle name="Normal 3 4 5 4" xfId="2451"/>
    <cellStyle name="Normal 3 4 5 4 10" xfId="31325"/>
    <cellStyle name="Normal 3 4 5 4 11" xfId="33062"/>
    <cellStyle name="Normal 3 4 5 4 12" xfId="34773"/>
    <cellStyle name="Normal 3 4 5 4 13" xfId="38706"/>
    <cellStyle name="Normal 3 4 5 4 2" xfId="5834"/>
    <cellStyle name="Normal 3 4 5 4 2 2" xfId="16287"/>
    <cellStyle name="Normal 3 4 5 4 3" xfId="8880"/>
    <cellStyle name="Normal 3 4 5 4 3 2" xfId="19581"/>
    <cellStyle name="Normal 3 4 5 4 4" xfId="22875"/>
    <cellStyle name="Normal 3 4 5 4 5" xfId="12410"/>
    <cellStyle name="Normal 3 4 5 4 6" xfId="25034"/>
    <cellStyle name="Normal 3 4 5 4 7" xfId="26555"/>
    <cellStyle name="Normal 3 4 5 4 8" xfId="28071"/>
    <cellStyle name="Normal 3 4 5 4 9" xfId="29588"/>
    <cellStyle name="Normal 3 4 5 5" xfId="2452"/>
    <cellStyle name="Normal 3 4 5 5 10" xfId="31326"/>
    <cellStyle name="Normal 3 4 5 5 11" xfId="33063"/>
    <cellStyle name="Normal 3 4 5 5 12" xfId="34774"/>
    <cellStyle name="Normal 3 4 5 5 13" xfId="38707"/>
    <cellStyle name="Normal 3 4 5 5 2" xfId="5835"/>
    <cellStyle name="Normal 3 4 5 5 2 2" xfId="16288"/>
    <cellStyle name="Normal 3 4 5 5 3" xfId="8881"/>
    <cellStyle name="Normal 3 4 5 5 3 2" xfId="19582"/>
    <cellStyle name="Normal 3 4 5 5 4" xfId="22876"/>
    <cellStyle name="Normal 3 4 5 5 5" xfId="12819"/>
    <cellStyle name="Normal 3 4 5 5 6" xfId="25035"/>
    <cellStyle name="Normal 3 4 5 5 7" xfId="26556"/>
    <cellStyle name="Normal 3 4 5 5 8" xfId="28072"/>
    <cellStyle name="Normal 3 4 5 5 9" xfId="29589"/>
    <cellStyle name="Normal 3 4 5 6" xfId="2453"/>
    <cellStyle name="Normal 3 4 5 6 10" xfId="31327"/>
    <cellStyle name="Normal 3 4 5 6 11" xfId="33064"/>
    <cellStyle name="Normal 3 4 5 6 12" xfId="34775"/>
    <cellStyle name="Normal 3 4 5 6 13" xfId="38708"/>
    <cellStyle name="Normal 3 4 5 6 2" xfId="5836"/>
    <cellStyle name="Normal 3 4 5 6 2 2" xfId="16289"/>
    <cellStyle name="Normal 3 4 5 6 3" xfId="8882"/>
    <cellStyle name="Normal 3 4 5 6 3 2" xfId="19583"/>
    <cellStyle name="Normal 3 4 5 6 4" xfId="22877"/>
    <cellStyle name="Normal 3 4 5 6 5" xfId="13228"/>
    <cellStyle name="Normal 3 4 5 6 6" xfId="25036"/>
    <cellStyle name="Normal 3 4 5 6 7" xfId="26557"/>
    <cellStyle name="Normal 3 4 5 6 8" xfId="28073"/>
    <cellStyle name="Normal 3 4 5 6 9" xfId="29590"/>
    <cellStyle name="Normal 3 4 5 7" xfId="2454"/>
    <cellStyle name="Normal 3 4 5 7 10" xfId="31328"/>
    <cellStyle name="Normal 3 4 5 7 11" xfId="33065"/>
    <cellStyle name="Normal 3 4 5 7 12" xfId="34776"/>
    <cellStyle name="Normal 3 4 5 7 13" xfId="38709"/>
    <cellStyle name="Normal 3 4 5 7 2" xfId="5837"/>
    <cellStyle name="Normal 3 4 5 7 2 2" xfId="16290"/>
    <cellStyle name="Normal 3 4 5 7 3" xfId="8883"/>
    <cellStyle name="Normal 3 4 5 7 3 2" xfId="19584"/>
    <cellStyle name="Normal 3 4 5 7 4" xfId="22878"/>
    <cellStyle name="Normal 3 4 5 7 5" xfId="13637"/>
    <cellStyle name="Normal 3 4 5 7 6" xfId="25037"/>
    <cellStyle name="Normal 3 4 5 7 7" xfId="26558"/>
    <cellStyle name="Normal 3 4 5 7 8" xfId="28074"/>
    <cellStyle name="Normal 3 4 5 7 9" xfId="29591"/>
    <cellStyle name="Normal 3 4 5 8" xfId="2455"/>
    <cellStyle name="Normal 3 4 5 8 10" xfId="31329"/>
    <cellStyle name="Normal 3 4 5 8 11" xfId="33066"/>
    <cellStyle name="Normal 3 4 5 8 12" xfId="34777"/>
    <cellStyle name="Normal 3 4 5 8 13" xfId="38710"/>
    <cellStyle name="Normal 3 4 5 8 2" xfId="5838"/>
    <cellStyle name="Normal 3 4 5 8 2 2" xfId="16291"/>
    <cellStyle name="Normal 3 4 5 8 3" xfId="8884"/>
    <cellStyle name="Normal 3 4 5 8 3 2" xfId="19585"/>
    <cellStyle name="Normal 3 4 5 8 4" xfId="22879"/>
    <cellStyle name="Normal 3 4 5 8 5" xfId="14046"/>
    <cellStyle name="Normal 3 4 5 8 6" xfId="25038"/>
    <cellStyle name="Normal 3 4 5 8 7" xfId="26559"/>
    <cellStyle name="Normal 3 4 5 8 8" xfId="28075"/>
    <cellStyle name="Normal 3 4 5 8 9" xfId="29592"/>
    <cellStyle name="Normal 3 4 5 9" xfId="4375"/>
    <cellStyle name="Normal 3 4 5 9 2" xfId="14455"/>
    <cellStyle name="Normal 3 4 6" xfId="2456"/>
    <cellStyle name="Normal 3 4 6 10" xfId="31330"/>
    <cellStyle name="Normal 3 4 6 11" xfId="33067"/>
    <cellStyle name="Normal 3 4 6 12" xfId="34778"/>
    <cellStyle name="Normal 3 4 6 13" xfId="38711"/>
    <cellStyle name="Normal 3 4 6 2" xfId="5839"/>
    <cellStyle name="Normal 3 4 6 2 2" xfId="16292"/>
    <cellStyle name="Normal 3 4 6 3" xfId="8885"/>
    <cellStyle name="Normal 3 4 6 3 2" xfId="19586"/>
    <cellStyle name="Normal 3 4 6 4" xfId="22880"/>
    <cellStyle name="Normal 3 4 6 5" xfId="11588"/>
    <cellStyle name="Normal 3 4 6 6" xfId="25039"/>
    <cellStyle name="Normal 3 4 6 7" xfId="26560"/>
    <cellStyle name="Normal 3 4 6 8" xfId="28076"/>
    <cellStyle name="Normal 3 4 6 9" xfId="29593"/>
    <cellStyle name="Normal 3 4 7" xfId="2457"/>
    <cellStyle name="Normal 3 4 7 10" xfId="31331"/>
    <cellStyle name="Normal 3 4 7 11" xfId="33068"/>
    <cellStyle name="Normal 3 4 7 12" xfId="34779"/>
    <cellStyle name="Normal 3 4 7 13" xfId="38712"/>
    <cellStyle name="Normal 3 4 7 2" xfId="5840"/>
    <cellStyle name="Normal 3 4 7 2 2" xfId="16293"/>
    <cellStyle name="Normal 3 4 7 3" xfId="8886"/>
    <cellStyle name="Normal 3 4 7 3 2" xfId="19587"/>
    <cellStyle name="Normal 3 4 7 4" xfId="22881"/>
    <cellStyle name="Normal 3 4 7 5" xfId="11997"/>
    <cellStyle name="Normal 3 4 7 6" xfId="25040"/>
    <cellStyle name="Normal 3 4 7 7" xfId="26561"/>
    <cellStyle name="Normal 3 4 7 8" xfId="28077"/>
    <cellStyle name="Normal 3 4 7 9" xfId="29594"/>
    <cellStyle name="Normal 3 4 8" xfId="2458"/>
    <cellStyle name="Normal 3 4 8 10" xfId="31332"/>
    <cellStyle name="Normal 3 4 8 11" xfId="33069"/>
    <cellStyle name="Normal 3 4 8 12" xfId="34780"/>
    <cellStyle name="Normal 3 4 8 13" xfId="38713"/>
    <cellStyle name="Normal 3 4 8 2" xfId="5841"/>
    <cellStyle name="Normal 3 4 8 2 2" xfId="16294"/>
    <cellStyle name="Normal 3 4 8 3" xfId="8887"/>
    <cellStyle name="Normal 3 4 8 3 2" xfId="19588"/>
    <cellStyle name="Normal 3 4 8 4" xfId="22882"/>
    <cellStyle name="Normal 3 4 8 5" xfId="12406"/>
    <cellStyle name="Normal 3 4 8 6" xfId="25041"/>
    <cellStyle name="Normal 3 4 8 7" xfId="26562"/>
    <cellStyle name="Normal 3 4 8 8" xfId="28078"/>
    <cellStyle name="Normal 3 4 8 9" xfId="29595"/>
    <cellStyle name="Normal 3 4 9" xfId="2459"/>
    <cellStyle name="Normal 3 4 9 10" xfId="31333"/>
    <cellStyle name="Normal 3 4 9 11" xfId="33070"/>
    <cellStyle name="Normal 3 4 9 12" xfId="34781"/>
    <cellStyle name="Normal 3 4 9 13" xfId="38714"/>
    <cellStyle name="Normal 3 4 9 2" xfId="5842"/>
    <cellStyle name="Normal 3 4 9 2 2" xfId="16295"/>
    <cellStyle name="Normal 3 4 9 3" xfId="8888"/>
    <cellStyle name="Normal 3 4 9 3 2" xfId="19589"/>
    <cellStyle name="Normal 3 4 9 4" xfId="22883"/>
    <cellStyle name="Normal 3 4 9 5" xfId="12815"/>
    <cellStyle name="Normal 3 4 9 6" xfId="25042"/>
    <cellStyle name="Normal 3 4 9 7" xfId="26563"/>
    <cellStyle name="Normal 3 4 9 8" xfId="28079"/>
    <cellStyle name="Normal 3 4 9 9" xfId="29596"/>
    <cellStyle name="Normal 3 5" xfId="461"/>
    <cellStyle name="Normal 3 5 10" xfId="2460"/>
    <cellStyle name="Normal 3 5 10 10" xfId="31335"/>
    <cellStyle name="Normal 3 5 10 11" xfId="33072"/>
    <cellStyle name="Normal 3 5 10 12" xfId="34783"/>
    <cellStyle name="Normal 3 5 10 13" xfId="38716"/>
    <cellStyle name="Normal 3 5 10 2" xfId="5843"/>
    <cellStyle name="Normal 3 5 10 2 2" xfId="16296"/>
    <cellStyle name="Normal 3 5 10 3" xfId="8890"/>
    <cellStyle name="Normal 3 5 10 3 2" xfId="19590"/>
    <cellStyle name="Normal 3 5 10 4" xfId="22884"/>
    <cellStyle name="Normal 3 5 10 5" xfId="13229"/>
    <cellStyle name="Normal 3 5 10 6" xfId="25044"/>
    <cellStyle name="Normal 3 5 10 7" xfId="26565"/>
    <cellStyle name="Normal 3 5 10 8" xfId="28081"/>
    <cellStyle name="Normal 3 5 10 9" xfId="29598"/>
    <cellStyle name="Normal 3 5 11" xfId="2461"/>
    <cellStyle name="Normal 3 5 11 10" xfId="31336"/>
    <cellStyle name="Normal 3 5 11 11" xfId="33073"/>
    <cellStyle name="Normal 3 5 11 12" xfId="34784"/>
    <cellStyle name="Normal 3 5 11 13" xfId="38717"/>
    <cellStyle name="Normal 3 5 11 2" xfId="5844"/>
    <cellStyle name="Normal 3 5 11 2 2" xfId="16297"/>
    <cellStyle name="Normal 3 5 11 3" xfId="8891"/>
    <cellStyle name="Normal 3 5 11 3 2" xfId="19591"/>
    <cellStyle name="Normal 3 5 11 4" xfId="22885"/>
    <cellStyle name="Normal 3 5 11 5" xfId="13638"/>
    <cellStyle name="Normal 3 5 11 6" xfId="25045"/>
    <cellStyle name="Normal 3 5 11 7" xfId="26566"/>
    <cellStyle name="Normal 3 5 11 8" xfId="28082"/>
    <cellStyle name="Normal 3 5 11 9" xfId="29599"/>
    <cellStyle name="Normal 3 5 12" xfId="2462"/>
    <cellStyle name="Normal 3 5 12 10" xfId="31337"/>
    <cellStyle name="Normal 3 5 12 11" xfId="33074"/>
    <cellStyle name="Normal 3 5 12 12" xfId="34785"/>
    <cellStyle name="Normal 3 5 12 13" xfId="38718"/>
    <cellStyle name="Normal 3 5 12 2" xfId="5845"/>
    <cellStyle name="Normal 3 5 12 2 2" xfId="16298"/>
    <cellStyle name="Normal 3 5 12 3" xfId="8892"/>
    <cellStyle name="Normal 3 5 12 3 2" xfId="19592"/>
    <cellStyle name="Normal 3 5 12 4" xfId="22886"/>
    <cellStyle name="Normal 3 5 12 5" xfId="14047"/>
    <cellStyle name="Normal 3 5 12 6" xfId="25046"/>
    <cellStyle name="Normal 3 5 12 7" xfId="26567"/>
    <cellStyle name="Normal 3 5 12 8" xfId="28083"/>
    <cellStyle name="Normal 3 5 12 9" xfId="29600"/>
    <cellStyle name="Normal 3 5 13" xfId="4376"/>
    <cellStyle name="Normal 3 5 13 2" xfId="14456"/>
    <cellStyle name="Normal 3 5 14" xfId="8889"/>
    <cellStyle name="Normal 3 5 14 2" xfId="14865"/>
    <cellStyle name="Normal 3 5 15" xfId="18159"/>
    <cellStyle name="Normal 3 5 16" xfId="21453"/>
    <cellStyle name="Normal 3 5 17" xfId="11184"/>
    <cellStyle name="Normal 3 5 18" xfId="25043"/>
    <cellStyle name="Normal 3 5 19" xfId="26564"/>
    <cellStyle name="Normal 3 5 2" xfId="462"/>
    <cellStyle name="Normal 3 5 2 10" xfId="8893"/>
    <cellStyle name="Normal 3 5 2 10 2" xfId="14866"/>
    <cellStyle name="Normal 3 5 2 11" xfId="18160"/>
    <cellStyle name="Normal 3 5 2 12" xfId="21454"/>
    <cellStyle name="Normal 3 5 2 13" xfId="11185"/>
    <cellStyle name="Normal 3 5 2 14" xfId="25047"/>
    <cellStyle name="Normal 3 5 2 15" xfId="26568"/>
    <cellStyle name="Normal 3 5 2 16" xfId="28084"/>
    <cellStyle name="Normal 3 5 2 17" xfId="29601"/>
    <cellStyle name="Normal 3 5 2 18" xfId="31338"/>
    <cellStyle name="Normal 3 5 2 19" xfId="33075"/>
    <cellStyle name="Normal 3 5 2 2" xfId="2463"/>
    <cellStyle name="Normal 3 5 2 2 10" xfId="31339"/>
    <cellStyle name="Normal 3 5 2 2 11" xfId="33076"/>
    <cellStyle name="Normal 3 5 2 2 12" xfId="34787"/>
    <cellStyle name="Normal 3 5 2 2 13" xfId="38720"/>
    <cellStyle name="Normal 3 5 2 2 2" xfId="5846"/>
    <cellStyle name="Normal 3 5 2 2 2 2" xfId="16299"/>
    <cellStyle name="Normal 3 5 2 2 3" xfId="8894"/>
    <cellStyle name="Normal 3 5 2 2 3 2" xfId="19593"/>
    <cellStyle name="Normal 3 5 2 2 4" xfId="22887"/>
    <cellStyle name="Normal 3 5 2 2 5" xfId="11594"/>
    <cellStyle name="Normal 3 5 2 2 6" xfId="25048"/>
    <cellStyle name="Normal 3 5 2 2 7" xfId="26569"/>
    <cellStyle name="Normal 3 5 2 2 8" xfId="28085"/>
    <cellStyle name="Normal 3 5 2 2 9" xfId="29602"/>
    <cellStyle name="Normal 3 5 2 20" xfId="34786"/>
    <cellStyle name="Normal 3 5 2 21" xfId="38719"/>
    <cellStyle name="Normal 3 5 2 22" xfId="42197"/>
    <cellStyle name="Normal 3 5 2 23" xfId="42625"/>
    <cellStyle name="Normal 3 5 2 3" xfId="2464"/>
    <cellStyle name="Normal 3 5 2 3 10" xfId="31340"/>
    <cellStyle name="Normal 3 5 2 3 11" xfId="33077"/>
    <cellStyle name="Normal 3 5 2 3 12" xfId="34788"/>
    <cellStyle name="Normal 3 5 2 3 13" xfId="38721"/>
    <cellStyle name="Normal 3 5 2 3 2" xfId="5847"/>
    <cellStyle name="Normal 3 5 2 3 2 2" xfId="16300"/>
    <cellStyle name="Normal 3 5 2 3 3" xfId="8895"/>
    <cellStyle name="Normal 3 5 2 3 3 2" xfId="19594"/>
    <cellStyle name="Normal 3 5 2 3 4" xfId="22888"/>
    <cellStyle name="Normal 3 5 2 3 5" xfId="12003"/>
    <cellStyle name="Normal 3 5 2 3 6" xfId="25049"/>
    <cellStyle name="Normal 3 5 2 3 7" xfId="26570"/>
    <cellStyle name="Normal 3 5 2 3 8" xfId="28086"/>
    <cellStyle name="Normal 3 5 2 3 9" xfId="29603"/>
    <cellStyle name="Normal 3 5 2 4" xfId="2465"/>
    <cellStyle name="Normal 3 5 2 4 10" xfId="31341"/>
    <cellStyle name="Normal 3 5 2 4 11" xfId="33078"/>
    <cellStyle name="Normal 3 5 2 4 12" xfId="34789"/>
    <cellStyle name="Normal 3 5 2 4 13" xfId="38722"/>
    <cellStyle name="Normal 3 5 2 4 2" xfId="5848"/>
    <cellStyle name="Normal 3 5 2 4 2 2" xfId="16301"/>
    <cellStyle name="Normal 3 5 2 4 3" xfId="8896"/>
    <cellStyle name="Normal 3 5 2 4 3 2" xfId="19595"/>
    <cellStyle name="Normal 3 5 2 4 4" xfId="22889"/>
    <cellStyle name="Normal 3 5 2 4 5" xfId="12412"/>
    <cellStyle name="Normal 3 5 2 4 6" xfId="25050"/>
    <cellStyle name="Normal 3 5 2 4 7" xfId="26571"/>
    <cellStyle name="Normal 3 5 2 4 8" xfId="28087"/>
    <cellStyle name="Normal 3 5 2 4 9" xfId="29604"/>
    <cellStyle name="Normal 3 5 2 5" xfId="2466"/>
    <cellStyle name="Normal 3 5 2 5 10" xfId="31342"/>
    <cellStyle name="Normal 3 5 2 5 11" xfId="33079"/>
    <cellStyle name="Normal 3 5 2 5 12" xfId="34790"/>
    <cellStyle name="Normal 3 5 2 5 13" xfId="38723"/>
    <cellStyle name="Normal 3 5 2 5 2" xfId="5849"/>
    <cellStyle name="Normal 3 5 2 5 2 2" xfId="16302"/>
    <cellStyle name="Normal 3 5 2 5 3" xfId="8897"/>
    <cellStyle name="Normal 3 5 2 5 3 2" xfId="19596"/>
    <cellStyle name="Normal 3 5 2 5 4" xfId="22890"/>
    <cellStyle name="Normal 3 5 2 5 5" xfId="12821"/>
    <cellStyle name="Normal 3 5 2 5 6" xfId="25051"/>
    <cellStyle name="Normal 3 5 2 5 7" xfId="26572"/>
    <cellStyle name="Normal 3 5 2 5 8" xfId="28088"/>
    <cellStyle name="Normal 3 5 2 5 9" xfId="29605"/>
    <cellStyle name="Normal 3 5 2 6" xfId="2467"/>
    <cellStyle name="Normal 3 5 2 6 10" xfId="31343"/>
    <cellStyle name="Normal 3 5 2 6 11" xfId="33080"/>
    <cellStyle name="Normal 3 5 2 6 12" xfId="34791"/>
    <cellStyle name="Normal 3 5 2 6 13" xfId="38724"/>
    <cellStyle name="Normal 3 5 2 6 2" xfId="5850"/>
    <cellStyle name="Normal 3 5 2 6 2 2" xfId="16303"/>
    <cellStyle name="Normal 3 5 2 6 3" xfId="8898"/>
    <cellStyle name="Normal 3 5 2 6 3 2" xfId="19597"/>
    <cellStyle name="Normal 3 5 2 6 4" xfId="22891"/>
    <cellStyle name="Normal 3 5 2 6 5" xfId="13230"/>
    <cellStyle name="Normal 3 5 2 6 6" xfId="25052"/>
    <cellStyle name="Normal 3 5 2 6 7" xfId="26573"/>
    <cellStyle name="Normal 3 5 2 6 8" xfId="28089"/>
    <cellStyle name="Normal 3 5 2 6 9" xfId="29606"/>
    <cellStyle name="Normal 3 5 2 7" xfId="2468"/>
    <cellStyle name="Normal 3 5 2 7 10" xfId="31344"/>
    <cellStyle name="Normal 3 5 2 7 11" xfId="33081"/>
    <cellStyle name="Normal 3 5 2 7 12" xfId="34792"/>
    <cellStyle name="Normal 3 5 2 7 13" xfId="38725"/>
    <cellStyle name="Normal 3 5 2 7 2" xfId="5851"/>
    <cellStyle name="Normal 3 5 2 7 2 2" xfId="16304"/>
    <cellStyle name="Normal 3 5 2 7 3" xfId="8899"/>
    <cellStyle name="Normal 3 5 2 7 3 2" xfId="19598"/>
    <cellStyle name="Normal 3 5 2 7 4" xfId="22892"/>
    <cellStyle name="Normal 3 5 2 7 5" xfId="13639"/>
    <cellStyle name="Normal 3 5 2 7 6" xfId="25053"/>
    <cellStyle name="Normal 3 5 2 7 7" xfId="26574"/>
    <cellStyle name="Normal 3 5 2 7 8" xfId="28090"/>
    <cellStyle name="Normal 3 5 2 7 9" xfId="29607"/>
    <cellStyle name="Normal 3 5 2 8" xfId="2469"/>
    <cellStyle name="Normal 3 5 2 8 10" xfId="31345"/>
    <cellStyle name="Normal 3 5 2 8 11" xfId="33082"/>
    <cellStyle name="Normal 3 5 2 8 12" xfId="34793"/>
    <cellStyle name="Normal 3 5 2 8 13" xfId="38726"/>
    <cellStyle name="Normal 3 5 2 8 2" xfId="5852"/>
    <cellStyle name="Normal 3 5 2 8 2 2" xfId="16305"/>
    <cellStyle name="Normal 3 5 2 8 3" xfId="8900"/>
    <cellStyle name="Normal 3 5 2 8 3 2" xfId="19599"/>
    <cellStyle name="Normal 3 5 2 8 4" xfId="22893"/>
    <cellStyle name="Normal 3 5 2 8 5" xfId="14048"/>
    <cellStyle name="Normal 3 5 2 8 6" xfId="25054"/>
    <cellStyle name="Normal 3 5 2 8 7" xfId="26575"/>
    <cellStyle name="Normal 3 5 2 8 8" xfId="28091"/>
    <cellStyle name="Normal 3 5 2 8 9" xfId="29608"/>
    <cellStyle name="Normal 3 5 2 9" xfId="4377"/>
    <cellStyle name="Normal 3 5 2 9 2" xfId="14457"/>
    <cellStyle name="Normal 3 5 20" xfId="28080"/>
    <cellStyle name="Normal 3 5 21" xfId="29597"/>
    <cellStyle name="Normal 3 5 22" xfId="31334"/>
    <cellStyle name="Normal 3 5 23" xfId="33071"/>
    <cellStyle name="Normal 3 5 24" xfId="34782"/>
    <cellStyle name="Normal 3 5 25" xfId="38715"/>
    <cellStyle name="Normal 3 5 26" xfId="42196"/>
    <cellStyle name="Normal 3 5 27" xfId="42624"/>
    <cellStyle name="Normal 3 5 3" xfId="463"/>
    <cellStyle name="Normal 3 5 3 10" xfId="8901"/>
    <cellStyle name="Normal 3 5 3 10 2" xfId="14867"/>
    <cellStyle name="Normal 3 5 3 11" xfId="18161"/>
    <cellStyle name="Normal 3 5 3 12" xfId="21455"/>
    <cellStyle name="Normal 3 5 3 13" xfId="11186"/>
    <cellStyle name="Normal 3 5 3 14" xfId="25055"/>
    <cellStyle name="Normal 3 5 3 15" xfId="26576"/>
    <cellStyle name="Normal 3 5 3 16" xfId="28092"/>
    <cellStyle name="Normal 3 5 3 17" xfId="29609"/>
    <cellStyle name="Normal 3 5 3 18" xfId="31346"/>
    <cellStyle name="Normal 3 5 3 19" xfId="33083"/>
    <cellStyle name="Normal 3 5 3 2" xfId="2470"/>
    <cellStyle name="Normal 3 5 3 2 10" xfId="31347"/>
    <cellStyle name="Normal 3 5 3 2 11" xfId="33084"/>
    <cellStyle name="Normal 3 5 3 2 12" xfId="34795"/>
    <cellStyle name="Normal 3 5 3 2 13" xfId="38728"/>
    <cellStyle name="Normal 3 5 3 2 2" xfId="5853"/>
    <cellStyle name="Normal 3 5 3 2 2 2" xfId="16306"/>
    <cellStyle name="Normal 3 5 3 2 3" xfId="8902"/>
    <cellStyle name="Normal 3 5 3 2 3 2" xfId="19600"/>
    <cellStyle name="Normal 3 5 3 2 4" xfId="22894"/>
    <cellStyle name="Normal 3 5 3 2 5" xfId="11595"/>
    <cellStyle name="Normal 3 5 3 2 6" xfId="25056"/>
    <cellStyle name="Normal 3 5 3 2 7" xfId="26577"/>
    <cellStyle name="Normal 3 5 3 2 8" xfId="28093"/>
    <cellStyle name="Normal 3 5 3 2 9" xfId="29610"/>
    <cellStyle name="Normal 3 5 3 20" xfId="34794"/>
    <cellStyle name="Normal 3 5 3 21" xfId="38727"/>
    <cellStyle name="Normal 3 5 3 22" xfId="42198"/>
    <cellStyle name="Normal 3 5 3 23" xfId="42626"/>
    <cellStyle name="Normal 3 5 3 3" xfId="2471"/>
    <cellStyle name="Normal 3 5 3 3 10" xfId="31348"/>
    <cellStyle name="Normal 3 5 3 3 11" xfId="33085"/>
    <cellStyle name="Normal 3 5 3 3 12" xfId="34796"/>
    <cellStyle name="Normal 3 5 3 3 13" xfId="38729"/>
    <cellStyle name="Normal 3 5 3 3 2" xfId="5854"/>
    <cellStyle name="Normal 3 5 3 3 2 2" xfId="16307"/>
    <cellStyle name="Normal 3 5 3 3 3" xfId="8903"/>
    <cellStyle name="Normal 3 5 3 3 3 2" xfId="19601"/>
    <cellStyle name="Normal 3 5 3 3 4" xfId="22895"/>
    <cellStyle name="Normal 3 5 3 3 5" xfId="12004"/>
    <cellStyle name="Normal 3 5 3 3 6" xfId="25057"/>
    <cellStyle name="Normal 3 5 3 3 7" xfId="26578"/>
    <cellStyle name="Normal 3 5 3 3 8" xfId="28094"/>
    <cellStyle name="Normal 3 5 3 3 9" xfId="29611"/>
    <cellStyle name="Normal 3 5 3 4" xfId="2472"/>
    <cellStyle name="Normal 3 5 3 4 10" xfId="31349"/>
    <cellStyle name="Normal 3 5 3 4 11" xfId="33086"/>
    <cellStyle name="Normal 3 5 3 4 12" xfId="34797"/>
    <cellStyle name="Normal 3 5 3 4 13" xfId="38730"/>
    <cellStyle name="Normal 3 5 3 4 2" xfId="5855"/>
    <cellStyle name="Normal 3 5 3 4 2 2" xfId="16308"/>
    <cellStyle name="Normal 3 5 3 4 3" xfId="8904"/>
    <cellStyle name="Normal 3 5 3 4 3 2" xfId="19602"/>
    <cellStyle name="Normal 3 5 3 4 4" xfId="22896"/>
    <cellStyle name="Normal 3 5 3 4 5" xfId="12413"/>
    <cellStyle name="Normal 3 5 3 4 6" xfId="25058"/>
    <cellStyle name="Normal 3 5 3 4 7" xfId="26579"/>
    <cellStyle name="Normal 3 5 3 4 8" xfId="28095"/>
    <cellStyle name="Normal 3 5 3 4 9" xfId="29612"/>
    <cellStyle name="Normal 3 5 3 5" xfId="2473"/>
    <cellStyle name="Normal 3 5 3 5 10" xfId="31350"/>
    <cellStyle name="Normal 3 5 3 5 11" xfId="33087"/>
    <cellStyle name="Normal 3 5 3 5 12" xfId="34798"/>
    <cellStyle name="Normal 3 5 3 5 13" xfId="38731"/>
    <cellStyle name="Normal 3 5 3 5 2" xfId="5856"/>
    <cellStyle name="Normal 3 5 3 5 2 2" xfId="16309"/>
    <cellStyle name="Normal 3 5 3 5 3" xfId="8905"/>
    <cellStyle name="Normal 3 5 3 5 3 2" xfId="19603"/>
    <cellStyle name="Normal 3 5 3 5 4" xfId="22897"/>
    <cellStyle name="Normal 3 5 3 5 5" xfId="12822"/>
    <cellStyle name="Normal 3 5 3 5 6" xfId="25059"/>
    <cellStyle name="Normal 3 5 3 5 7" xfId="26580"/>
    <cellStyle name="Normal 3 5 3 5 8" xfId="28096"/>
    <cellStyle name="Normal 3 5 3 5 9" xfId="29613"/>
    <cellStyle name="Normal 3 5 3 6" xfId="2474"/>
    <cellStyle name="Normal 3 5 3 6 10" xfId="31351"/>
    <cellStyle name="Normal 3 5 3 6 11" xfId="33088"/>
    <cellStyle name="Normal 3 5 3 6 12" xfId="34799"/>
    <cellStyle name="Normal 3 5 3 6 13" xfId="38732"/>
    <cellStyle name="Normal 3 5 3 6 2" xfId="5857"/>
    <cellStyle name="Normal 3 5 3 6 2 2" xfId="16310"/>
    <cellStyle name="Normal 3 5 3 6 3" xfId="8906"/>
    <cellStyle name="Normal 3 5 3 6 3 2" xfId="19604"/>
    <cellStyle name="Normal 3 5 3 6 4" xfId="22898"/>
    <cellStyle name="Normal 3 5 3 6 5" xfId="13231"/>
    <cellStyle name="Normal 3 5 3 6 6" xfId="25060"/>
    <cellStyle name="Normal 3 5 3 6 7" xfId="26581"/>
    <cellStyle name="Normal 3 5 3 6 8" xfId="28097"/>
    <cellStyle name="Normal 3 5 3 6 9" xfId="29614"/>
    <cellStyle name="Normal 3 5 3 7" xfId="2475"/>
    <cellStyle name="Normal 3 5 3 7 10" xfId="31352"/>
    <cellStyle name="Normal 3 5 3 7 11" xfId="33089"/>
    <cellStyle name="Normal 3 5 3 7 12" xfId="34800"/>
    <cellStyle name="Normal 3 5 3 7 13" xfId="38733"/>
    <cellStyle name="Normal 3 5 3 7 2" xfId="5858"/>
    <cellStyle name="Normal 3 5 3 7 2 2" xfId="16311"/>
    <cellStyle name="Normal 3 5 3 7 3" xfId="8907"/>
    <cellStyle name="Normal 3 5 3 7 3 2" xfId="19605"/>
    <cellStyle name="Normal 3 5 3 7 4" xfId="22899"/>
    <cellStyle name="Normal 3 5 3 7 5" xfId="13640"/>
    <cellStyle name="Normal 3 5 3 7 6" xfId="25061"/>
    <cellStyle name="Normal 3 5 3 7 7" xfId="26582"/>
    <cellStyle name="Normal 3 5 3 7 8" xfId="28098"/>
    <cellStyle name="Normal 3 5 3 7 9" xfId="29615"/>
    <cellStyle name="Normal 3 5 3 8" xfId="2476"/>
    <cellStyle name="Normal 3 5 3 8 10" xfId="31353"/>
    <cellStyle name="Normal 3 5 3 8 11" xfId="33090"/>
    <cellStyle name="Normal 3 5 3 8 12" xfId="34801"/>
    <cellStyle name="Normal 3 5 3 8 13" xfId="38734"/>
    <cellStyle name="Normal 3 5 3 8 2" xfId="5859"/>
    <cellStyle name="Normal 3 5 3 8 2 2" xfId="16312"/>
    <cellStyle name="Normal 3 5 3 8 3" xfId="8908"/>
    <cellStyle name="Normal 3 5 3 8 3 2" xfId="19606"/>
    <cellStyle name="Normal 3 5 3 8 4" xfId="22900"/>
    <cellStyle name="Normal 3 5 3 8 5" xfId="14049"/>
    <cellStyle name="Normal 3 5 3 8 6" xfId="25062"/>
    <cellStyle name="Normal 3 5 3 8 7" xfId="26583"/>
    <cellStyle name="Normal 3 5 3 8 8" xfId="28099"/>
    <cellStyle name="Normal 3 5 3 8 9" xfId="29616"/>
    <cellStyle name="Normal 3 5 3 9" xfId="4378"/>
    <cellStyle name="Normal 3 5 3 9 2" xfId="14458"/>
    <cellStyle name="Normal 3 5 4" xfId="464"/>
    <cellStyle name="Normal 3 5 4 10" xfId="8909"/>
    <cellStyle name="Normal 3 5 4 10 2" xfId="14868"/>
    <cellStyle name="Normal 3 5 4 11" xfId="18162"/>
    <cellStyle name="Normal 3 5 4 12" xfId="21456"/>
    <cellStyle name="Normal 3 5 4 13" xfId="11187"/>
    <cellStyle name="Normal 3 5 4 14" xfId="25063"/>
    <cellStyle name="Normal 3 5 4 15" xfId="26584"/>
    <cellStyle name="Normal 3 5 4 16" xfId="28100"/>
    <cellStyle name="Normal 3 5 4 17" xfId="29617"/>
    <cellStyle name="Normal 3 5 4 18" xfId="31354"/>
    <cellStyle name="Normal 3 5 4 19" xfId="33091"/>
    <cellStyle name="Normal 3 5 4 2" xfId="2477"/>
    <cellStyle name="Normal 3 5 4 2 10" xfId="31355"/>
    <cellStyle name="Normal 3 5 4 2 11" xfId="33092"/>
    <cellStyle name="Normal 3 5 4 2 12" xfId="34803"/>
    <cellStyle name="Normal 3 5 4 2 13" xfId="38736"/>
    <cellStyle name="Normal 3 5 4 2 2" xfId="5860"/>
    <cellStyle name="Normal 3 5 4 2 2 2" xfId="16313"/>
    <cellStyle name="Normal 3 5 4 2 3" xfId="8910"/>
    <cellStyle name="Normal 3 5 4 2 3 2" xfId="19607"/>
    <cellStyle name="Normal 3 5 4 2 4" xfId="22901"/>
    <cellStyle name="Normal 3 5 4 2 5" xfId="11596"/>
    <cellStyle name="Normal 3 5 4 2 6" xfId="25064"/>
    <cellStyle name="Normal 3 5 4 2 7" xfId="26585"/>
    <cellStyle name="Normal 3 5 4 2 8" xfId="28101"/>
    <cellStyle name="Normal 3 5 4 2 9" xfId="29618"/>
    <cellStyle name="Normal 3 5 4 20" xfId="34802"/>
    <cellStyle name="Normal 3 5 4 21" xfId="38735"/>
    <cellStyle name="Normal 3 5 4 22" xfId="42199"/>
    <cellStyle name="Normal 3 5 4 23" xfId="42627"/>
    <cellStyle name="Normal 3 5 4 3" xfId="2478"/>
    <cellStyle name="Normal 3 5 4 3 10" xfId="31356"/>
    <cellStyle name="Normal 3 5 4 3 11" xfId="33093"/>
    <cellStyle name="Normal 3 5 4 3 12" xfId="34804"/>
    <cellStyle name="Normal 3 5 4 3 13" xfId="38737"/>
    <cellStyle name="Normal 3 5 4 3 2" xfId="5861"/>
    <cellStyle name="Normal 3 5 4 3 2 2" xfId="16314"/>
    <cellStyle name="Normal 3 5 4 3 3" xfId="8911"/>
    <cellStyle name="Normal 3 5 4 3 3 2" xfId="19608"/>
    <cellStyle name="Normal 3 5 4 3 4" xfId="22902"/>
    <cellStyle name="Normal 3 5 4 3 5" xfId="12005"/>
    <cellStyle name="Normal 3 5 4 3 6" xfId="25065"/>
    <cellStyle name="Normal 3 5 4 3 7" xfId="26586"/>
    <cellStyle name="Normal 3 5 4 3 8" xfId="28102"/>
    <cellStyle name="Normal 3 5 4 3 9" xfId="29619"/>
    <cellStyle name="Normal 3 5 4 4" xfId="2479"/>
    <cellStyle name="Normal 3 5 4 4 10" xfId="31357"/>
    <cellStyle name="Normal 3 5 4 4 11" xfId="33094"/>
    <cellStyle name="Normal 3 5 4 4 12" xfId="34805"/>
    <cellStyle name="Normal 3 5 4 4 13" xfId="38738"/>
    <cellStyle name="Normal 3 5 4 4 2" xfId="5862"/>
    <cellStyle name="Normal 3 5 4 4 2 2" xfId="16315"/>
    <cellStyle name="Normal 3 5 4 4 3" xfId="8912"/>
    <cellStyle name="Normal 3 5 4 4 3 2" xfId="19609"/>
    <cellStyle name="Normal 3 5 4 4 4" xfId="22903"/>
    <cellStyle name="Normal 3 5 4 4 5" xfId="12414"/>
    <cellStyle name="Normal 3 5 4 4 6" xfId="25066"/>
    <cellStyle name="Normal 3 5 4 4 7" xfId="26587"/>
    <cellStyle name="Normal 3 5 4 4 8" xfId="28103"/>
    <cellStyle name="Normal 3 5 4 4 9" xfId="29620"/>
    <cellStyle name="Normal 3 5 4 5" xfId="2480"/>
    <cellStyle name="Normal 3 5 4 5 10" xfId="31358"/>
    <cellStyle name="Normal 3 5 4 5 11" xfId="33095"/>
    <cellStyle name="Normal 3 5 4 5 12" xfId="34806"/>
    <cellStyle name="Normal 3 5 4 5 13" xfId="38739"/>
    <cellStyle name="Normal 3 5 4 5 2" xfId="5863"/>
    <cellStyle name="Normal 3 5 4 5 2 2" xfId="16316"/>
    <cellStyle name="Normal 3 5 4 5 3" xfId="8913"/>
    <cellStyle name="Normal 3 5 4 5 3 2" xfId="19610"/>
    <cellStyle name="Normal 3 5 4 5 4" xfId="22904"/>
    <cellStyle name="Normal 3 5 4 5 5" xfId="12823"/>
    <cellStyle name="Normal 3 5 4 5 6" xfId="25067"/>
    <cellStyle name="Normal 3 5 4 5 7" xfId="26588"/>
    <cellStyle name="Normal 3 5 4 5 8" xfId="28104"/>
    <cellStyle name="Normal 3 5 4 5 9" xfId="29621"/>
    <cellStyle name="Normal 3 5 4 6" xfId="2481"/>
    <cellStyle name="Normal 3 5 4 6 10" xfId="31359"/>
    <cellStyle name="Normal 3 5 4 6 11" xfId="33096"/>
    <cellStyle name="Normal 3 5 4 6 12" xfId="34807"/>
    <cellStyle name="Normal 3 5 4 6 13" xfId="38740"/>
    <cellStyle name="Normal 3 5 4 6 2" xfId="5864"/>
    <cellStyle name="Normal 3 5 4 6 2 2" xfId="16317"/>
    <cellStyle name="Normal 3 5 4 6 3" xfId="8914"/>
    <cellStyle name="Normal 3 5 4 6 3 2" xfId="19611"/>
    <cellStyle name="Normal 3 5 4 6 4" xfId="22905"/>
    <cellStyle name="Normal 3 5 4 6 5" xfId="13232"/>
    <cellStyle name="Normal 3 5 4 6 6" xfId="25068"/>
    <cellStyle name="Normal 3 5 4 6 7" xfId="26589"/>
    <cellStyle name="Normal 3 5 4 6 8" xfId="28105"/>
    <cellStyle name="Normal 3 5 4 6 9" xfId="29622"/>
    <cellStyle name="Normal 3 5 4 7" xfId="2482"/>
    <cellStyle name="Normal 3 5 4 7 10" xfId="31360"/>
    <cellStyle name="Normal 3 5 4 7 11" xfId="33097"/>
    <cellStyle name="Normal 3 5 4 7 12" xfId="34808"/>
    <cellStyle name="Normal 3 5 4 7 13" xfId="38741"/>
    <cellStyle name="Normal 3 5 4 7 2" xfId="5865"/>
    <cellStyle name="Normal 3 5 4 7 2 2" xfId="16318"/>
    <cellStyle name="Normal 3 5 4 7 3" xfId="8915"/>
    <cellStyle name="Normal 3 5 4 7 3 2" xfId="19612"/>
    <cellStyle name="Normal 3 5 4 7 4" xfId="22906"/>
    <cellStyle name="Normal 3 5 4 7 5" xfId="13641"/>
    <cellStyle name="Normal 3 5 4 7 6" xfId="25069"/>
    <cellStyle name="Normal 3 5 4 7 7" xfId="26590"/>
    <cellStyle name="Normal 3 5 4 7 8" xfId="28106"/>
    <cellStyle name="Normal 3 5 4 7 9" xfId="29623"/>
    <cellStyle name="Normal 3 5 4 8" xfId="2483"/>
    <cellStyle name="Normal 3 5 4 8 10" xfId="31361"/>
    <cellStyle name="Normal 3 5 4 8 11" xfId="33098"/>
    <cellStyle name="Normal 3 5 4 8 12" xfId="34809"/>
    <cellStyle name="Normal 3 5 4 8 13" xfId="38742"/>
    <cellStyle name="Normal 3 5 4 8 2" xfId="5866"/>
    <cellStyle name="Normal 3 5 4 8 2 2" xfId="16319"/>
    <cellStyle name="Normal 3 5 4 8 3" xfId="8916"/>
    <cellStyle name="Normal 3 5 4 8 3 2" xfId="19613"/>
    <cellStyle name="Normal 3 5 4 8 4" xfId="22907"/>
    <cellStyle name="Normal 3 5 4 8 5" xfId="14050"/>
    <cellStyle name="Normal 3 5 4 8 6" xfId="25070"/>
    <cellStyle name="Normal 3 5 4 8 7" xfId="26591"/>
    <cellStyle name="Normal 3 5 4 8 8" xfId="28107"/>
    <cellStyle name="Normal 3 5 4 8 9" xfId="29624"/>
    <cellStyle name="Normal 3 5 4 9" xfId="4379"/>
    <cellStyle name="Normal 3 5 4 9 2" xfId="14459"/>
    <cellStyle name="Normal 3 5 5" xfId="465"/>
    <cellStyle name="Normal 3 5 5 10" xfId="8917"/>
    <cellStyle name="Normal 3 5 5 10 2" xfId="14869"/>
    <cellStyle name="Normal 3 5 5 11" xfId="18163"/>
    <cellStyle name="Normal 3 5 5 12" xfId="21457"/>
    <cellStyle name="Normal 3 5 5 13" xfId="11188"/>
    <cellStyle name="Normal 3 5 5 14" xfId="25071"/>
    <cellStyle name="Normal 3 5 5 15" xfId="26592"/>
    <cellStyle name="Normal 3 5 5 16" xfId="28108"/>
    <cellStyle name="Normal 3 5 5 17" xfId="29625"/>
    <cellStyle name="Normal 3 5 5 18" xfId="31362"/>
    <cellStyle name="Normal 3 5 5 19" xfId="33099"/>
    <cellStyle name="Normal 3 5 5 2" xfId="2484"/>
    <cellStyle name="Normal 3 5 5 2 10" xfId="31363"/>
    <cellStyle name="Normal 3 5 5 2 11" xfId="33100"/>
    <cellStyle name="Normal 3 5 5 2 12" xfId="34811"/>
    <cellStyle name="Normal 3 5 5 2 13" xfId="38744"/>
    <cellStyle name="Normal 3 5 5 2 2" xfId="5867"/>
    <cellStyle name="Normal 3 5 5 2 2 2" xfId="16320"/>
    <cellStyle name="Normal 3 5 5 2 3" xfId="8918"/>
    <cellStyle name="Normal 3 5 5 2 3 2" xfId="19614"/>
    <cellStyle name="Normal 3 5 5 2 4" xfId="22908"/>
    <cellStyle name="Normal 3 5 5 2 5" xfId="11597"/>
    <cellStyle name="Normal 3 5 5 2 6" xfId="25072"/>
    <cellStyle name="Normal 3 5 5 2 7" xfId="26593"/>
    <cellStyle name="Normal 3 5 5 2 8" xfId="28109"/>
    <cellStyle name="Normal 3 5 5 2 9" xfId="29626"/>
    <cellStyle name="Normal 3 5 5 20" xfId="34810"/>
    <cellStyle name="Normal 3 5 5 21" xfId="38743"/>
    <cellStyle name="Normal 3 5 5 22" xfId="42200"/>
    <cellStyle name="Normal 3 5 5 23" xfId="42628"/>
    <cellStyle name="Normal 3 5 5 3" xfId="2485"/>
    <cellStyle name="Normal 3 5 5 3 10" xfId="31364"/>
    <cellStyle name="Normal 3 5 5 3 11" xfId="33101"/>
    <cellStyle name="Normal 3 5 5 3 12" xfId="34812"/>
    <cellStyle name="Normal 3 5 5 3 13" xfId="38745"/>
    <cellStyle name="Normal 3 5 5 3 2" xfId="5868"/>
    <cellStyle name="Normal 3 5 5 3 2 2" xfId="16321"/>
    <cellStyle name="Normal 3 5 5 3 3" xfId="8919"/>
    <cellStyle name="Normal 3 5 5 3 3 2" xfId="19615"/>
    <cellStyle name="Normal 3 5 5 3 4" xfId="22909"/>
    <cellStyle name="Normal 3 5 5 3 5" xfId="12006"/>
    <cellStyle name="Normal 3 5 5 3 6" xfId="25073"/>
    <cellStyle name="Normal 3 5 5 3 7" xfId="26594"/>
    <cellStyle name="Normal 3 5 5 3 8" xfId="28110"/>
    <cellStyle name="Normal 3 5 5 3 9" xfId="29627"/>
    <cellStyle name="Normal 3 5 5 4" xfId="2486"/>
    <cellStyle name="Normal 3 5 5 4 10" xfId="31365"/>
    <cellStyle name="Normal 3 5 5 4 11" xfId="33102"/>
    <cellStyle name="Normal 3 5 5 4 12" xfId="34813"/>
    <cellStyle name="Normal 3 5 5 4 13" xfId="38746"/>
    <cellStyle name="Normal 3 5 5 4 2" xfId="5869"/>
    <cellStyle name="Normal 3 5 5 4 2 2" xfId="16322"/>
    <cellStyle name="Normal 3 5 5 4 3" xfId="8920"/>
    <cellStyle name="Normal 3 5 5 4 3 2" xfId="19616"/>
    <cellStyle name="Normal 3 5 5 4 4" xfId="22910"/>
    <cellStyle name="Normal 3 5 5 4 5" xfId="12415"/>
    <cellStyle name="Normal 3 5 5 4 6" xfId="25074"/>
    <cellStyle name="Normal 3 5 5 4 7" xfId="26595"/>
    <cellStyle name="Normal 3 5 5 4 8" xfId="28111"/>
    <cellStyle name="Normal 3 5 5 4 9" xfId="29628"/>
    <cellStyle name="Normal 3 5 5 5" xfId="2487"/>
    <cellStyle name="Normal 3 5 5 5 10" xfId="31366"/>
    <cellStyle name="Normal 3 5 5 5 11" xfId="33103"/>
    <cellStyle name="Normal 3 5 5 5 12" xfId="34814"/>
    <cellStyle name="Normal 3 5 5 5 13" xfId="38747"/>
    <cellStyle name="Normal 3 5 5 5 2" xfId="5870"/>
    <cellStyle name="Normal 3 5 5 5 2 2" xfId="16323"/>
    <cellStyle name="Normal 3 5 5 5 3" xfId="8921"/>
    <cellStyle name="Normal 3 5 5 5 3 2" xfId="19617"/>
    <cellStyle name="Normal 3 5 5 5 4" xfId="22911"/>
    <cellStyle name="Normal 3 5 5 5 5" xfId="12824"/>
    <cellStyle name="Normal 3 5 5 5 6" xfId="25075"/>
    <cellStyle name="Normal 3 5 5 5 7" xfId="26596"/>
    <cellStyle name="Normal 3 5 5 5 8" xfId="28112"/>
    <cellStyle name="Normal 3 5 5 5 9" xfId="29629"/>
    <cellStyle name="Normal 3 5 5 6" xfId="2488"/>
    <cellStyle name="Normal 3 5 5 6 10" xfId="31367"/>
    <cellStyle name="Normal 3 5 5 6 11" xfId="33104"/>
    <cellStyle name="Normal 3 5 5 6 12" xfId="34815"/>
    <cellStyle name="Normal 3 5 5 6 13" xfId="38748"/>
    <cellStyle name="Normal 3 5 5 6 2" xfId="5871"/>
    <cellStyle name="Normal 3 5 5 6 2 2" xfId="16324"/>
    <cellStyle name="Normal 3 5 5 6 3" xfId="8922"/>
    <cellStyle name="Normal 3 5 5 6 3 2" xfId="19618"/>
    <cellStyle name="Normal 3 5 5 6 4" xfId="22912"/>
    <cellStyle name="Normal 3 5 5 6 5" xfId="13233"/>
    <cellStyle name="Normal 3 5 5 6 6" xfId="25076"/>
    <cellStyle name="Normal 3 5 5 6 7" xfId="26597"/>
    <cellStyle name="Normal 3 5 5 6 8" xfId="28113"/>
    <cellStyle name="Normal 3 5 5 6 9" xfId="29630"/>
    <cellStyle name="Normal 3 5 5 7" xfId="2489"/>
    <cellStyle name="Normal 3 5 5 7 10" xfId="31368"/>
    <cellStyle name="Normal 3 5 5 7 11" xfId="33105"/>
    <cellStyle name="Normal 3 5 5 7 12" xfId="34816"/>
    <cellStyle name="Normal 3 5 5 7 13" xfId="38749"/>
    <cellStyle name="Normal 3 5 5 7 2" xfId="5872"/>
    <cellStyle name="Normal 3 5 5 7 2 2" xfId="16325"/>
    <cellStyle name="Normal 3 5 5 7 3" xfId="8923"/>
    <cellStyle name="Normal 3 5 5 7 3 2" xfId="19619"/>
    <cellStyle name="Normal 3 5 5 7 4" xfId="22913"/>
    <cellStyle name="Normal 3 5 5 7 5" xfId="13642"/>
    <cellStyle name="Normal 3 5 5 7 6" xfId="25077"/>
    <cellStyle name="Normal 3 5 5 7 7" xfId="26598"/>
    <cellStyle name="Normal 3 5 5 7 8" xfId="28114"/>
    <cellStyle name="Normal 3 5 5 7 9" xfId="29631"/>
    <cellStyle name="Normal 3 5 5 8" xfId="2490"/>
    <cellStyle name="Normal 3 5 5 8 10" xfId="31369"/>
    <cellStyle name="Normal 3 5 5 8 11" xfId="33106"/>
    <cellStyle name="Normal 3 5 5 8 12" xfId="34817"/>
    <cellStyle name="Normal 3 5 5 8 13" xfId="38750"/>
    <cellStyle name="Normal 3 5 5 8 2" xfId="5873"/>
    <cellStyle name="Normal 3 5 5 8 2 2" xfId="16326"/>
    <cellStyle name="Normal 3 5 5 8 3" xfId="8924"/>
    <cellStyle name="Normal 3 5 5 8 3 2" xfId="19620"/>
    <cellStyle name="Normal 3 5 5 8 4" xfId="22914"/>
    <cellStyle name="Normal 3 5 5 8 5" xfId="14051"/>
    <cellStyle name="Normal 3 5 5 8 6" xfId="25078"/>
    <cellStyle name="Normal 3 5 5 8 7" xfId="26599"/>
    <cellStyle name="Normal 3 5 5 8 8" xfId="28115"/>
    <cellStyle name="Normal 3 5 5 8 9" xfId="29632"/>
    <cellStyle name="Normal 3 5 5 9" xfId="4380"/>
    <cellStyle name="Normal 3 5 5 9 2" xfId="14460"/>
    <cellStyle name="Normal 3 5 6" xfId="2491"/>
    <cellStyle name="Normal 3 5 6 10" xfId="31370"/>
    <cellStyle name="Normal 3 5 6 11" xfId="33107"/>
    <cellStyle name="Normal 3 5 6 12" xfId="34818"/>
    <cellStyle name="Normal 3 5 6 13" xfId="38751"/>
    <cellStyle name="Normal 3 5 6 2" xfId="5874"/>
    <cellStyle name="Normal 3 5 6 2 2" xfId="16327"/>
    <cellStyle name="Normal 3 5 6 3" xfId="8925"/>
    <cellStyle name="Normal 3 5 6 3 2" xfId="19621"/>
    <cellStyle name="Normal 3 5 6 4" xfId="22915"/>
    <cellStyle name="Normal 3 5 6 5" xfId="11593"/>
    <cellStyle name="Normal 3 5 6 6" xfId="25079"/>
    <cellStyle name="Normal 3 5 6 7" xfId="26600"/>
    <cellStyle name="Normal 3 5 6 8" xfId="28116"/>
    <cellStyle name="Normal 3 5 6 9" xfId="29633"/>
    <cellStyle name="Normal 3 5 7" xfId="2492"/>
    <cellStyle name="Normal 3 5 7 10" xfId="31371"/>
    <cellStyle name="Normal 3 5 7 11" xfId="33108"/>
    <cellStyle name="Normal 3 5 7 12" xfId="34819"/>
    <cellStyle name="Normal 3 5 7 13" xfId="38752"/>
    <cellStyle name="Normal 3 5 7 2" xfId="5875"/>
    <cellStyle name="Normal 3 5 7 2 2" xfId="16328"/>
    <cellStyle name="Normal 3 5 7 3" xfId="8926"/>
    <cellStyle name="Normal 3 5 7 3 2" xfId="19622"/>
    <cellStyle name="Normal 3 5 7 4" xfId="22916"/>
    <cellStyle name="Normal 3 5 7 5" xfId="12002"/>
    <cellStyle name="Normal 3 5 7 6" xfId="25080"/>
    <cellStyle name="Normal 3 5 7 7" xfId="26601"/>
    <cellStyle name="Normal 3 5 7 8" xfId="28117"/>
    <cellStyle name="Normal 3 5 7 9" xfId="29634"/>
    <cellStyle name="Normal 3 5 8" xfId="2493"/>
    <cellStyle name="Normal 3 5 8 10" xfId="31372"/>
    <cellStyle name="Normal 3 5 8 11" xfId="33109"/>
    <cellStyle name="Normal 3 5 8 12" xfId="34820"/>
    <cellStyle name="Normal 3 5 8 13" xfId="38753"/>
    <cellStyle name="Normal 3 5 8 2" xfId="5876"/>
    <cellStyle name="Normal 3 5 8 2 2" xfId="16329"/>
    <cellStyle name="Normal 3 5 8 3" xfId="8927"/>
    <cellStyle name="Normal 3 5 8 3 2" xfId="19623"/>
    <cellStyle name="Normal 3 5 8 4" xfId="22917"/>
    <cellStyle name="Normal 3 5 8 5" xfId="12411"/>
    <cellStyle name="Normal 3 5 8 6" xfId="25081"/>
    <cellStyle name="Normal 3 5 8 7" xfId="26602"/>
    <cellStyle name="Normal 3 5 8 8" xfId="28118"/>
    <cellStyle name="Normal 3 5 8 9" xfId="29635"/>
    <cellStyle name="Normal 3 5 9" xfId="2494"/>
    <cellStyle name="Normal 3 5 9 10" xfId="31373"/>
    <cellStyle name="Normal 3 5 9 11" xfId="33110"/>
    <cellStyle name="Normal 3 5 9 12" xfId="34821"/>
    <cellStyle name="Normal 3 5 9 13" xfId="38754"/>
    <cellStyle name="Normal 3 5 9 2" xfId="5877"/>
    <cellStyle name="Normal 3 5 9 2 2" xfId="16330"/>
    <cellStyle name="Normal 3 5 9 3" xfId="8928"/>
    <cellStyle name="Normal 3 5 9 3 2" xfId="19624"/>
    <cellStyle name="Normal 3 5 9 4" xfId="22918"/>
    <cellStyle name="Normal 3 5 9 5" xfId="12820"/>
    <cellStyle name="Normal 3 5 9 6" xfId="25082"/>
    <cellStyle name="Normal 3 5 9 7" xfId="26603"/>
    <cellStyle name="Normal 3 5 9 8" xfId="28119"/>
    <cellStyle name="Normal 3 5 9 9" xfId="29636"/>
    <cellStyle name="Normal 3 6" xfId="466"/>
    <cellStyle name="Normal 3 6 10" xfId="2495"/>
    <cellStyle name="Normal 3 6 10 10" xfId="31375"/>
    <cellStyle name="Normal 3 6 10 11" xfId="33112"/>
    <cellStyle name="Normal 3 6 10 12" xfId="34823"/>
    <cellStyle name="Normal 3 6 10 13" xfId="38756"/>
    <cellStyle name="Normal 3 6 10 2" xfId="5878"/>
    <cellStyle name="Normal 3 6 10 2 2" xfId="16331"/>
    <cellStyle name="Normal 3 6 10 3" xfId="8930"/>
    <cellStyle name="Normal 3 6 10 3 2" xfId="19625"/>
    <cellStyle name="Normal 3 6 10 4" xfId="22919"/>
    <cellStyle name="Normal 3 6 10 5" xfId="13234"/>
    <cellStyle name="Normal 3 6 10 6" xfId="25084"/>
    <cellStyle name="Normal 3 6 10 7" xfId="26605"/>
    <cellStyle name="Normal 3 6 10 8" xfId="28121"/>
    <cellStyle name="Normal 3 6 10 9" xfId="29638"/>
    <cellStyle name="Normal 3 6 11" xfId="2496"/>
    <cellStyle name="Normal 3 6 11 10" xfId="31376"/>
    <cellStyle name="Normal 3 6 11 11" xfId="33113"/>
    <cellStyle name="Normal 3 6 11 12" xfId="34824"/>
    <cellStyle name="Normal 3 6 11 13" xfId="38757"/>
    <cellStyle name="Normal 3 6 11 2" xfId="5879"/>
    <cellStyle name="Normal 3 6 11 2 2" xfId="16332"/>
    <cellStyle name="Normal 3 6 11 3" xfId="8931"/>
    <cellStyle name="Normal 3 6 11 3 2" xfId="19626"/>
    <cellStyle name="Normal 3 6 11 4" xfId="22920"/>
    <cellStyle name="Normal 3 6 11 5" xfId="13643"/>
    <cellStyle name="Normal 3 6 11 6" xfId="25085"/>
    <cellStyle name="Normal 3 6 11 7" xfId="26606"/>
    <cellStyle name="Normal 3 6 11 8" xfId="28122"/>
    <cellStyle name="Normal 3 6 11 9" xfId="29639"/>
    <cellStyle name="Normal 3 6 12" xfId="2497"/>
    <cellStyle name="Normal 3 6 12 10" xfId="31377"/>
    <cellStyle name="Normal 3 6 12 11" xfId="33114"/>
    <cellStyle name="Normal 3 6 12 12" xfId="34825"/>
    <cellStyle name="Normal 3 6 12 13" xfId="38758"/>
    <cellStyle name="Normal 3 6 12 2" xfId="5880"/>
    <cellStyle name="Normal 3 6 12 2 2" xfId="16333"/>
    <cellStyle name="Normal 3 6 12 3" xfId="8932"/>
    <cellStyle name="Normal 3 6 12 3 2" xfId="19627"/>
    <cellStyle name="Normal 3 6 12 4" xfId="22921"/>
    <cellStyle name="Normal 3 6 12 5" xfId="14052"/>
    <cellStyle name="Normal 3 6 12 6" xfId="25086"/>
    <cellStyle name="Normal 3 6 12 7" xfId="26607"/>
    <cellStyle name="Normal 3 6 12 8" xfId="28123"/>
    <cellStyle name="Normal 3 6 12 9" xfId="29640"/>
    <cellStyle name="Normal 3 6 13" xfId="4381"/>
    <cellStyle name="Normal 3 6 13 2" xfId="14461"/>
    <cellStyle name="Normal 3 6 14" xfId="8929"/>
    <cellStyle name="Normal 3 6 14 2" xfId="14870"/>
    <cellStyle name="Normal 3 6 15" xfId="18164"/>
    <cellStyle name="Normal 3 6 16" xfId="21458"/>
    <cellStyle name="Normal 3 6 17" xfId="11189"/>
    <cellStyle name="Normal 3 6 18" xfId="25083"/>
    <cellStyle name="Normal 3 6 19" xfId="26604"/>
    <cellStyle name="Normal 3 6 2" xfId="467"/>
    <cellStyle name="Normal 3 6 2 10" xfId="8933"/>
    <cellStyle name="Normal 3 6 2 10 2" xfId="14871"/>
    <cellStyle name="Normal 3 6 2 11" xfId="18165"/>
    <cellStyle name="Normal 3 6 2 12" xfId="21459"/>
    <cellStyle name="Normal 3 6 2 13" xfId="11190"/>
    <cellStyle name="Normal 3 6 2 14" xfId="25087"/>
    <cellStyle name="Normal 3 6 2 15" xfId="26608"/>
    <cellStyle name="Normal 3 6 2 16" xfId="28124"/>
    <cellStyle name="Normal 3 6 2 17" xfId="29641"/>
    <cellStyle name="Normal 3 6 2 18" xfId="31378"/>
    <cellStyle name="Normal 3 6 2 19" xfId="33115"/>
    <cellStyle name="Normal 3 6 2 2" xfId="2498"/>
    <cellStyle name="Normal 3 6 2 2 10" xfId="31379"/>
    <cellStyle name="Normal 3 6 2 2 11" xfId="33116"/>
    <cellStyle name="Normal 3 6 2 2 12" xfId="34827"/>
    <cellStyle name="Normal 3 6 2 2 13" xfId="38760"/>
    <cellStyle name="Normal 3 6 2 2 2" xfId="5881"/>
    <cellStyle name="Normal 3 6 2 2 2 2" xfId="16334"/>
    <cellStyle name="Normal 3 6 2 2 3" xfId="8934"/>
    <cellStyle name="Normal 3 6 2 2 3 2" xfId="19628"/>
    <cellStyle name="Normal 3 6 2 2 4" xfId="22922"/>
    <cellStyle name="Normal 3 6 2 2 5" xfId="11599"/>
    <cellStyle name="Normal 3 6 2 2 6" xfId="25088"/>
    <cellStyle name="Normal 3 6 2 2 7" xfId="26609"/>
    <cellStyle name="Normal 3 6 2 2 8" xfId="28125"/>
    <cellStyle name="Normal 3 6 2 2 9" xfId="29642"/>
    <cellStyle name="Normal 3 6 2 20" xfId="34826"/>
    <cellStyle name="Normal 3 6 2 21" xfId="38759"/>
    <cellStyle name="Normal 3 6 2 22" xfId="42202"/>
    <cellStyle name="Normal 3 6 2 23" xfId="42630"/>
    <cellStyle name="Normal 3 6 2 3" xfId="2499"/>
    <cellStyle name="Normal 3 6 2 3 10" xfId="31380"/>
    <cellStyle name="Normal 3 6 2 3 11" xfId="33117"/>
    <cellStyle name="Normal 3 6 2 3 12" xfId="34828"/>
    <cellStyle name="Normal 3 6 2 3 13" xfId="38761"/>
    <cellStyle name="Normal 3 6 2 3 2" xfId="5882"/>
    <cellStyle name="Normal 3 6 2 3 2 2" xfId="16335"/>
    <cellStyle name="Normal 3 6 2 3 3" xfId="8935"/>
    <cellStyle name="Normal 3 6 2 3 3 2" xfId="19629"/>
    <cellStyle name="Normal 3 6 2 3 4" xfId="22923"/>
    <cellStyle name="Normal 3 6 2 3 5" xfId="12008"/>
    <cellStyle name="Normal 3 6 2 3 6" xfId="25089"/>
    <cellStyle name="Normal 3 6 2 3 7" xfId="26610"/>
    <cellStyle name="Normal 3 6 2 3 8" xfId="28126"/>
    <cellStyle name="Normal 3 6 2 3 9" xfId="29643"/>
    <cellStyle name="Normal 3 6 2 4" xfId="2500"/>
    <cellStyle name="Normal 3 6 2 4 10" xfId="31381"/>
    <cellStyle name="Normal 3 6 2 4 11" xfId="33118"/>
    <cellStyle name="Normal 3 6 2 4 12" xfId="34829"/>
    <cellStyle name="Normal 3 6 2 4 13" xfId="38762"/>
    <cellStyle name="Normal 3 6 2 4 2" xfId="5883"/>
    <cellStyle name="Normal 3 6 2 4 2 2" xfId="16336"/>
    <cellStyle name="Normal 3 6 2 4 3" xfId="8936"/>
    <cellStyle name="Normal 3 6 2 4 3 2" xfId="19630"/>
    <cellStyle name="Normal 3 6 2 4 4" xfId="22924"/>
    <cellStyle name="Normal 3 6 2 4 5" xfId="12417"/>
    <cellStyle name="Normal 3 6 2 4 6" xfId="25090"/>
    <cellStyle name="Normal 3 6 2 4 7" xfId="26611"/>
    <cellStyle name="Normal 3 6 2 4 8" xfId="28127"/>
    <cellStyle name="Normal 3 6 2 4 9" xfId="29644"/>
    <cellStyle name="Normal 3 6 2 5" xfId="2501"/>
    <cellStyle name="Normal 3 6 2 5 10" xfId="31382"/>
    <cellStyle name="Normal 3 6 2 5 11" xfId="33119"/>
    <cellStyle name="Normal 3 6 2 5 12" xfId="34830"/>
    <cellStyle name="Normal 3 6 2 5 13" xfId="38763"/>
    <cellStyle name="Normal 3 6 2 5 2" xfId="5884"/>
    <cellStyle name="Normal 3 6 2 5 2 2" xfId="16337"/>
    <cellStyle name="Normal 3 6 2 5 3" xfId="8937"/>
    <cellStyle name="Normal 3 6 2 5 3 2" xfId="19631"/>
    <cellStyle name="Normal 3 6 2 5 4" xfId="22925"/>
    <cellStyle name="Normal 3 6 2 5 5" xfId="12826"/>
    <cellStyle name="Normal 3 6 2 5 6" xfId="25091"/>
    <cellStyle name="Normal 3 6 2 5 7" xfId="26612"/>
    <cellStyle name="Normal 3 6 2 5 8" xfId="28128"/>
    <cellStyle name="Normal 3 6 2 5 9" xfId="29645"/>
    <cellStyle name="Normal 3 6 2 6" xfId="2502"/>
    <cellStyle name="Normal 3 6 2 6 10" xfId="31383"/>
    <cellStyle name="Normal 3 6 2 6 11" xfId="33120"/>
    <cellStyle name="Normal 3 6 2 6 12" xfId="34831"/>
    <cellStyle name="Normal 3 6 2 6 13" xfId="38764"/>
    <cellStyle name="Normal 3 6 2 6 2" xfId="5885"/>
    <cellStyle name="Normal 3 6 2 6 2 2" xfId="16338"/>
    <cellStyle name="Normal 3 6 2 6 3" xfId="8938"/>
    <cellStyle name="Normal 3 6 2 6 3 2" xfId="19632"/>
    <cellStyle name="Normal 3 6 2 6 4" xfId="22926"/>
    <cellStyle name="Normal 3 6 2 6 5" xfId="13235"/>
    <cellStyle name="Normal 3 6 2 6 6" xfId="25092"/>
    <cellStyle name="Normal 3 6 2 6 7" xfId="26613"/>
    <cellStyle name="Normal 3 6 2 6 8" xfId="28129"/>
    <cellStyle name="Normal 3 6 2 6 9" xfId="29646"/>
    <cellStyle name="Normal 3 6 2 7" xfId="2503"/>
    <cellStyle name="Normal 3 6 2 7 10" xfId="31384"/>
    <cellStyle name="Normal 3 6 2 7 11" xfId="33121"/>
    <cellStyle name="Normal 3 6 2 7 12" xfId="34832"/>
    <cellStyle name="Normal 3 6 2 7 13" xfId="38765"/>
    <cellStyle name="Normal 3 6 2 7 2" xfId="5886"/>
    <cellStyle name="Normal 3 6 2 7 2 2" xfId="16339"/>
    <cellStyle name="Normal 3 6 2 7 3" xfId="8939"/>
    <cellStyle name="Normal 3 6 2 7 3 2" xfId="19633"/>
    <cellStyle name="Normal 3 6 2 7 4" xfId="22927"/>
    <cellStyle name="Normal 3 6 2 7 5" xfId="13644"/>
    <cellStyle name="Normal 3 6 2 7 6" xfId="25093"/>
    <cellStyle name="Normal 3 6 2 7 7" xfId="26614"/>
    <cellStyle name="Normal 3 6 2 7 8" xfId="28130"/>
    <cellStyle name="Normal 3 6 2 7 9" xfId="29647"/>
    <cellStyle name="Normal 3 6 2 8" xfId="2504"/>
    <cellStyle name="Normal 3 6 2 8 10" xfId="31385"/>
    <cellStyle name="Normal 3 6 2 8 11" xfId="33122"/>
    <cellStyle name="Normal 3 6 2 8 12" xfId="34833"/>
    <cellStyle name="Normal 3 6 2 8 13" xfId="38766"/>
    <cellStyle name="Normal 3 6 2 8 2" xfId="5887"/>
    <cellStyle name="Normal 3 6 2 8 2 2" xfId="16340"/>
    <cellStyle name="Normal 3 6 2 8 3" xfId="8940"/>
    <cellStyle name="Normal 3 6 2 8 3 2" xfId="19634"/>
    <cellStyle name="Normal 3 6 2 8 4" xfId="22928"/>
    <cellStyle name="Normal 3 6 2 8 5" xfId="14053"/>
    <cellStyle name="Normal 3 6 2 8 6" xfId="25094"/>
    <cellStyle name="Normal 3 6 2 8 7" xfId="26615"/>
    <cellStyle name="Normal 3 6 2 8 8" xfId="28131"/>
    <cellStyle name="Normal 3 6 2 8 9" xfId="29648"/>
    <cellStyle name="Normal 3 6 2 9" xfId="4382"/>
    <cellStyle name="Normal 3 6 2 9 2" xfId="14462"/>
    <cellStyle name="Normal 3 6 20" xfId="28120"/>
    <cellStyle name="Normal 3 6 21" xfId="29637"/>
    <cellStyle name="Normal 3 6 22" xfId="31374"/>
    <cellStyle name="Normal 3 6 23" xfId="33111"/>
    <cellStyle name="Normal 3 6 24" xfId="34822"/>
    <cellStyle name="Normal 3 6 25" xfId="38755"/>
    <cellStyle name="Normal 3 6 26" xfId="42201"/>
    <cellStyle name="Normal 3 6 27" xfId="42629"/>
    <cellStyle name="Normal 3 6 3" xfId="468"/>
    <cellStyle name="Normal 3 6 3 10" xfId="8941"/>
    <cellStyle name="Normal 3 6 3 10 2" xfId="14872"/>
    <cellStyle name="Normal 3 6 3 11" xfId="18166"/>
    <cellStyle name="Normal 3 6 3 12" xfId="21460"/>
    <cellStyle name="Normal 3 6 3 13" xfId="11191"/>
    <cellStyle name="Normal 3 6 3 14" xfId="25095"/>
    <cellStyle name="Normal 3 6 3 15" xfId="26616"/>
    <cellStyle name="Normal 3 6 3 16" xfId="28132"/>
    <cellStyle name="Normal 3 6 3 17" xfId="29649"/>
    <cellStyle name="Normal 3 6 3 18" xfId="31386"/>
    <cellStyle name="Normal 3 6 3 19" xfId="33123"/>
    <cellStyle name="Normal 3 6 3 2" xfId="2505"/>
    <cellStyle name="Normal 3 6 3 2 10" xfId="31387"/>
    <cellStyle name="Normal 3 6 3 2 11" xfId="33124"/>
    <cellStyle name="Normal 3 6 3 2 12" xfId="34835"/>
    <cellStyle name="Normal 3 6 3 2 13" xfId="38768"/>
    <cellStyle name="Normal 3 6 3 2 2" xfId="5888"/>
    <cellStyle name="Normal 3 6 3 2 2 2" xfId="16341"/>
    <cellStyle name="Normal 3 6 3 2 3" xfId="8942"/>
    <cellStyle name="Normal 3 6 3 2 3 2" xfId="19635"/>
    <cellStyle name="Normal 3 6 3 2 4" xfId="22929"/>
    <cellStyle name="Normal 3 6 3 2 5" xfId="11600"/>
    <cellStyle name="Normal 3 6 3 2 6" xfId="25096"/>
    <cellStyle name="Normal 3 6 3 2 7" xfId="26617"/>
    <cellStyle name="Normal 3 6 3 2 8" xfId="28133"/>
    <cellStyle name="Normal 3 6 3 2 9" xfId="29650"/>
    <cellStyle name="Normal 3 6 3 20" xfId="34834"/>
    <cellStyle name="Normal 3 6 3 21" xfId="38767"/>
    <cellStyle name="Normal 3 6 3 22" xfId="42203"/>
    <cellStyle name="Normal 3 6 3 23" xfId="42631"/>
    <cellStyle name="Normal 3 6 3 3" xfId="2506"/>
    <cellStyle name="Normal 3 6 3 3 10" xfId="31388"/>
    <cellStyle name="Normal 3 6 3 3 11" xfId="33125"/>
    <cellStyle name="Normal 3 6 3 3 12" xfId="34836"/>
    <cellStyle name="Normal 3 6 3 3 13" xfId="38769"/>
    <cellStyle name="Normal 3 6 3 3 2" xfId="5889"/>
    <cellStyle name="Normal 3 6 3 3 2 2" xfId="16342"/>
    <cellStyle name="Normal 3 6 3 3 3" xfId="8943"/>
    <cellStyle name="Normal 3 6 3 3 3 2" xfId="19636"/>
    <cellStyle name="Normal 3 6 3 3 4" xfId="22930"/>
    <cellStyle name="Normal 3 6 3 3 5" xfId="12009"/>
    <cellStyle name="Normal 3 6 3 3 6" xfId="25097"/>
    <cellStyle name="Normal 3 6 3 3 7" xfId="26618"/>
    <cellStyle name="Normal 3 6 3 3 8" xfId="28134"/>
    <cellStyle name="Normal 3 6 3 3 9" xfId="29651"/>
    <cellStyle name="Normal 3 6 3 4" xfId="2507"/>
    <cellStyle name="Normal 3 6 3 4 10" xfId="31389"/>
    <cellStyle name="Normal 3 6 3 4 11" xfId="33126"/>
    <cellStyle name="Normal 3 6 3 4 12" xfId="34837"/>
    <cellStyle name="Normal 3 6 3 4 13" xfId="38770"/>
    <cellStyle name="Normal 3 6 3 4 2" xfId="5890"/>
    <cellStyle name="Normal 3 6 3 4 2 2" xfId="16343"/>
    <cellStyle name="Normal 3 6 3 4 3" xfId="8944"/>
    <cellStyle name="Normal 3 6 3 4 3 2" xfId="19637"/>
    <cellStyle name="Normal 3 6 3 4 4" xfId="22931"/>
    <cellStyle name="Normal 3 6 3 4 5" xfId="12418"/>
    <cellStyle name="Normal 3 6 3 4 6" xfId="25098"/>
    <cellStyle name="Normal 3 6 3 4 7" xfId="26619"/>
    <cellStyle name="Normal 3 6 3 4 8" xfId="28135"/>
    <cellStyle name="Normal 3 6 3 4 9" xfId="29652"/>
    <cellStyle name="Normal 3 6 3 5" xfId="2508"/>
    <cellStyle name="Normal 3 6 3 5 10" xfId="31390"/>
    <cellStyle name="Normal 3 6 3 5 11" xfId="33127"/>
    <cellStyle name="Normal 3 6 3 5 12" xfId="34838"/>
    <cellStyle name="Normal 3 6 3 5 13" xfId="38771"/>
    <cellStyle name="Normal 3 6 3 5 2" xfId="5891"/>
    <cellStyle name="Normal 3 6 3 5 2 2" xfId="16344"/>
    <cellStyle name="Normal 3 6 3 5 3" xfId="8945"/>
    <cellStyle name="Normal 3 6 3 5 3 2" xfId="19638"/>
    <cellStyle name="Normal 3 6 3 5 4" xfId="22932"/>
    <cellStyle name="Normal 3 6 3 5 5" xfId="12827"/>
    <cellStyle name="Normal 3 6 3 5 6" xfId="25099"/>
    <cellStyle name="Normal 3 6 3 5 7" xfId="26620"/>
    <cellStyle name="Normal 3 6 3 5 8" xfId="28136"/>
    <cellStyle name="Normal 3 6 3 5 9" xfId="29653"/>
    <cellStyle name="Normal 3 6 3 6" xfId="2509"/>
    <cellStyle name="Normal 3 6 3 6 10" xfId="31391"/>
    <cellStyle name="Normal 3 6 3 6 11" xfId="33128"/>
    <cellStyle name="Normal 3 6 3 6 12" xfId="34839"/>
    <cellStyle name="Normal 3 6 3 6 13" xfId="38772"/>
    <cellStyle name="Normal 3 6 3 6 2" xfId="5892"/>
    <cellStyle name="Normal 3 6 3 6 2 2" xfId="16345"/>
    <cellStyle name="Normal 3 6 3 6 3" xfId="8946"/>
    <cellStyle name="Normal 3 6 3 6 3 2" xfId="19639"/>
    <cellStyle name="Normal 3 6 3 6 4" xfId="22933"/>
    <cellStyle name="Normal 3 6 3 6 5" xfId="13236"/>
    <cellStyle name="Normal 3 6 3 6 6" xfId="25100"/>
    <cellStyle name="Normal 3 6 3 6 7" xfId="26621"/>
    <cellStyle name="Normal 3 6 3 6 8" xfId="28137"/>
    <cellStyle name="Normal 3 6 3 6 9" xfId="29654"/>
    <cellStyle name="Normal 3 6 3 7" xfId="2510"/>
    <cellStyle name="Normal 3 6 3 7 10" xfId="31392"/>
    <cellStyle name="Normal 3 6 3 7 11" xfId="33129"/>
    <cellStyle name="Normal 3 6 3 7 12" xfId="34840"/>
    <cellStyle name="Normal 3 6 3 7 13" xfId="38773"/>
    <cellStyle name="Normal 3 6 3 7 2" xfId="5893"/>
    <cellStyle name="Normal 3 6 3 7 2 2" xfId="16346"/>
    <cellStyle name="Normal 3 6 3 7 3" xfId="8947"/>
    <cellStyle name="Normal 3 6 3 7 3 2" xfId="19640"/>
    <cellStyle name="Normal 3 6 3 7 4" xfId="22934"/>
    <cellStyle name="Normal 3 6 3 7 5" xfId="13645"/>
    <cellStyle name="Normal 3 6 3 7 6" xfId="25101"/>
    <cellStyle name="Normal 3 6 3 7 7" xfId="26622"/>
    <cellStyle name="Normal 3 6 3 7 8" xfId="28138"/>
    <cellStyle name="Normal 3 6 3 7 9" xfId="29655"/>
    <cellStyle name="Normal 3 6 3 8" xfId="2511"/>
    <cellStyle name="Normal 3 6 3 8 10" xfId="31393"/>
    <cellStyle name="Normal 3 6 3 8 11" xfId="33130"/>
    <cellStyle name="Normal 3 6 3 8 12" xfId="34841"/>
    <cellStyle name="Normal 3 6 3 8 13" xfId="38774"/>
    <cellStyle name="Normal 3 6 3 8 2" xfId="5894"/>
    <cellStyle name="Normal 3 6 3 8 2 2" xfId="16347"/>
    <cellStyle name="Normal 3 6 3 8 3" xfId="8948"/>
    <cellStyle name="Normal 3 6 3 8 3 2" xfId="19641"/>
    <cellStyle name="Normal 3 6 3 8 4" xfId="22935"/>
    <cellStyle name="Normal 3 6 3 8 5" xfId="14054"/>
    <cellStyle name="Normal 3 6 3 8 6" xfId="25102"/>
    <cellStyle name="Normal 3 6 3 8 7" xfId="26623"/>
    <cellStyle name="Normal 3 6 3 8 8" xfId="28139"/>
    <cellStyle name="Normal 3 6 3 8 9" xfId="29656"/>
    <cellStyle name="Normal 3 6 3 9" xfId="4383"/>
    <cellStyle name="Normal 3 6 3 9 2" xfId="14463"/>
    <cellStyle name="Normal 3 6 4" xfId="469"/>
    <cellStyle name="Normal 3 6 4 10" xfId="8949"/>
    <cellStyle name="Normal 3 6 4 10 2" xfId="14873"/>
    <cellStyle name="Normal 3 6 4 11" xfId="18167"/>
    <cellStyle name="Normal 3 6 4 12" xfId="21461"/>
    <cellStyle name="Normal 3 6 4 13" xfId="11192"/>
    <cellStyle name="Normal 3 6 4 14" xfId="25103"/>
    <cellStyle name="Normal 3 6 4 15" xfId="26624"/>
    <cellStyle name="Normal 3 6 4 16" xfId="28140"/>
    <cellStyle name="Normal 3 6 4 17" xfId="29657"/>
    <cellStyle name="Normal 3 6 4 18" xfId="31394"/>
    <cellStyle name="Normal 3 6 4 19" xfId="33131"/>
    <cellStyle name="Normal 3 6 4 2" xfId="2512"/>
    <cellStyle name="Normal 3 6 4 2 10" xfId="31395"/>
    <cellStyle name="Normal 3 6 4 2 11" xfId="33132"/>
    <cellStyle name="Normal 3 6 4 2 12" xfId="34843"/>
    <cellStyle name="Normal 3 6 4 2 13" xfId="38776"/>
    <cellStyle name="Normal 3 6 4 2 2" xfId="5895"/>
    <cellStyle name="Normal 3 6 4 2 2 2" xfId="16348"/>
    <cellStyle name="Normal 3 6 4 2 3" xfId="8950"/>
    <cellStyle name="Normal 3 6 4 2 3 2" xfId="19642"/>
    <cellStyle name="Normal 3 6 4 2 4" xfId="22936"/>
    <cellStyle name="Normal 3 6 4 2 5" xfId="11601"/>
    <cellStyle name="Normal 3 6 4 2 6" xfId="25104"/>
    <cellStyle name="Normal 3 6 4 2 7" xfId="26625"/>
    <cellStyle name="Normal 3 6 4 2 8" xfId="28141"/>
    <cellStyle name="Normal 3 6 4 2 9" xfId="29658"/>
    <cellStyle name="Normal 3 6 4 20" xfId="34842"/>
    <cellStyle name="Normal 3 6 4 21" xfId="38775"/>
    <cellStyle name="Normal 3 6 4 22" xfId="42204"/>
    <cellStyle name="Normal 3 6 4 23" xfId="42632"/>
    <cellStyle name="Normal 3 6 4 3" xfId="2513"/>
    <cellStyle name="Normal 3 6 4 3 10" xfId="31396"/>
    <cellStyle name="Normal 3 6 4 3 11" xfId="33133"/>
    <cellStyle name="Normal 3 6 4 3 12" xfId="34844"/>
    <cellStyle name="Normal 3 6 4 3 13" xfId="38777"/>
    <cellStyle name="Normal 3 6 4 3 2" xfId="5896"/>
    <cellStyle name="Normal 3 6 4 3 2 2" xfId="16349"/>
    <cellStyle name="Normal 3 6 4 3 3" xfId="8951"/>
    <cellStyle name="Normal 3 6 4 3 3 2" xfId="19643"/>
    <cellStyle name="Normal 3 6 4 3 4" xfId="22937"/>
    <cellStyle name="Normal 3 6 4 3 5" xfId="12010"/>
    <cellStyle name="Normal 3 6 4 3 6" xfId="25105"/>
    <cellStyle name="Normal 3 6 4 3 7" xfId="26626"/>
    <cellStyle name="Normal 3 6 4 3 8" xfId="28142"/>
    <cellStyle name="Normal 3 6 4 3 9" xfId="29659"/>
    <cellStyle name="Normal 3 6 4 4" xfId="2514"/>
    <cellStyle name="Normal 3 6 4 4 10" xfId="31397"/>
    <cellStyle name="Normal 3 6 4 4 11" xfId="33134"/>
    <cellStyle name="Normal 3 6 4 4 12" xfId="34845"/>
    <cellStyle name="Normal 3 6 4 4 13" xfId="38778"/>
    <cellStyle name="Normal 3 6 4 4 2" xfId="5897"/>
    <cellStyle name="Normal 3 6 4 4 2 2" xfId="16350"/>
    <cellStyle name="Normal 3 6 4 4 3" xfId="8952"/>
    <cellStyle name="Normal 3 6 4 4 3 2" xfId="19644"/>
    <cellStyle name="Normal 3 6 4 4 4" xfId="22938"/>
    <cellStyle name="Normal 3 6 4 4 5" xfId="12419"/>
    <cellStyle name="Normal 3 6 4 4 6" xfId="25106"/>
    <cellStyle name="Normal 3 6 4 4 7" xfId="26627"/>
    <cellStyle name="Normal 3 6 4 4 8" xfId="28143"/>
    <cellStyle name="Normal 3 6 4 4 9" xfId="29660"/>
    <cellStyle name="Normal 3 6 4 5" xfId="2515"/>
    <cellStyle name="Normal 3 6 4 5 10" xfId="31398"/>
    <cellStyle name="Normal 3 6 4 5 11" xfId="33135"/>
    <cellStyle name="Normal 3 6 4 5 12" xfId="34846"/>
    <cellStyle name="Normal 3 6 4 5 13" xfId="38779"/>
    <cellStyle name="Normal 3 6 4 5 2" xfId="5898"/>
    <cellStyle name="Normal 3 6 4 5 2 2" xfId="16351"/>
    <cellStyle name="Normal 3 6 4 5 3" xfId="8953"/>
    <cellStyle name="Normal 3 6 4 5 3 2" xfId="19645"/>
    <cellStyle name="Normal 3 6 4 5 4" xfId="22939"/>
    <cellStyle name="Normal 3 6 4 5 5" xfId="12828"/>
    <cellStyle name="Normal 3 6 4 5 6" xfId="25107"/>
    <cellStyle name="Normal 3 6 4 5 7" xfId="26628"/>
    <cellStyle name="Normal 3 6 4 5 8" xfId="28144"/>
    <cellStyle name="Normal 3 6 4 5 9" xfId="29661"/>
    <cellStyle name="Normal 3 6 4 6" xfId="2516"/>
    <cellStyle name="Normal 3 6 4 6 10" xfId="31399"/>
    <cellStyle name="Normal 3 6 4 6 11" xfId="33136"/>
    <cellStyle name="Normal 3 6 4 6 12" xfId="34847"/>
    <cellStyle name="Normal 3 6 4 6 13" xfId="38780"/>
    <cellStyle name="Normal 3 6 4 6 2" xfId="5899"/>
    <cellStyle name="Normal 3 6 4 6 2 2" xfId="16352"/>
    <cellStyle name="Normal 3 6 4 6 3" xfId="8954"/>
    <cellStyle name="Normal 3 6 4 6 3 2" xfId="19646"/>
    <cellStyle name="Normal 3 6 4 6 4" xfId="22940"/>
    <cellStyle name="Normal 3 6 4 6 5" xfId="13237"/>
    <cellStyle name="Normal 3 6 4 6 6" xfId="25108"/>
    <cellStyle name="Normal 3 6 4 6 7" xfId="26629"/>
    <cellStyle name="Normal 3 6 4 6 8" xfId="28145"/>
    <cellStyle name="Normal 3 6 4 6 9" xfId="29662"/>
    <cellStyle name="Normal 3 6 4 7" xfId="2517"/>
    <cellStyle name="Normal 3 6 4 7 10" xfId="31400"/>
    <cellStyle name="Normal 3 6 4 7 11" xfId="33137"/>
    <cellStyle name="Normal 3 6 4 7 12" xfId="34848"/>
    <cellStyle name="Normal 3 6 4 7 13" xfId="38781"/>
    <cellStyle name="Normal 3 6 4 7 2" xfId="5900"/>
    <cellStyle name="Normal 3 6 4 7 2 2" xfId="16353"/>
    <cellStyle name="Normal 3 6 4 7 3" xfId="8955"/>
    <cellStyle name="Normal 3 6 4 7 3 2" xfId="19647"/>
    <cellStyle name="Normal 3 6 4 7 4" xfId="22941"/>
    <cellStyle name="Normal 3 6 4 7 5" xfId="13646"/>
    <cellStyle name="Normal 3 6 4 7 6" xfId="25109"/>
    <cellStyle name="Normal 3 6 4 7 7" xfId="26630"/>
    <cellStyle name="Normal 3 6 4 7 8" xfId="28146"/>
    <cellStyle name="Normal 3 6 4 7 9" xfId="29663"/>
    <cellStyle name="Normal 3 6 4 8" xfId="2518"/>
    <cellStyle name="Normal 3 6 4 8 10" xfId="31401"/>
    <cellStyle name="Normal 3 6 4 8 11" xfId="33138"/>
    <cellStyle name="Normal 3 6 4 8 12" xfId="34849"/>
    <cellStyle name="Normal 3 6 4 8 13" xfId="38782"/>
    <cellStyle name="Normal 3 6 4 8 2" xfId="5901"/>
    <cellStyle name="Normal 3 6 4 8 2 2" xfId="16354"/>
    <cellStyle name="Normal 3 6 4 8 3" xfId="8956"/>
    <cellStyle name="Normal 3 6 4 8 3 2" xfId="19648"/>
    <cellStyle name="Normal 3 6 4 8 4" xfId="22942"/>
    <cellStyle name="Normal 3 6 4 8 5" xfId="14055"/>
    <cellStyle name="Normal 3 6 4 8 6" xfId="25110"/>
    <cellStyle name="Normal 3 6 4 8 7" xfId="26631"/>
    <cellStyle name="Normal 3 6 4 8 8" xfId="28147"/>
    <cellStyle name="Normal 3 6 4 8 9" xfId="29664"/>
    <cellStyle name="Normal 3 6 4 9" xfId="4384"/>
    <cellStyle name="Normal 3 6 4 9 2" xfId="14464"/>
    <cellStyle name="Normal 3 6 5" xfId="470"/>
    <cellStyle name="Normal 3 6 5 10" xfId="8957"/>
    <cellStyle name="Normal 3 6 5 10 2" xfId="14874"/>
    <cellStyle name="Normal 3 6 5 11" xfId="18168"/>
    <cellStyle name="Normal 3 6 5 12" xfId="21462"/>
    <cellStyle name="Normal 3 6 5 13" xfId="11193"/>
    <cellStyle name="Normal 3 6 5 14" xfId="25111"/>
    <cellStyle name="Normal 3 6 5 15" xfId="26632"/>
    <cellStyle name="Normal 3 6 5 16" xfId="28148"/>
    <cellStyle name="Normal 3 6 5 17" xfId="29665"/>
    <cellStyle name="Normal 3 6 5 18" xfId="31402"/>
    <cellStyle name="Normal 3 6 5 19" xfId="33139"/>
    <cellStyle name="Normal 3 6 5 2" xfId="2519"/>
    <cellStyle name="Normal 3 6 5 2 10" xfId="31403"/>
    <cellStyle name="Normal 3 6 5 2 11" xfId="33140"/>
    <cellStyle name="Normal 3 6 5 2 12" xfId="34851"/>
    <cellStyle name="Normal 3 6 5 2 13" xfId="38784"/>
    <cellStyle name="Normal 3 6 5 2 2" xfId="5902"/>
    <cellStyle name="Normal 3 6 5 2 2 2" xfId="16355"/>
    <cellStyle name="Normal 3 6 5 2 3" xfId="8958"/>
    <cellStyle name="Normal 3 6 5 2 3 2" xfId="19649"/>
    <cellStyle name="Normal 3 6 5 2 4" xfId="22943"/>
    <cellStyle name="Normal 3 6 5 2 5" xfId="11602"/>
    <cellStyle name="Normal 3 6 5 2 6" xfId="25112"/>
    <cellStyle name="Normal 3 6 5 2 7" xfId="26633"/>
    <cellStyle name="Normal 3 6 5 2 8" xfId="28149"/>
    <cellStyle name="Normal 3 6 5 2 9" xfId="29666"/>
    <cellStyle name="Normal 3 6 5 20" xfId="34850"/>
    <cellStyle name="Normal 3 6 5 21" xfId="38783"/>
    <cellStyle name="Normal 3 6 5 22" xfId="42205"/>
    <cellStyle name="Normal 3 6 5 23" xfId="42633"/>
    <cellStyle name="Normal 3 6 5 3" xfId="2520"/>
    <cellStyle name="Normal 3 6 5 3 10" xfId="31404"/>
    <cellStyle name="Normal 3 6 5 3 11" xfId="33141"/>
    <cellStyle name="Normal 3 6 5 3 12" xfId="34852"/>
    <cellStyle name="Normal 3 6 5 3 13" xfId="38785"/>
    <cellStyle name="Normal 3 6 5 3 2" xfId="5903"/>
    <cellStyle name="Normal 3 6 5 3 2 2" xfId="16356"/>
    <cellStyle name="Normal 3 6 5 3 3" xfId="8959"/>
    <cellStyle name="Normal 3 6 5 3 3 2" xfId="19650"/>
    <cellStyle name="Normal 3 6 5 3 4" xfId="22944"/>
    <cellStyle name="Normal 3 6 5 3 5" xfId="12011"/>
    <cellStyle name="Normal 3 6 5 3 6" xfId="25113"/>
    <cellStyle name="Normal 3 6 5 3 7" xfId="26634"/>
    <cellStyle name="Normal 3 6 5 3 8" xfId="28150"/>
    <cellStyle name="Normal 3 6 5 3 9" xfId="29667"/>
    <cellStyle name="Normal 3 6 5 4" xfId="2521"/>
    <cellStyle name="Normal 3 6 5 4 10" xfId="31405"/>
    <cellStyle name="Normal 3 6 5 4 11" xfId="33142"/>
    <cellStyle name="Normal 3 6 5 4 12" xfId="34853"/>
    <cellStyle name="Normal 3 6 5 4 13" xfId="38786"/>
    <cellStyle name="Normal 3 6 5 4 2" xfId="5904"/>
    <cellStyle name="Normal 3 6 5 4 2 2" xfId="16357"/>
    <cellStyle name="Normal 3 6 5 4 3" xfId="8960"/>
    <cellStyle name="Normal 3 6 5 4 3 2" xfId="19651"/>
    <cellStyle name="Normal 3 6 5 4 4" xfId="22945"/>
    <cellStyle name="Normal 3 6 5 4 5" xfId="12420"/>
    <cellStyle name="Normal 3 6 5 4 6" xfId="25114"/>
    <cellStyle name="Normal 3 6 5 4 7" xfId="26635"/>
    <cellStyle name="Normal 3 6 5 4 8" xfId="28151"/>
    <cellStyle name="Normal 3 6 5 4 9" xfId="29668"/>
    <cellStyle name="Normal 3 6 5 5" xfId="2522"/>
    <cellStyle name="Normal 3 6 5 5 10" xfId="31406"/>
    <cellStyle name="Normal 3 6 5 5 11" xfId="33143"/>
    <cellStyle name="Normal 3 6 5 5 12" xfId="34854"/>
    <cellStyle name="Normal 3 6 5 5 13" xfId="38787"/>
    <cellStyle name="Normal 3 6 5 5 2" xfId="5905"/>
    <cellStyle name="Normal 3 6 5 5 2 2" xfId="16358"/>
    <cellStyle name="Normal 3 6 5 5 3" xfId="8961"/>
    <cellStyle name="Normal 3 6 5 5 3 2" xfId="19652"/>
    <cellStyle name="Normal 3 6 5 5 4" xfId="22946"/>
    <cellStyle name="Normal 3 6 5 5 5" xfId="12829"/>
    <cellStyle name="Normal 3 6 5 5 6" xfId="25115"/>
    <cellStyle name="Normal 3 6 5 5 7" xfId="26636"/>
    <cellStyle name="Normal 3 6 5 5 8" xfId="28152"/>
    <cellStyle name="Normal 3 6 5 5 9" xfId="29669"/>
    <cellStyle name="Normal 3 6 5 6" xfId="2523"/>
    <cellStyle name="Normal 3 6 5 6 10" xfId="31407"/>
    <cellStyle name="Normal 3 6 5 6 11" xfId="33144"/>
    <cellStyle name="Normal 3 6 5 6 12" xfId="34855"/>
    <cellStyle name="Normal 3 6 5 6 13" xfId="38788"/>
    <cellStyle name="Normal 3 6 5 6 2" xfId="5906"/>
    <cellStyle name="Normal 3 6 5 6 2 2" xfId="16359"/>
    <cellStyle name="Normal 3 6 5 6 3" xfId="8962"/>
    <cellStyle name="Normal 3 6 5 6 3 2" xfId="19653"/>
    <cellStyle name="Normal 3 6 5 6 4" xfId="22947"/>
    <cellStyle name="Normal 3 6 5 6 5" xfId="13238"/>
    <cellStyle name="Normal 3 6 5 6 6" xfId="25116"/>
    <cellStyle name="Normal 3 6 5 6 7" xfId="26637"/>
    <cellStyle name="Normal 3 6 5 6 8" xfId="28153"/>
    <cellStyle name="Normal 3 6 5 6 9" xfId="29670"/>
    <cellStyle name="Normal 3 6 5 7" xfId="2524"/>
    <cellStyle name="Normal 3 6 5 7 10" xfId="31408"/>
    <cellStyle name="Normal 3 6 5 7 11" xfId="33145"/>
    <cellStyle name="Normal 3 6 5 7 12" xfId="34856"/>
    <cellStyle name="Normal 3 6 5 7 13" xfId="38789"/>
    <cellStyle name="Normal 3 6 5 7 2" xfId="5907"/>
    <cellStyle name="Normal 3 6 5 7 2 2" xfId="16360"/>
    <cellStyle name="Normal 3 6 5 7 3" xfId="8963"/>
    <cellStyle name="Normal 3 6 5 7 3 2" xfId="19654"/>
    <cellStyle name="Normal 3 6 5 7 4" xfId="22948"/>
    <cellStyle name="Normal 3 6 5 7 5" xfId="13647"/>
    <cellStyle name="Normal 3 6 5 7 6" xfId="25117"/>
    <cellStyle name="Normal 3 6 5 7 7" xfId="26638"/>
    <cellStyle name="Normal 3 6 5 7 8" xfId="28154"/>
    <cellStyle name="Normal 3 6 5 7 9" xfId="29671"/>
    <cellStyle name="Normal 3 6 5 8" xfId="2525"/>
    <cellStyle name="Normal 3 6 5 8 10" xfId="31409"/>
    <cellStyle name="Normal 3 6 5 8 11" xfId="33146"/>
    <cellStyle name="Normal 3 6 5 8 12" xfId="34857"/>
    <cellStyle name="Normal 3 6 5 8 13" xfId="38790"/>
    <cellStyle name="Normal 3 6 5 8 2" xfId="5908"/>
    <cellStyle name="Normal 3 6 5 8 2 2" xfId="16361"/>
    <cellStyle name="Normal 3 6 5 8 3" xfId="8964"/>
    <cellStyle name="Normal 3 6 5 8 3 2" xfId="19655"/>
    <cellStyle name="Normal 3 6 5 8 4" xfId="22949"/>
    <cellStyle name="Normal 3 6 5 8 5" xfId="14056"/>
    <cellStyle name="Normal 3 6 5 8 6" xfId="25118"/>
    <cellStyle name="Normal 3 6 5 8 7" xfId="26639"/>
    <cellStyle name="Normal 3 6 5 8 8" xfId="28155"/>
    <cellStyle name="Normal 3 6 5 8 9" xfId="29672"/>
    <cellStyle name="Normal 3 6 5 9" xfId="4385"/>
    <cellStyle name="Normal 3 6 5 9 2" xfId="14465"/>
    <cellStyle name="Normal 3 6 6" xfId="2526"/>
    <cellStyle name="Normal 3 6 6 10" xfId="31410"/>
    <cellStyle name="Normal 3 6 6 11" xfId="33147"/>
    <cellStyle name="Normal 3 6 6 12" xfId="34858"/>
    <cellStyle name="Normal 3 6 6 13" xfId="38791"/>
    <cellStyle name="Normal 3 6 6 2" xfId="5909"/>
    <cellStyle name="Normal 3 6 6 2 2" xfId="16362"/>
    <cellStyle name="Normal 3 6 6 3" xfId="8965"/>
    <cellStyle name="Normal 3 6 6 3 2" xfId="19656"/>
    <cellStyle name="Normal 3 6 6 4" xfId="22950"/>
    <cellStyle name="Normal 3 6 6 5" xfId="11598"/>
    <cellStyle name="Normal 3 6 6 6" xfId="25119"/>
    <cellStyle name="Normal 3 6 6 7" xfId="26640"/>
    <cellStyle name="Normal 3 6 6 8" xfId="28156"/>
    <cellStyle name="Normal 3 6 6 9" xfId="29673"/>
    <cellStyle name="Normal 3 6 7" xfId="2527"/>
    <cellStyle name="Normal 3 6 7 10" xfId="31411"/>
    <cellStyle name="Normal 3 6 7 11" xfId="33148"/>
    <cellStyle name="Normal 3 6 7 12" xfId="34859"/>
    <cellStyle name="Normal 3 6 7 13" xfId="38792"/>
    <cellStyle name="Normal 3 6 7 2" xfId="5910"/>
    <cellStyle name="Normal 3 6 7 2 2" xfId="16363"/>
    <cellStyle name="Normal 3 6 7 3" xfId="8966"/>
    <cellStyle name="Normal 3 6 7 3 2" xfId="19657"/>
    <cellStyle name="Normal 3 6 7 4" xfId="22951"/>
    <cellStyle name="Normal 3 6 7 5" xfId="12007"/>
    <cellStyle name="Normal 3 6 7 6" xfId="25120"/>
    <cellStyle name="Normal 3 6 7 7" xfId="26641"/>
    <cellStyle name="Normal 3 6 7 8" xfId="28157"/>
    <cellStyle name="Normal 3 6 7 9" xfId="29674"/>
    <cellStyle name="Normal 3 6 8" xfId="2528"/>
    <cellStyle name="Normal 3 6 8 10" xfId="31412"/>
    <cellStyle name="Normal 3 6 8 11" xfId="33149"/>
    <cellStyle name="Normal 3 6 8 12" xfId="34860"/>
    <cellStyle name="Normal 3 6 8 13" xfId="38793"/>
    <cellStyle name="Normal 3 6 8 2" xfId="5911"/>
    <cellStyle name="Normal 3 6 8 2 2" xfId="16364"/>
    <cellStyle name="Normal 3 6 8 3" xfId="8967"/>
    <cellStyle name="Normal 3 6 8 3 2" xfId="19658"/>
    <cellStyle name="Normal 3 6 8 4" xfId="22952"/>
    <cellStyle name="Normal 3 6 8 5" xfId="12416"/>
    <cellStyle name="Normal 3 6 8 6" xfId="25121"/>
    <cellStyle name="Normal 3 6 8 7" xfId="26642"/>
    <cellStyle name="Normal 3 6 8 8" xfId="28158"/>
    <cellStyle name="Normal 3 6 8 9" xfId="29675"/>
    <cellStyle name="Normal 3 6 9" xfId="2529"/>
    <cellStyle name="Normal 3 6 9 10" xfId="31413"/>
    <cellStyle name="Normal 3 6 9 11" xfId="33150"/>
    <cellStyle name="Normal 3 6 9 12" xfId="34861"/>
    <cellStyle name="Normal 3 6 9 13" xfId="38794"/>
    <cellStyle name="Normal 3 6 9 2" xfId="5912"/>
    <cellStyle name="Normal 3 6 9 2 2" xfId="16365"/>
    <cellStyle name="Normal 3 6 9 3" xfId="8968"/>
    <cellStyle name="Normal 3 6 9 3 2" xfId="19659"/>
    <cellStyle name="Normal 3 6 9 4" xfId="22953"/>
    <cellStyle name="Normal 3 6 9 5" xfId="12825"/>
    <cellStyle name="Normal 3 6 9 6" xfId="25122"/>
    <cellStyle name="Normal 3 6 9 7" xfId="26643"/>
    <cellStyle name="Normal 3 6 9 8" xfId="28159"/>
    <cellStyle name="Normal 3 6 9 9" xfId="29676"/>
    <cellStyle name="Normal 3 7" xfId="471"/>
    <cellStyle name="Normal 3 7 10" xfId="2530"/>
    <cellStyle name="Normal 3 7 10 10" xfId="31415"/>
    <cellStyle name="Normal 3 7 10 11" xfId="33152"/>
    <cellStyle name="Normal 3 7 10 12" xfId="34863"/>
    <cellStyle name="Normal 3 7 10 13" xfId="38796"/>
    <cellStyle name="Normal 3 7 10 2" xfId="5913"/>
    <cellStyle name="Normal 3 7 10 2 2" xfId="16366"/>
    <cellStyle name="Normal 3 7 10 3" xfId="8970"/>
    <cellStyle name="Normal 3 7 10 3 2" xfId="19660"/>
    <cellStyle name="Normal 3 7 10 4" xfId="22954"/>
    <cellStyle name="Normal 3 7 10 5" xfId="13239"/>
    <cellStyle name="Normal 3 7 10 6" xfId="25124"/>
    <cellStyle name="Normal 3 7 10 7" xfId="26645"/>
    <cellStyle name="Normal 3 7 10 8" xfId="28161"/>
    <cellStyle name="Normal 3 7 10 9" xfId="29678"/>
    <cellStyle name="Normal 3 7 11" xfId="2531"/>
    <cellStyle name="Normal 3 7 11 10" xfId="31416"/>
    <cellStyle name="Normal 3 7 11 11" xfId="33153"/>
    <cellStyle name="Normal 3 7 11 12" xfId="34864"/>
    <cellStyle name="Normal 3 7 11 13" xfId="38797"/>
    <cellStyle name="Normal 3 7 11 2" xfId="5914"/>
    <cellStyle name="Normal 3 7 11 2 2" xfId="16367"/>
    <cellStyle name="Normal 3 7 11 3" xfId="8971"/>
    <cellStyle name="Normal 3 7 11 3 2" xfId="19661"/>
    <cellStyle name="Normal 3 7 11 4" xfId="22955"/>
    <cellStyle name="Normal 3 7 11 5" xfId="13648"/>
    <cellStyle name="Normal 3 7 11 6" xfId="25125"/>
    <cellStyle name="Normal 3 7 11 7" xfId="26646"/>
    <cellStyle name="Normal 3 7 11 8" xfId="28162"/>
    <cellStyle name="Normal 3 7 11 9" xfId="29679"/>
    <cellStyle name="Normal 3 7 12" xfId="2532"/>
    <cellStyle name="Normal 3 7 12 10" xfId="31417"/>
    <cellStyle name="Normal 3 7 12 11" xfId="33154"/>
    <cellStyle name="Normal 3 7 12 12" xfId="34865"/>
    <cellStyle name="Normal 3 7 12 13" xfId="38798"/>
    <cellStyle name="Normal 3 7 12 2" xfId="5915"/>
    <cellStyle name="Normal 3 7 12 2 2" xfId="16368"/>
    <cellStyle name="Normal 3 7 12 3" xfId="8972"/>
    <cellStyle name="Normal 3 7 12 3 2" xfId="19662"/>
    <cellStyle name="Normal 3 7 12 4" xfId="22956"/>
    <cellStyle name="Normal 3 7 12 5" xfId="14057"/>
    <cellStyle name="Normal 3 7 12 6" xfId="25126"/>
    <cellStyle name="Normal 3 7 12 7" xfId="26647"/>
    <cellStyle name="Normal 3 7 12 8" xfId="28163"/>
    <cellStyle name="Normal 3 7 12 9" xfId="29680"/>
    <cellStyle name="Normal 3 7 13" xfId="4386"/>
    <cellStyle name="Normal 3 7 13 2" xfId="14466"/>
    <cellStyle name="Normal 3 7 14" xfId="8969"/>
    <cellStyle name="Normal 3 7 14 2" xfId="14875"/>
    <cellStyle name="Normal 3 7 15" xfId="18169"/>
    <cellStyle name="Normal 3 7 16" xfId="21463"/>
    <cellStyle name="Normal 3 7 17" xfId="11194"/>
    <cellStyle name="Normal 3 7 18" xfId="25123"/>
    <cellStyle name="Normal 3 7 19" xfId="26644"/>
    <cellStyle name="Normal 3 7 2" xfId="472"/>
    <cellStyle name="Normal 3 7 2 10" xfId="8973"/>
    <cellStyle name="Normal 3 7 2 10 2" xfId="14876"/>
    <cellStyle name="Normal 3 7 2 11" xfId="18170"/>
    <cellStyle name="Normal 3 7 2 12" xfId="21464"/>
    <cellStyle name="Normal 3 7 2 13" xfId="11195"/>
    <cellStyle name="Normal 3 7 2 14" xfId="25127"/>
    <cellStyle name="Normal 3 7 2 15" xfId="26648"/>
    <cellStyle name="Normal 3 7 2 16" xfId="28164"/>
    <cellStyle name="Normal 3 7 2 17" xfId="29681"/>
    <cellStyle name="Normal 3 7 2 18" xfId="31418"/>
    <cellStyle name="Normal 3 7 2 19" xfId="33155"/>
    <cellStyle name="Normal 3 7 2 2" xfId="2533"/>
    <cellStyle name="Normal 3 7 2 2 10" xfId="31419"/>
    <cellStyle name="Normal 3 7 2 2 11" xfId="33156"/>
    <cellStyle name="Normal 3 7 2 2 12" xfId="34867"/>
    <cellStyle name="Normal 3 7 2 2 13" xfId="38800"/>
    <cellStyle name="Normal 3 7 2 2 2" xfId="5916"/>
    <cellStyle name="Normal 3 7 2 2 2 2" xfId="16369"/>
    <cellStyle name="Normal 3 7 2 2 3" xfId="8974"/>
    <cellStyle name="Normal 3 7 2 2 3 2" xfId="19663"/>
    <cellStyle name="Normal 3 7 2 2 4" xfId="22957"/>
    <cellStyle name="Normal 3 7 2 2 5" xfId="11604"/>
    <cellStyle name="Normal 3 7 2 2 6" xfId="25128"/>
    <cellStyle name="Normal 3 7 2 2 7" xfId="26649"/>
    <cellStyle name="Normal 3 7 2 2 8" xfId="28165"/>
    <cellStyle name="Normal 3 7 2 2 9" xfId="29682"/>
    <cellStyle name="Normal 3 7 2 20" xfId="34866"/>
    <cellStyle name="Normal 3 7 2 21" xfId="38799"/>
    <cellStyle name="Normal 3 7 2 22" xfId="42207"/>
    <cellStyle name="Normal 3 7 2 23" xfId="42635"/>
    <cellStyle name="Normal 3 7 2 3" xfId="2534"/>
    <cellStyle name="Normal 3 7 2 3 10" xfId="31420"/>
    <cellStyle name="Normal 3 7 2 3 11" xfId="33157"/>
    <cellStyle name="Normal 3 7 2 3 12" xfId="34868"/>
    <cellStyle name="Normal 3 7 2 3 13" xfId="38801"/>
    <cellStyle name="Normal 3 7 2 3 2" xfId="5917"/>
    <cellStyle name="Normal 3 7 2 3 2 2" xfId="16370"/>
    <cellStyle name="Normal 3 7 2 3 3" xfId="8975"/>
    <cellStyle name="Normal 3 7 2 3 3 2" xfId="19664"/>
    <cellStyle name="Normal 3 7 2 3 4" xfId="22958"/>
    <cellStyle name="Normal 3 7 2 3 5" xfId="12013"/>
    <cellStyle name="Normal 3 7 2 3 6" xfId="25129"/>
    <cellStyle name="Normal 3 7 2 3 7" xfId="26650"/>
    <cellStyle name="Normal 3 7 2 3 8" xfId="28166"/>
    <cellStyle name="Normal 3 7 2 3 9" xfId="29683"/>
    <cellStyle name="Normal 3 7 2 4" xfId="2535"/>
    <cellStyle name="Normal 3 7 2 4 10" xfId="31421"/>
    <cellStyle name="Normal 3 7 2 4 11" xfId="33158"/>
    <cellStyle name="Normal 3 7 2 4 12" xfId="34869"/>
    <cellStyle name="Normal 3 7 2 4 13" xfId="38802"/>
    <cellStyle name="Normal 3 7 2 4 2" xfId="5918"/>
    <cellStyle name="Normal 3 7 2 4 2 2" xfId="16371"/>
    <cellStyle name="Normal 3 7 2 4 3" xfId="8976"/>
    <cellStyle name="Normal 3 7 2 4 3 2" xfId="19665"/>
    <cellStyle name="Normal 3 7 2 4 4" xfId="22959"/>
    <cellStyle name="Normal 3 7 2 4 5" xfId="12422"/>
    <cellStyle name="Normal 3 7 2 4 6" xfId="25130"/>
    <cellStyle name="Normal 3 7 2 4 7" xfId="26651"/>
    <cellStyle name="Normal 3 7 2 4 8" xfId="28167"/>
    <cellStyle name="Normal 3 7 2 4 9" xfId="29684"/>
    <cellStyle name="Normal 3 7 2 5" xfId="2536"/>
    <cellStyle name="Normal 3 7 2 5 10" xfId="31422"/>
    <cellStyle name="Normal 3 7 2 5 11" xfId="33159"/>
    <cellStyle name="Normal 3 7 2 5 12" xfId="34870"/>
    <cellStyle name="Normal 3 7 2 5 13" xfId="38803"/>
    <cellStyle name="Normal 3 7 2 5 2" xfId="5919"/>
    <cellStyle name="Normal 3 7 2 5 2 2" xfId="16372"/>
    <cellStyle name="Normal 3 7 2 5 3" xfId="8977"/>
    <cellStyle name="Normal 3 7 2 5 3 2" xfId="19666"/>
    <cellStyle name="Normal 3 7 2 5 4" xfId="22960"/>
    <cellStyle name="Normal 3 7 2 5 5" xfId="12831"/>
    <cellStyle name="Normal 3 7 2 5 6" xfId="25131"/>
    <cellStyle name="Normal 3 7 2 5 7" xfId="26652"/>
    <cellStyle name="Normal 3 7 2 5 8" xfId="28168"/>
    <cellStyle name="Normal 3 7 2 5 9" xfId="29685"/>
    <cellStyle name="Normal 3 7 2 6" xfId="2537"/>
    <cellStyle name="Normal 3 7 2 6 10" xfId="31423"/>
    <cellStyle name="Normal 3 7 2 6 11" xfId="33160"/>
    <cellStyle name="Normal 3 7 2 6 12" xfId="34871"/>
    <cellStyle name="Normal 3 7 2 6 13" xfId="38804"/>
    <cellStyle name="Normal 3 7 2 6 2" xfId="5920"/>
    <cellStyle name="Normal 3 7 2 6 2 2" xfId="16373"/>
    <cellStyle name="Normal 3 7 2 6 3" xfId="8978"/>
    <cellStyle name="Normal 3 7 2 6 3 2" xfId="19667"/>
    <cellStyle name="Normal 3 7 2 6 4" xfId="22961"/>
    <cellStyle name="Normal 3 7 2 6 5" xfId="13240"/>
    <cellStyle name="Normal 3 7 2 6 6" xfId="25132"/>
    <cellStyle name="Normal 3 7 2 6 7" xfId="26653"/>
    <cellStyle name="Normal 3 7 2 6 8" xfId="28169"/>
    <cellStyle name="Normal 3 7 2 6 9" xfId="29686"/>
    <cellStyle name="Normal 3 7 2 7" xfId="2538"/>
    <cellStyle name="Normal 3 7 2 7 10" xfId="31424"/>
    <cellStyle name="Normal 3 7 2 7 11" xfId="33161"/>
    <cellStyle name="Normal 3 7 2 7 12" xfId="34872"/>
    <cellStyle name="Normal 3 7 2 7 13" xfId="38805"/>
    <cellStyle name="Normal 3 7 2 7 2" xfId="5921"/>
    <cellStyle name="Normal 3 7 2 7 2 2" xfId="16374"/>
    <cellStyle name="Normal 3 7 2 7 3" xfId="8979"/>
    <cellStyle name="Normal 3 7 2 7 3 2" xfId="19668"/>
    <cellStyle name="Normal 3 7 2 7 4" xfId="22962"/>
    <cellStyle name="Normal 3 7 2 7 5" xfId="13649"/>
    <cellStyle name="Normal 3 7 2 7 6" xfId="25133"/>
    <cellStyle name="Normal 3 7 2 7 7" xfId="26654"/>
    <cellStyle name="Normal 3 7 2 7 8" xfId="28170"/>
    <cellStyle name="Normal 3 7 2 7 9" xfId="29687"/>
    <cellStyle name="Normal 3 7 2 8" xfId="2539"/>
    <cellStyle name="Normal 3 7 2 8 10" xfId="31425"/>
    <cellStyle name="Normal 3 7 2 8 11" xfId="33162"/>
    <cellStyle name="Normal 3 7 2 8 12" xfId="34873"/>
    <cellStyle name="Normal 3 7 2 8 13" xfId="38806"/>
    <cellStyle name="Normal 3 7 2 8 2" xfId="5922"/>
    <cellStyle name="Normal 3 7 2 8 2 2" xfId="16375"/>
    <cellStyle name="Normal 3 7 2 8 3" xfId="8980"/>
    <cellStyle name="Normal 3 7 2 8 3 2" xfId="19669"/>
    <cellStyle name="Normal 3 7 2 8 4" xfId="22963"/>
    <cellStyle name="Normal 3 7 2 8 5" xfId="14058"/>
    <cellStyle name="Normal 3 7 2 8 6" xfId="25134"/>
    <cellStyle name="Normal 3 7 2 8 7" xfId="26655"/>
    <cellStyle name="Normal 3 7 2 8 8" xfId="28171"/>
    <cellStyle name="Normal 3 7 2 8 9" xfId="29688"/>
    <cellStyle name="Normal 3 7 2 9" xfId="4387"/>
    <cellStyle name="Normal 3 7 2 9 2" xfId="14467"/>
    <cellStyle name="Normal 3 7 20" xfId="28160"/>
    <cellStyle name="Normal 3 7 21" xfId="29677"/>
    <cellStyle name="Normal 3 7 22" xfId="31414"/>
    <cellStyle name="Normal 3 7 23" xfId="33151"/>
    <cellStyle name="Normal 3 7 24" xfId="34862"/>
    <cellStyle name="Normal 3 7 25" xfId="38795"/>
    <cellStyle name="Normal 3 7 26" xfId="42206"/>
    <cellStyle name="Normal 3 7 27" xfId="42634"/>
    <cellStyle name="Normal 3 7 3" xfId="473"/>
    <cellStyle name="Normal 3 7 3 10" xfId="8981"/>
    <cellStyle name="Normal 3 7 3 10 2" xfId="14877"/>
    <cellStyle name="Normal 3 7 3 11" xfId="18171"/>
    <cellStyle name="Normal 3 7 3 12" xfId="21465"/>
    <cellStyle name="Normal 3 7 3 13" xfId="11196"/>
    <cellStyle name="Normal 3 7 3 14" xfId="25135"/>
    <cellStyle name="Normal 3 7 3 15" xfId="26656"/>
    <cellStyle name="Normal 3 7 3 16" xfId="28172"/>
    <cellStyle name="Normal 3 7 3 17" xfId="29689"/>
    <cellStyle name="Normal 3 7 3 18" xfId="31426"/>
    <cellStyle name="Normal 3 7 3 19" xfId="33163"/>
    <cellStyle name="Normal 3 7 3 2" xfId="2540"/>
    <cellStyle name="Normal 3 7 3 2 10" xfId="31427"/>
    <cellStyle name="Normal 3 7 3 2 11" xfId="33164"/>
    <cellStyle name="Normal 3 7 3 2 12" xfId="34875"/>
    <cellStyle name="Normal 3 7 3 2 13" xfId="38808"/>
    <cellStyle name="Normal 3 7 3 2 2" xfId="5923"/>
    <cellStyle name="Normal 3 7 3 2 2 2" xfId="16376"/>
    <cellStyle name="Normal 3 7 3 2 3" xfId="8982"/>
    <cellStyle name="Normal 3 7 3 2 3 2" xfId="19670"/>
    <cellStyle name="Normal 3 7 3 2 4" xfId="22964"/>
    <cellStyle name="Normal 3 7 3 2 5" xfId="11605"/>
    <cellStyle name="Normal 3 7 3 2 6" xfId="25136"/>
    <cellStyle name="Normal 3 7 3 2 7" xfId="26657"/>
    <cellStyle name="Normal 3 7 3 2 8" xfId="28173"/>
    <cellStyle name="Normal 3 7 3 2 9" xfId="29690"/>
    <cellStyle name="Normal 3 7 3 20" xfId="34874"/>
    <cellStyle name="Normal 3 7 3 21" xfId="38807"/>
    <cellStyle name="Normal 3 7 3 22" xfId="42208"/>
    <cellStyle name="Normal 3 7 3 23" xfId="42636"/>
    <cellStyle name="Normal 3 7 3 3" xfId="2541"/>
    <cellStyle name="Normal 3 7 3 3 10" xfId="31428"/>
    <cellStyle name="Normal 3 7 3 3 11" xfId="33165"/>
    <cellStyle name="Normal 3 7 3 3 12" xfId="34876"/>
    <cellStyle name="Normal 3 7 3 3 13" xfId="38809"/>
    <cellStyle name="Normal 3 7 3 3 2" xfId="5924"/>
    <cellStyle name="Normal 3 7 3 3 2 2" xfId="16377"/>
    <cellStyle name="Normal 3 7 3 3 3" xfId="8983"/>
    <cellStyle name="Normal 3 7 3 3 3 2" xfId="19671"/>
    <cellStyle name="Normal 3 7 3 3 4" xfId="22965"/>
    <cellStyle name="Normal 3 7 3 3 5" xfId="12014"/>
    <cellStyle name="Normal 3 7 3 3 6" xfId="25137"/>
    <cellStyle name="Normal 3 7 3 3 7" xfId="26658"/>
    <cellStyle name="Normal 3 7 3 3 8" xfId="28174"/>
    <cellStyle name="Normal 3 7 3 3 9" xfId="29691"/>
    <cellStyle name="Normal 3 7 3 4" xfId="2542"/>
    <cellStyle name="Normal 3 7 3 4 10" xfId="31429"/>
    <cellStyle name="Normal 3 7 3 4 11" xfId="33166"/>
    <cellStyle name="Normal 3 7 3 4 12" xfId="34877"/>
    <cellStyle name="Normal 3 7 3 4 13" xfId="38810"/>
    <cellStyle name="Normal 3 7 3 4 2" xfId="5925"/>
    <cellStyle name="Normal 3 7 3 4 2 2" xfId="16378"/>
    <cellStyle name="Normal 3 7 3 4 3" xfId="8984"/>
    <cellStyle name="Normal 3 7 3 4 3 2" xfId="19672"/>
    <cellStyle name="Normal 3 7 3 4 4" xfId="22966"/>
    <cellStyle name="Normal 3 7 3 4 5" xfId="12423"/>
    <cellStyle name="Normal 3 7 3 4 6" xfId="25138"/>
    <cellStyle name="Normal 3 7 3 4 7" xfId="26659"/>
    <cellStyle name="Normal 3 7 3 4 8" xfId="28175"/>
    <cellStyle name="Normal 3 7 3 4 9" xfId="29692"/>
    <cellStyle name="Normal 3 7 3 5" xfId="2543"/>
    <cellStyle name="Normal 3 7 3 5 10" xfId="31430"/>
    <cellStyle name="Normal 3 7 3 5 11" xfId="33167"/>
    <cellStyle name="Normal 3 7 3 5 12" xfId="34878"/>
    <cellStyle name="Normal 3 7 3 5 13" xfId="38811"/>
    <cellStyle name="Normal 3 7 3 5 2" xfId="5926"/>
    <cellStyle name="Normal 3 7 3 5 2 2" xfId="16379"/>
    <cellStyle name="Normal 3 7 3 5 3" xfId="8985"/>
    <cellStyle name="Normal 3 7 3 5 3 2" xfId="19673"/>
    <cellStyle name="Normal 3 7 3 5 4" xfId="22967"/>
    <cellStyle name="Normal 3 7 3 5 5" xfId="12832"/>
    <cellStyle name="Normal 3 7 3 5 6" xfId="25139"/>
    <cellStyle name="Normal 3 7 3 5 7" xfId="26660"/>
    <cellStyle name="Normal 3 7 3 5 8" xfId="28176"/>
    <cellStyle name="Normal 3 7 3 5 9" xfId="29693"/>
    <cellStyle name="Normal 3 7 3 6" xfId="2544"/>
    <cellStyle name="Normal 3 7 3 6 10" xfId="31431"/>
    <cellStyle name="Normal 3 7 3 6 11" xfId="33168"/>
    <cellStyle name="Normal 3 7 3 6 12" xfId="34879"/>
    <cellStyle name="Normal 3 7 3 6 13" xfId="38812"/>
    <cellStyle name="Normal 3 7 3 6 2" xfId="5927"/>
    <cellStyle name="Normal 3 7 3 6 2 2" xfId="16380"/>
    <cellStyle name="Normal 3 7 3 6 3" xfId="8986"/>
    <cellStyle name="Normal 3 7 3 6 3 2" xfId="19674"/>
    <cellStyle name="Normal 3 7 3 6 4" xfId="22968"/>
    <cellStyle name="Normal 3 7 3 6 5" xfId="13241"/>
    <cellStyle name="Normal 3 7 3 6 6" xfId="25140"/>
    <cellStyle name="Normal 3 7 3 6 7" xfId="26661"/>
    <cellStyle name="Normal 3 7 3 6 8" xfId="28177"/>
    <cellStyle name="Normal 3 7 3 6 9" xfId="29694"/>
    <cellStyle name="Normal 3 7 3 7" xfId="2545"/>
    <cellStyle name="Normal 3 7 3 7 10" xfId="31432"/>
    <cellStyle name="Normal 3 7 3 7 11" xfId="33169"/>
    <cellStyle name="Normal 3 7 3 7 12" xfId="34880"/>
    <cellStyle name="Normal 3 7 3 7 13" xfId="38813"/>
    <cellStyle name="Normal 3 7 3 7 2" xfId="5928"/>
    <cellStyle name="Normal 3 7 3 7 2 2" xfId="16381"/>
    <cellStyle name="Normal 3 7 3 7 3" xfId="8987"/>
    <cellStyle name="Normal 3 7 3 7 3 2" xfId="19675"/>
    <cellStyle name="Normal 3 7 3 7 4" xfId="22969"/>
    <cellStyle name="Normal 3 7 3 7 5" xfId="13650"/>
    <cellStyle name="Normal 3 7 3 7 6" xfId="25141"/>
    <cellStyle name="Normal 3 7 3 7 7" xfId="26662"/>
    <cellStyle name="Normal 3 7 3 7 8" xfId="28178"/>
    <cellStyle name="Normal 3 7 3 7 9" xfId="29695"/>
    <cellStyle name="Normal 3 7 3 8" xfId="2546"/>
    <cellStyle name="Normal 3 7 3 8 10" xfId="31433"/>
    <cellStyle name="Normal 3 7 3 8 11" xfId="33170"/>
    <cellStyle name="Normal 3 7 3 8 12" xfId="34881"/>
    <cellStyle name="Normal 3 7 3 8 13" xfId="38814"/>
    <cellStyle name="Normal 3 7 3 8 2" xfId="5929"/>
    <cellStyle name="Normal 3 7 3 8 2 2" xfId="16382"/>
    <cellStyle name="Normal 3 7 3 8 3" xfId="8988"/>
    <cellStyle name="Normal 3 7 3 8 3 2" xfId="19676"/>
    <cellStyle name="Normal 3 7 3 8 4" xfId="22970"/>
    <cellStyle name="Normal 3 7 3 8 5" xfId="14059"/>
    <cellStyle name="Normal 3 7 3 8 6" xfId="25142"/>
    <cellStyle name="Normal 3 7 3 8 7" xfId="26663"/>
    <cellStyle name="Normal 3 7 3 8 8" xfId="28179"/>
    <cellStyle name="Normal 3 7 3 8 9" xfId="29696"/>
    <cellStyle name="Normal 3 7 3 9" xfId="4388"/>
    <cellStyle name="Normal 3 7 3 9 2" xfId="14468"/>
    <cellStyle name="Normal 3 7 4" xfId="474"/>
    <cellStyle name="Normal 3 7 4 10" xfId="8989"/>
    <cellStyle name="Normal 3 7 4 10 2" xfId="14878"/>
    <cellStyle name="Normal 3 7 4 11" xfId="18172"/>
    <cellStyle name="Normal 3 7 4 12" xfId="21466"/>
    <cellStyle name="Normal 3 7 4 13" xfId="11197"/>
    <cellStyle name="Normal 3 7 4 14" xfId="25143"/>
    <cellStyle name="Normal 3 7 4 15" xfId="26664"/>
    <cellStyle name="Normal 3 7 4 16" xfId="28180"/>
    <cellStyle name="Normal 3 7 4 17" xfId="29697"/>
    <cellStyle name="Normal 3 7 4 18" xfId="31434"/>
    <cellStyle name="Normal 3 7 4 19" xfId="33171"/>
    <cellStyle name="Normal 3 7 4 2" xfId="2547"/>
    <cellStyle name="Normal 3 7 4 2 10" xfId="31435"/>
    <cellStyle name="Normal 3 7 4 2 11" xfId="33172"/>
    <cellStyle name="Normal 3 7 4 2 12" xfId="34883"/>
    <cellStyle name="Normal 3 7 4 2 13" xfId="38816"/>
    <cellStyle name="Normal 3 7 4 2 2" xfId="5930"/>
    <cellStyle name="Normal 3 7 4 2 2 2" xfId="16383"/>
    <cellStyle name="Normal 3 7 4 2 3" xfId="8990"/>
    <cellStyle name="Normal 3 7 4 2 3 2" xfId="19677"/>
    <cellStyle name="Normal 3 7 4 2 4" xfId="22971"/>
    <cellStyle name="Normal 3 7 4 2 5" xfId="11606"/>
    <cellStyle name="Normal 3 7 4 2 6" xfId="25144"/>
    <cellStyle name="Normal 3 7 4 2 7" xfId="26665"/>
    <cellStyle name="Normal 3 7 4 2 8" xfId="28181"/>
    <cellStyle name="Normal 3 7 4 2 9" xfId="29698"/>
    <cellStyle name="Normal 3 7 4 20" xfId="34882"/>
    <cellStyle name="Normal 3 7 4 21" xfId="38815"/>
    <cellStyle name="Normal 3 7 4 22" xfId="42209"/>
    <cellStyle name="Normal 3 7 4 23" xfId="42637"/>
    <cellStyle name="Normal 3 7 4 3" xfId="2548"/>
    <cellStyle name="Normal 3 7 4 3 10" xfId="31436"/>
    <cellStyle name="Normal 3 7 4 3 11" xfId="33173"/>
    <cellStyle name="Normal 3 7 4 3 12" xfId="34884"/>
    <cellStyle name="Normal 3 7 4 3 13" xfId="38817"/>
    <cellStyle name="Normal 3 7 4 3 2" xfId="5931"/>
    <cellStyle name="Normal 3 7 4 3 2 2" xfId="16384"/>
    <cellStyle name="Normal 3 7 4 3 3" xfId="8991"/>
    <cellStyle name="Normal 3 7 4 3 3 2" xfId="19678"/>
    <cellStyle name="Normal 3 7 4 3 4" xfId="22972"/>
    <cellStyle name="Normal 3 7 4 3 5" xfId="12015"/>
    <cellStyle name="Normal 3 7 4 3 6" xfId="25145"/>
    <cellStyle name="Normal 3 7 4 3 7" xfId="26666"/>
    <cellStyle name="Normal 3 7 4 3 8" xfId="28182"/>
    <cellStyle name="Normal 3 7 4 3 9" xfId="29699"/>
    <cellStyle name="Normal 3 7 4 4" xfId="2549"/>
    <cellStyle name="Normal 3 7 4 4 10" xfId="31437"/>
    <cellStyle name="Normal 3 7 4 4 11" xfId="33174"/>
    <cellStyle name="Normal 3 7 4 4 12" xfId="34885"/>
    <cellStyle name="Normal 3 7 4 4 13" xfId="38818"/>
    <cellStyle name="Normal 3 7 4 4 2" xfId="5932"/>
    <cellStyle name="Normal 3 7 4 4 2 2" xfId="16385"/>
    <cellStyle name="Normal 3 7 4 4 3" xfId="8992"/>
    <cellStyle name="Normal 3 7 4 4 3 2" xfId="19679"/>
    <cellStyle name="Normal 3 7 4 4 4" xfId="22973"/>
    <cellStyle name="Normal 3 7 4 4 5" xfId="12424"/>
    <cellStyle name="Normal 3 7 4 4 6" xfId="25146"/>
    <cellStyle name="Normal 3 7 4 4 7" xfId="26667"/>
    <cellStyle name="Normal 3 7 4 4 8" xfId="28183"/>
    <cellStyle name="Normal 3 7 4 4 9" xfId="29700"/>
    <cellStyle name="Normal 3 7 4 5" xfId="2550"/>
    <cellStyle name="Normal 3 7 4 5 10" xfId="31438"/>
    <cellStyle name="Normal 3 7 4 5 11" xfId="33175"/>
    <cellStyle name="Normal 3 7 4 5 12" xfId="34886"/>
    <cellStyle name="Normal 3 7 4 5 13" xfId="38819"/>
    <cellStyle name="Normal 3 7 4 5 2" xfId="5933"/>
    <cellStyle name="Normal 3 7 4 5 2 2" xfId="16386"/>
    <cellStyle name="Normal 3 7 4 5 3" xfId="8993"/>
    <cellStyle name="Normal 3 7 4 5 3 2" xfId="19680"/>
    <cellStyle name="Normal 3 7 4 5 4" xfId="22974"/>
    <cellStyle name="Normal 3 7 4 5 5" xfId="12833"/>
    <cellStyle name="Normal 3 7 4 5 6" xfId="25147"/>
    <cellStyle name="Normal 3 7 4 5 7" xfId="26668"/>
    <cellStyle name="Normal 3 7 4 5 8" xfId="28184"/>
    <cellStyle name="Normal 3 7 4 5 9" xfId="29701"/>
    <cellStyle name="Normal 3 7 4 6" xfId="2551"/>
    <cellStyle name="Normal 3 7 4 6 10" xfId="31439"/>
    <cellStyle name="Normal 3 7 4 6 11" xfId="33176"/>
    <cellStyle name="Normal 3 7 4 6 12" xfId="34887"/>
    <cellStyle name="Normal 3 7 4 6 13" xfId="38820"/>
    <cellStyle name="Normal 3 7 4 6 2" xfId="5934"/>
    <cellStyle name="Normal 3 7 4 6 2 2" xfId="16387"/>
    <cellStyle name="Normal 3 7 4 6 3" xfId="8994"/>
    <cellStyle name="Normal 3 7 4 6 3 2" xfId="19681"/>
    <cellStyle name="Normal 3 7 4 6 4" xfId="22975"/>
    <cellStyle name="Normal 3 7 4 6 5" xfId="13242"/>
    <cellStyle name="Normal 3 7 4 6 6" xfId="25148"/>
    <cellStyle name="Normal 3 7 4 6 7" xfId="26669"/>
    <cellStyle name="Normal 3 7 4 6 8" xfId="28185"/>
    <cellStyle name="Normal 3 7 4 6 9" xfId="29702"/>
    <cellStyle name="Normal 3 7 4 7" xfId="2552"/>
    <cellStyle name="Normal 3 7 4 7 10" xfId="31440"/>
    <cellStyle name="Normal 3 7 4 7 11" xfId="33177"/>
    <cellStyle name="Normal 3 7 4 7 12" xfId="34888"/>
    <cellStyle name="Normal 3 7 4 7 13" xfId="38821"/>
    <cellStyle name="Normal 3 7 4 7 2" xfId="5935"/>
    <cellStyle name="Normal 3 7 4 7 2 2" xfId="16388"/>
    <cellStyle name="Normal 3 7 4 7 3" xfId="8995"/>
    <cellStyle name="Normal 3 7 4 7 3 2" xfId="19682"/>
    <cellStyle name="Normal 3 7 4 7 4" xfId="22976"/>
    <cellStyle name="Normal 3 7 4 7 5" xfId="13651"/>
    <cellStyle name="Normal 3 7 4 7 6" xfId="25149"/>
    <cellStyle name="Normal 3 7 4 7 7" xfId="26670"/>
    <cellStyle name="Normal 3 7 4 7 8" xfId="28186"/>
    <cellStyle name="Normal 3 7 4 7 9" xfId="29703"/>
    <cellStyle name="Normal 3 7 4 8" xfId="2553"/>
    <cellStyle name="Normal 3 7 4 8 10" xfId="31441"/>
    <cellStyle name="Normal 3 7 4 8 11" xfId="33178"/>
    <cellStyle name="Normal 3 7 4 8 12" xfId="34889"/>
    <cellStyle name="Normal 3 7 4 8 13" xfId="38822"/>
    <cellStyle name="Normal 3 7 4 8 2" xfId="5936"/>
    <cellStyle name="Normal 3 7 4 8 2 2" xfId="16389"/>
    <cellStyle name="Normal 3 7 4 8 3" xfId="8996"/>
    <cellStyle name="Normal 3 7 4 8 3 2" xfId="19683"/>
    <cellStyle name="Normal 3 7 4 8 4" xfId="22977"/>
    <cellStyle name="Normal 3 7 4 8 5" xfId="14060"/>
    <cellStyle name="Normal 3 7 4 8 6" xfId="25150"/>
    <cellStyle name="Normal 3 7 4 8 7" xfId="26671"/>
    <cellStyle name="Normal 3 7 4 8 8" xfId="28187"/>
    <cellStyle name="Normal 3 7 4 8 9" xfId="29704"/>
    <cellStyle name="Normal 3 7 4 9" xfId="4389"/>
    <cellStyle name="Normal 3 7 4 9 2" xfId="14469"/>
    <cellStyle name="Normal 3 7 5" xfId="475"/>
    <cellStyle name="Normal 3 7 5 10" xfId="8997"/>
    <cellStyle name="Normal 3 7 5 10 2" xfId="14879"/>
    <cellStyle name="Normal 3 7 5 11" xfId="18173"/>
    <cellStyle name="Normal 3 7 5 12" xfId="21467"/>
    <cellStyle name="Normal 3 7 5 13" xfId="11198"/>
    <cellStyle name="Normal 3 7 5 14" xfId="25151"/>
    <cellStyle name="Normal 3 7 5 15" xfId="26672"/>
    <cellStyle name="Normal 3 7 5 16" xfId="28188"/>
    <cellStyle name="Normal 3 7 5 17" xfId="29705"/>
    <cellStyle name="Normal 3 7 5 18" xfId="31442"/>
    <cellStyle name="Normal 3 7 5 19" xfId="33179"/>
    <cellStyle name="Normal 3 7 5 2" xfId="2554"/>
    <cellStyle name="Normal 3 7 5 2 10" xfId="31443"/>
    <cellStyle name="Normal 3 7 5 2 11" xfId="33180"/>
    <cellStyle name="Normal 3 7 5 2 12" xfId="34891"/>
    <cellStyle name="Normal 3 7 5 2 13" xfId="38824"/>
    <cellStyle name="Normal 3 7 5 2 2" xfId="5937"/>
    <cellStyle name="Normal 3 7 5 2 2 2" xfId="16390"/>
    <cellStyle name="Normal 3 7 5 2 3" xfId="8998"/>
    <cellStyle name="Normal 3 7 5 2 3 2" xfId="19684"/>
    <cellStyle name="Normal 3 7 5 2 4" xfId="22978"/>
    <cellStyle name="Normal 3 7 5 2 5" xfId="11607"/>
    <cellStyle name="Normal 3 7 5 2 6" xfId="25152"/>
    <cellStyle name="Normal 3 7 5 2 7" xfId="26673"/>
    <cellStyle name="Normal 3 7 5 2 8" xfId="28189"/>
    <cellStyle name="Normal 3 7 5 2 9" xfId="29706"/>
    <cellStyle name="Normal 3 7 5 20" xfId="34890"/>
    <cellStyle name="Normal 3 7 5 21" xfId="38823"/>
    <cellStyle name="Normal 3 7 5 22" xfId="42210"/>
    <cellStyle name="Normal 3 7 5 23" xfId="42638"/>
    <cellStyle name="Normal 3 7 5 3" xfId="2555"/>
    <cellStyle name="Normal 3 7 5 3 10" xfId="31444"/>
    <cellStyle name="Normal 3 7 5 3 11" xfId="33181"/>
    <cellStyle name="Normal 3 7 5 3 12" xfId="34892"/>
    <cellStyle name="Normal 3 7 5 3 13" xfId="38825"/>
    <cellStyle name="Normal 3 7 5 3 2" xfId="5938"/>
    <cellStyle name="Normal 3 7 5 3 2 2" xfId="16391"/>
    <cellStyle name="Normal 3 7 5 3 3" xfId="8999"/>
    <cellStyle name="Normal 3 7 5 3 3 2" xfId="19685"/>
    <cellStyle name="Normal 3 7 5 3 4" xfId="22979"/>
    <cellStyle name="Normal 3 7 5 3 5" xfId="12016"/>
    <cellStyle name="Normal 3 7 5 3 6" xfId="25153"/>
    <cellStyle name="Normal 3 7 5 3 7" xfId="26674"/>
    <cellStyle name="Normal 3 7 5 3 8" xfId="28190"/>
    <cellStyle name="Normal 3 7 5 3 9" xfId="29707"/>
    <cellStyle name="Normal 3 7 5 4" xfId="2556"/>
    <cellStyle name="Normal 3 7 5 4 10" xfId="31445"/>
    <cellStyle name="Normal 3 7 5 4 11" xfId="33182"/>
    <cellStyle name="Normal 3 7 5 4 12" xfId="34893"/>
    <cellStyle name="Normal 3 7 5 4 13" xfId="38826"/>
    <cellStyle name="Normal 3 7 5 4 2" xfId="5939"/>
    <cellStyle name="Normal 3 7 5 4 2 2" xfId="16392"/>
    <cellStyle name="Normal 3 7 5 4 3" xfId="9000"/>
    <cellStyle name="Normal 3 7 5 4 3 2" xfId="19686"/>
    <cellStyle name="Normal 3 7 5 4 4" xfId="22980"/>
    <cellStyle name="Normal 3 7 5 4 5" xfId="12425"/>
    <cellStyle name="Normal 3 7 5 4 6" xfId="25154"/>
    <cellStyle name="Normal 3 7 5 4 7" xfId="26675"/>
    <cellStyle name="Normal 3 7 5 4 8" xfId="28191"/>
    <cellStyle name="Normal 3 7 5 4 9" xfId="29708"/>
    <cellStyle name="Normal 3 7 5 5" xfId="2557"/>
    <cellStyle name="Normal 3 7 5 5 10" xfId="31446"/>
    <cellStyle name="Normal 3 7 5 5 11" xfId="33183"/>
    <cellStyle name="Normal 3 7 5 5 12" xfId="34894"/>
    <cellStyle name="Normal 3 7 5 5 13" xfId="38827"/>
    <cellStyle name="Normal 3 7 5 5 2" xfId="5940"/>
    <cellStyle name="Normal 3 7 5 5 2 2" xfId="16393"/>
    <cellStyle name="Normal 3 7 5 5 3" xfId="9001"/>
    <cellStyle name="Normal 3 7 5 5 3 2" xfId="19687"/>
    <cellStyle name="Normal 3 7 5 5 4" xfId="22981"/>
    <cellStyle name="Normal 3 7 5 5 5" xfId="12834"/>
    <cellStyle name="Normal 3 7 5 5 6" xfId="25155"/>
    <cellStyle name="Normal 3 7 5 5 7" xfId="26676"/>
    <cellStyle name="Normal 3 7 5 5 8" xfId="28192"/>
    <cellStyle name="Normal 3 7 5 5 9" xfId="29709"/>
    <cellStyle name="Normal 3 7 5 6" xfId="2558"/>
    <cellStyle name="Normal 3 7 5 6 10" xfId="31447"/>
    <cellStyle name="Normal 3 7 5 6 11" xfId="33184"/>
    <cellStyle name="Normal 3 7 5 6 12" xfId="34895"/>
    <cellStyle name="Normal 3 7 5 6 13" xfId="38828"/>
    <cellStyle name="Normal 3 7 5 6 2" xfId="5941"/>
    <cellStyle name="Normal 3 7 5 6 2 2" xfId="16394"/>
    <cellStyle name="Normal 3 7 5 6 3" xfId="9002"/>
    <cellStyle name="Normal 3 7 5 6 3 2" xfId="19688"/>
    <cellStyle name="Normal 3 7 5 6 4" xfId="22982"/>
    <cellStyle name="Normal 3 7 5 6 5" xfId="13243"/>
    <cellStyle name="Normal 3 7 5 6 6" xfId="25156"/>
    <cellStyle name="Normal 3 7 5 6 7" xfId="26677"/>
    <cellStyle name="Normal 3 7 5 6 8" xfId="28193"/>
    <cellStyle name="Normal 3 7 5 6 9" xfId="29710"/>
    <cellStyle name="Normal 3 7 5 7" xfId="2559"/>
    <cellStyle name="Normal 3 7 5 7 10" xfId="31448"/>
    <cellStyle name="Normal 3 7 5 7 11" xfId="33185"/>
    <cellStyle name="Normal 3 7 5 7 12" xfId="34896"/>
    <cellStyle name="Normal 3 7 5 7 13" xfId="38829"/>
    <cellStyle name="Normal 3 7 5 7 2" xfId="5942"/>
    <cellStyle name="Normal 3 7 5 7 2 2" xfId="16395"/>
    <cellStyle name="Normal 3 7 5 7 3" xfId="9003"/>
    <cellStyle name="Normal 3 7 5 7 3 2" xfId="19689"/>
    <cellStyle name="Normal 3 7 5 7 4" xfId="22983"/>
    <cellStyle name="Normal 3 7 5 7 5" xfId="13652"/>
    <cellStyle name="Normal 3 7 5 7 6" xfId="25157"/>
    <cellStyle name="Normal 3 7 5 7 7" xfId="26678"/>
    <cellStyle name="Normal 3 7 5 7 8" xfId="28194"/>
    <cellStyle name="Normal 3 7 5 7 9" xfId="29711"/>
    <cellStyle name="Normal 3 7 5 8" xfId="2560"/>
    <cellStyle name="Normal 3 7 5 8 10" xfId="31449"/>
    <cellStyle name="Normal 3 7 5 8 11" xfId="33186"/>
    <cellStyle name="Normal 3 7 5 8 12" xfId="34897"/>
    <cellStyle name="Normal 3 7 5 8 13" xfId="38830"/>
    <cellStyle name="Normal 3 7 5 8 2" xfId="5943"/>
    <cellStyle name="Normal 3 7 5 8 2 2" xfId="16396"/>
    <cellStyle name="Normal 3 7 5 8 3" xfId="9004"/>
    <cellStyle name="Normal 3 7 5 8 3 2" xfId="19690"/>
    <cellStyle name="Normal 3 7 5 8 4" xfId="22984"/>
    <cellStyle name="Normal 3 7 5 8 5" xfId="14061"/>
    <cellStyle name="Normal 3 7 5 8 6" xfId="25158"/>
    <cellStyle name="Normal 3 7 5 8 7" xfId="26679"/>
    <cellStyle name="Normal 3 7 5 8 8" xfId="28195"/>
    <cellStyle name="Normal 3 7 5 8 9" xfId="29712"/>
    <cellStyle name="Normal 3 7 5 9" xfId="4390"/>
    <cellStyle name="Normal 3 7 5 9 2" xfId="14470"/>
    <cellStyle name="Normal 3 7 6" xfId="2561"/>
    <cellStyle name="Normal 3 7 6 10" xfId="31450"/>
    <cellStyle name="Normal 3 7 6 11" xfId="33187"/>
    <cellStyle name="Normal 3 7 6 12" xfId="34898"/>
    <cellStyle name="Normal 3 7 6 13" xfId="38831"/>
    <cellStyle name="Normal 3 7 6 2" xfId="5944"/>
    <cellStyle name="Normal 3 7 6 2 2" xfId="16397"/>
    <cellStyle name="Normal 3 7 6 3" xfId="9005"/>
    <cellStyle name="Normal 3 7 6 3 2" xfId="19691"/>
    <cellStyle name="Normal 3 7 6 4" xfId="22985"/>
    <cellStyle name="Normal 3 7 6 5" xfId="11603"/>
    <cellStyle name="Normal 3 7 6 6" xfId="25159"/>
    <cellStyle name="Normal 3 7 6 7" xfId="26680"/>
    <cellStyle name="Normal 3 7 6 8" xfId="28196"/>
    <cellStyle name="Normal 3 7 6 9" xfId="29713"/>
    <cellStyle name="Normal 3 7 7" xfId="2562"/>
    <cellStyle name="Normal 3 7 7 10" xfId="31451"/>
    <cellStyle name="Normal 3 7 7 11" xfId="33188"/>
    <cellStyle name="Normal 3 7 7 12" xfId="34899"/>
    <cellStyle name="Normal 3 7 7 13" xfId="38832"/>
    <cellStyle name="Normal 3 7 7 2" xfId="5945"/>
    <cellStyle name="Normal 3 7 7 2 2" xfId="16398"/>
    <cellStyle name="Normal 3 7 7 3" xfId="9006"/>
    <cellStyle name="Normal 3 7 7 3 2" xfId="19692"/>
    <cellStyle name="Normal 3 7 7 4" xfId="22986"/>
    <cellStyle name="Normal 3 7 7 5" xfId="12012"/>
    <cellStyle name="Normal 3 7 7 6" xfId="25160"/>
    <cellStyle name="Normal 3 7 7 7" xfId="26681"/>
    <cellStyle name="Normal 3 7 7 8" xfId="28197"/>
    <cellStyle name="Normal 3 7 7 9" xfId="29714"/>
    <cellStyle name="Normal 3 7 8" xfId="2563"/>
    <cellStyle name="Normal 3 7 8 10" xfId="31452"/>
    <cellStyle name="Normal 3 7 8 11" xfId="33189"/>
    <cellStyle name="Normal 3 7 8 12" xfId="34900"/>
    <cellStyle name="Normal 3 7 8 13" xfId="38833"/>
    <cellStyle name="Normal 3 7 8 2" xfId="5946"/>
    <cellStyle name="Normal 3 7 8 2 2" xfId="16399"/>
    <cellStyle name="Normal 3 7 8 3" xfId="9007"/>
    <cellStyle name="Normal 3 7 8 3 2" xfId="19693"/>
    <cellStyle name="Normal 3 7 8 4" xfId="22987"/>
    <cellStyle name="Normal 3 7 8 5" xfId="12421"/>
    <cellStyle name="Normal 3 7 8 6" xfId="25161"/>
    <cellStyle name="Normal 3 7 8 7" xfId="26682"/>
    <cellStyle name="Normal 3 7 8 8" xfId="28198"/>
    <cellStyle name="Normal 3 7 8 9" xfId="29715"/>
    <cellStyle name="Normal 3 7 9" xfId="2564"/>
    <cellStyle name="Normal 3 7 9 10" xfId="31453"/>
    <cellStyle name="Normal 3 7 9 11" xfId="33190"/>
    <cellStyle name="Normal 3 7 9 12" xfId="34901"/>
    <cellStyle name="Normal 3 7 9 13" xfId="38834"/>
    <cellStyle name="Normal 3 7 9 2" xfId="5947"/>
    <cellStyle name="Normal 3 7 9 2 2" xfId="16400"/>
    <cellStyle name="Normal 3 7 9 3" xfId="9008"/>
    <cellStyle name="Normal 3 7 9 3 2" xfId="19694"/>
    <cellStyle name="Normal 3 7 9 4" xfId="22988"/>
    <cellStyle name="Normal 3 7 9 5" xfId="12830"/>
    <cellStyle name="Normal 3 7 9 6" xfId="25162"/>
    <cellStyle name="Normal 3 7 9 7" xfId="26683"/>
    <cellStyle name="Normal 3 7 9 8" xfId="28199"/>
    <cellStyle name="Normal 3 7 9 9" xfId="29716"/>
    <cellStyle name="Normal 3 8" xfId="476"/>
    <cellStyle name="Normal 3 8 10" xfId="2565"/>
    <cellStyle name="Normal 3 8 10 10" xfId="31455"/>
    <cellStyle name="Normal 3 8 10 11" xfId="33192"/>
    <cellStyle name="Normal 3 8 10 12" xfId="34903"/>
    <cellStyle name="Normal 3 8 10 13" xfId="38836"/>
    <cellStyle name="Normal 3 8 10 2" xfId="5948"/>
    <cellStyle name="Normal 3 8 10 2 2" xfId="16401"/>
    <cellStyle name="Normal 3 8 10 3" xfId="9010"/>
    <cellStyle name="Normal 3 8 10 3 2" xfId="19695"/>
    <cellStyle name="Normal 3 8 10 4" xfId="22989"/>
    <cellStyle name="Normal 3 8 10 5" xfId="13244"/>
    <cellStyle name="Normal 3 8 10 6" xfId="25164"/>
    <cellStyle name="Normal 3 8 10 7" xfId="26685"/>
    <cellStyle name="Normal 3 8 10 8" xfId="28201"/>
    <cellStyle name="Normal 3 8 10 9" xfId="29718"/>
    <cellStyle name="Normal 3 8 11" xfId="2566"/>
    <cellStyle name="Normal 3 8 11 10" xfId="31456"/>
    <cellStyle name="Normal 3 8 11 11" xfId="33193"/>
    <cellStyle name="Normal 3 8 11 12" xfId="34904"/>
    <cellStyle name="Normal 3 8 11 13" xfId="38837"/>
    <cellStyle name="Normal 3 8 11 2" xfId="5949"/>
    <cellStyle name="Normal 3 8 11 2 2" xfId="16402"/>
    <cellStyle name="Normal 3 8 11 3" xfId="9011"/>
    <cellStyle name="Normal 3 8 11 3 2" xfId="19696"/>
    <cellStyle name="Normal 3 8 11 4" xfId="22990"/>
    <cellStyle name="Normal 3 8 11 5" xfId="13653"/>
    <cellStyle name="Normal 3 8 11 6" xfId="25165"/>
    <cellStyle name="Normal 3 8 11 7" xfId="26686"/>
    <cellStyle name="Normal 3 8 11 8" xfId="28202"/>
    <cellStyle name="Normal 3 8 11 9" xfId="29719"/>
    <cellStyle name="Normal 3 8 12" xfId="2567"/>
    <cellStyle name="Normal 3 8 12 10" xfId="31457"/>
    <cellStyle name="Normal 3 8 12 11" xfId="33194"/>
    <cellStyle name="Normal 3 8 12 12" xfId="34905"/>
    <cellStyle name="Normal 3 8 12 13" xfId="38838"/>
    <cellStyle name="Normal 3 8 12 2" xfId="5950"/>
    <cellStyle name="Normal 3 8 12 2 2" xfId="16403"/>
    <cellStyle name="Normal 3 8 12 3" xfId="9012"/>
    <cellStyle name="Normal 3 8 12 3 2" xfId="19697"/>
    <cellStyle name="Normal 3 8 12 4" xfId="22991"/>
    <cellStyle name="Normal 3 8 12 5" xfId="14062"/>
    <cellStyle name="Normal 3 8 12 6" xfId="25166"/>
    <cellStyle name="Normal 3 8 12 7" xfId="26687"/>
    <cellStyle name="Normal 3 8 12 8" xfId="28203"/>
    <cellStyle name="Normal 3 8 12 9" xfId="29720"/>
    <cellStyle name="Normal 3 8 13" xfId="4391"/>
    <cellStyle name="Normal 3 8 13 2" xfId="14471"/>
    <cellStyle name="Normal 3 8 14" xfId="9009"/>
    <cellStyle name="Normal 3 8 14 2" xfId="14880"/>
    <cellStyle name="Normal 3 8 15" xfId="18174"/>
    <cellStyle name="Normal 3 8 16" xfId="21468"/>
    <cellStyle name="Normal 3 8 17" xfId="11199"/>
    <cellStyle name="Normal 3 8 18" xfId="25163"/>
    <cellStyle name="Normal 3 8 19" xfId="26684"/>
    <cellStyle name="Normal 3 8 2" xfId="477"/>
    <cellStyle name="Normal 3 8 2 10" xfId="9013"/>
    <cellStyle name="Normal 3 8 2 10 2" xfId="14881"/>
    <cellStyle name="Normal 3 8 2 11" xfId="18175"/>
    <cellStyle name="Normal 3 8 2 12" xfId="21469"/>
    <cellStyle name="Normal 3 8 2 13" xfId="11200"/>
    <cellStyle name="Normal 3 8 2 14" xfId="25167"/>
    <cellStyle name="Normal 3 8 2 15" xfId="26688"/>
    <cellStyle name="Normal 3 8 2 16" xfId="28204"/>
    <cellStyle name="Normal 3 8 2 17" xfId="29721"/>
    <cellStyle name="Normal 3 8 2 18" xfId="31458"/>
    <cellStyle name="Normal 3 8 2 19" xfId="33195"/>
    <cellStyle name="Normal 3 8 2 2" xfId="2568"/>
    <cellStyle name="Normal 3 8 2 2 10" xfId="31459"/>
    <cellStyle name="Normal 3 8 2 2 11" xfId="33196"/>
    <cellStyle name="Normal 3 8 2 2 12" xfId="34907"/>
    <cellStyle name="Normal 3 8 2 2 13" xfId="38840"/>
    <cellStyle name="Normal 3 8 2 2 2" xfId="5951"/>
    <cellStyle name="Normal 3 8 2 2 2 2" xfId="16404"/>
    <cellStyle name="Normal 3 8 2 2 3" xfId="9014"/>
    <cellStyle name="Normal 3 8 2 2 3 2" xfId="19698"/>
    <cellStyle name="Normal 3 8 2 2 4" xfId="22992"/>
    <cellStyle name="Normal 3 8 2 2 5" xfId="11609"/>
    <cellStyle name="Normal 3 8 2 2 6" xfId="25168"/>
    <cellStyle name="Normal 3 8 2 2 7" xfId="26689"/>
    <cellStyle name="Normal 3 8 2 2 8" xfId="28205"/>
    <cellStyle name="Normal 3 8 2 2 9" xfId="29722"/>
    <cellStyle name="Normal 3 8 2 20" xfId="34906"/>
    <cellStyle name="Normal 3 8 2 21" xfId="38839"/>
    <cellStyle name="Normal 3 8 2 22" xfId="42212"/>
    <cellStyle name="Normal 3 8 2 23" xfId="42640"/>
    <cellStyle name="Normal 3 8 2 3" xfId="2569"/>
    <cellStyle name="Normal 3 8 2 3 10" xfId="31460"/>
    <cellStyle name="Normal 3 8 2 3 11" xfId="33197"/>
    <cellStyle name="Normal 3 8 2 3 12" xfId="34908"/>
    <cellStyle name="Normal 3 8 2 3 13" xfId="38841"/>
    <cellStyle name="Normal 3 8 2 3 2" xfId="5952"/>
    <cellStyle name="Normal 3 8 2 3 2 2" xfId="16405"/>
    <cellStyle name="Normal 3 8 2 3 3" xfId="9015"/>
    <cellStyle name="Normal 3 8 2 3 3 2" xfId="19699"/>
    <cellStyle name="Normal 3 8 2 3 4" xfId="22993"/>
    <cellStyle name="Normal 3 8 2 3 5" xfId="12018"/>
    <cellStyle name="Normal 3 8 2 3 6" xfId="25169"/>
    <cellStyle name="Normal 3 8 2 3 7" xfId="26690"/>
    <cellStyle name="Normal 3 8 2 3 8" xfId="28206"/>
    <cellStyle name="Normal 3 8 2 3 9" xfId="29723"/>
    <cellStyle name="Normal 3 8 2 4" xfId="2570"/>
    <cellStyle name="Normal 3 8 2 4 10" xfId="31461"/>
    <cellStyle name="Normal 3 8 2 4 11" xfId="33198"/>
    <cellStyle name="Normal 3 8 2 4 12" xfId="34909"/>
    <cellStyle name="Normal 3 8 2 4 13" xfId="38842"/>
    <cellStyle name="Normal 3 8 2 4 2" xfId="5953"/>
    <cellStyle name="Normal 3 8 2 4 2 2" xfId="16406"/>
    <cellStyle name="Normal 3 8 2 4 3" xfId="9016"/>
    <cellStyle name="Normal 3 8 2 4 3 2" xfId="19700"/>
    <cellStyle name="Normal 3 8 2 4 4" xfId="22994"/>
    <cellStyle name="Normal 3 8 2 4 5" xfId="12427"/>
    <cellStyle name="Normal 3 8 2 4 6" xfId="25170"/>
    <cellStyle name="Normal 3 8 2 4 7" xfId="26691"/>
    <cellStyle name="Normal 3 8 2 4 8" xfId="28207"/>
    <cellStyle name="Normal 3 8 2 4 9" xfId="29724"/>
    <cellStyle name="Normal 3 8 2 5" xfId="2571"/>
    <cellStyle name="Normal 3 8 2 5 10" xfId="31462"/>
    <cellStyle name="Normal 3 8 2 5 11" xfId="33199"/>
    <cellStyle name="Normal 3 8 2 5 12" xfId="34910"/>
    <cellStyle name="Normal 3 8 2 5 13" xfId="38843"/>
    <cellStyle name="Normal 3 8 2 5 2" xfId="5954"/>
    <cellStyle name="Normal 3 8 2 5 2 2" xfId="16407"/>
    <cellStyle name="Normal 3 8 2 5 3" xfId="9017"/>
    <cellStyle name="Normal 3 8 2 5 3 2" xfId="19701"/>
    <cellStyle name="Normal 3 8 2 5 4" xfId="22995"/>
    <cellStyle name="Normal 3 8 2 5 5" xfId="12836"/>
    <cellStyle name="Normal 3 8 2 5 6" xfId="25171"/>
    <cellStyle name="Normal 3 8 2 5 7" xfId="26692"/>
    <cellStyle name="Normal 3 8 2 5 8" xfId="28208"/>
    <cellStyle name="Normal 3 8 2 5 9" xfId="29725"/>
    <cellStyle name="Normal 3 8 2 6" xfId="2572"/>
    <cellStyle name="Normal 3 8 2 6 10" xfId="31463"/>
    <cellStyle name="Normal 3 8 2 6 11" xfId="33200"/>
    <cellStyle name="Normal 3 8 2 6 12" xfId="34911"/>
    <cellStyle name="Normal 3 8 2 6 13" xfId="38844"/>
    <cellStyle name="Normal 3 8 2 6 2" xfId="5955"/>
    <cellStyle name="Normal 3 8 2 6 2 2" xfId="16408"/>
    <cellStyle name="Normal 3 8 2 6 3" xfId="9018"/>
    <cellStyle name="Normal 3 8 2 6 3 2" xfId="19702"/>
    <cellStyle name="Normal 3 8 2 6 4" xfId="22996"/>
    <cellStyle name="Normal 3 8 2 6 5" xfId="13245"/>
    <cellStyle name="Normal 3 8 2 6 6" xfId="25172"/>
    <cellStyle name="Normal 3 8 2 6 7" xfId="26693"/>
    <cellStyle name="Normal 3 8 2 6 8" xfId="28209"/>
    <cellStyle name="Normal 3 8 2 6 9" xfId="29726"/>
    <cellStyle name="Normal 3 8 2 7" xfId="2573"/>
    <cellStyle name="Normal 3 8 2 7 10" xfId="31464"/>
    <cellStyle name="Normal 3 8 2 7 11" xfId="33201"/>
    <cellStyle name="Normal 3 8 2 7 12" xfId="34912"/>
    <cellStyle name="Normal 3 8 2 7 13" xfId="38845"/>
    <cellStyle name="Normal 3 8 2 7 2" xfId="5956"/>
    <cellStyle name="Normal 3 8 2 7 2 2" xfId="16409"/>
    <cellStyle name="Normal 3 8 2 7 3" xfId="9019"/>
    <cellStyle name="Normal 3 8 2 7 3 2" xfId="19703"/>
    <cellStyle name="Normal 3 8 2 7 4" xfId="22997"/>
    <cellStyle name="Normal 3 8 2 7 5" xfId="13654"/>
    <cellStyle name="Normal 3 8 2 7 6" xfId="25173"/>
    <cellStyle name="Normal 3 8 2 7 7" xfId="26694"/>
    <cellStyle name="Normal 3 8 2 7 8" xfId="28210"/>
    <cellStyle name="Normal 3 8 2 7 9" xfId="29727"/>
    <cellStyle name="Normal 3 8 2 8" xfId="2574"/>
    <cellStyle name="Normal 3 8 2 8 10" xfId="31465"/>
    <cellStyle name="Normal 3 8 2 8 11" xfId="33202"/>
    <cellStyle name="Normal 3 8 2 8 12" xfId="34913"/>
    <cellStyle name="Normal 3 8 2 8 13" xfId="38846"/>
    <cellStyle name="Normal 3 8 2 8 2" xfId="5957"/>
    <cellStyle name="Normal 3 8 2 8 2 2" xfId="16410"/>
    <cellStyle name="Normal 3 8 2 8 3" xfId="9020"/>
    <cellStyle name="Normal 3 8 2 8 3 2" xfId="19704"/>
    <cellStyle name="Normal 3 8 2 8 4" xfId="22998"/>
    <cellStyle name="Normal 3 8 2 8 5" xfId="14063"/>
    <cellStyle name="Normal 3 8 2 8 6" xfId="25174"/>
    <cellStyle name="Normal 3 8 2 8 7" xfId="26695"/>
    <cellStyle name="Normal 3 8 2 8 8" xfId="28211"/>
    <cellStyle name="Normal 3 8 2 8 9" xfId="29728"/>
    <cellStyle name="Normal 3 8 2 9" xfId="4392"/>
    <cellStyle name="Normal 3 8 2 9 2" xfId="14472"/>
    <cellStyle name="Normal 3 8 20" xfId="28200"/>
    <cellStyle name="Normal 3 8 21" xfId="29717"/>
    <cellStyle name="Normal 3 8 22" xfId="31454"/>
    <cellStyle name="Normal 3 8 23" xfId="33191"/>
    <cellStyle name="Normal 3 8 24" xfId="34902"/>
    <cellStyle name="Normal 3 8 25" xfId="38835"/>
    <cellStyle name="Normal 3 8 26" xfId="42211"/>
    <cellStyle name="Normal 3 8 27" xfId="42639"/>
    <cellStyle name="Normal 3 8 3" xfId="478"/>
    <cellStyle name="Normal 3 8 3 10" xfId="9021"/>
    <cellStyle name="Normal 3 8 3 10 2" xfId="14882"/>
    <cellStyle name="Normal 3 8 3 11" xfId="18176"/>
    <cellStyle name="Normal 3 8 3 12" xfId="21470"/>
    <cellStyle name="Normal 3 8 3 13" xfId="11201"/>
    <cellStyle name="Normal 3 8 3 14" xfId="25175"/>
    <cellStyle name="Normal 3 8 3 15" xfId="26696"/>
    <cellStyle name="Normal 3 8 3 16" xfId="28212"/>
    <cellStyle name="Normal 3 8 3 17" xfId="29729"/>
    <cellStyle name="Normal 3 8 3 18" xfId="31466"/>
    <cellStyle name="Normal 3 8 3 19" xfId="33203"/>
    <cellStyle name="Normal 3 8 3 2" xfId="2575"/>
    <cellStyle name="Normal 3 8 3 2 10" xfId="31467"/>
    <cellStyle name="Normal 3 8 3 2 11" xfId="33204"/>
    <cellStyle name="Normal 3 8 3 2 12" xfId="34915"/>
    <cellStyle name="Normal 3 8 3 2 13" xfId="38848"/>
    <cellStyle name="Normal 3 8 3 2 2" xfId="5958"/>
    <cellStyle name="Normal 3 8 3 2 2 2" xfId="16411"/>
    <cellStyle name="Normal 3 8 3 2 3" xfId="9022"/>
    <cellStyle name="Normal 3 8 3 2 3 2" xfId="19705"/>
    <cellStyle name="Normal 3 8 3 2 4" xfId="22999"/>
    <cellStyle name="Normal 3 8 3 2 5" xfId="11610"/>
    <cellStyle name="Normal 3 8 3 2 6" xfId="25176"/>
    <cellStyle name="Normal 3 8 3 2 7" xfId="26697"/>
    <cellStyle name="Normal 3 8 3 2 8" xfId="28213"/>
    <cellStyle name="Normal 3 8 3 2 9" xfId="29730"/>
    <cellStyle name="Normal 3 8 3 20" xfId="34914"/>
    <cellStyle name="Normal 3 8 3 21" xfId="38847"/>
    <cellStyle name="Normal 3 8 3 22" xfId="42213"/>
    <cellStyle name="Normal 3 8 3 23" xfId="42641"/>
    <cellStyle name="Normal 3 8 3 3" xfId="2576"/>
    <cellStyle name="Normal 3 8 3 3 10" xfId="31468"/>
    <cellStyle name="Normal 3 8 3 3 11" xfId="33205"/>
    <cellStyle name="Normal 3 8 3 3 12" xfId="34916"/>
    <cellStyle name="Normal 3 8 3 3 13" xfId="38849"/>
    <cellStyle name="Normal 3 8 3 3 2" xfId="5959"/>
    <cellStyle name="Normal 3 8 3 3 2 2" xfId="16412"/>
    <cellStyle name="Normal 3 8 3 3 3" xfId="9023"/>
    <cellStyle name="Normal 3 8 3 3 3 2" xfId="19706"/>
    <cellStyle name="Normal 3 8 3 3 4" xfId="23000"/>
    <cellStyle name="Normal 3 8 3 3 5" xfId="12019"/>
    <cellStyle name="Normal 3 8 3 3 6" xfId="25177"/>
    <cellStyle name="Normal 3 8 3 3 7" xfId="26698"/>
    <cellStyle name="Normal 3 8 3 3 8" xfId="28214"/>
    <cellStyle name="Normal 3 8 3 3 9" xfId="29731"/>
    <cellStyle name="Normal 3 8 3 4" xfId="2577"/>
    <cellStyle name="Normal 3 8 3 4 10" xfId="31469"/>
    <cellStyle name="Normal 3 8 3 4 11" xfId="33206"/>
    <cellStyle name="Normal 3 8 3 4 12" xfId="34917"/>
    <cellStyle name="Normal 3 8 3 4 13" xfId="38850"/>
    <cellStyle name="Normal 3 8 3 4 2" xfId="5960"/>
    <cellStyle name="Normal 3 8 3 4 2 2" xfId="16413"/>
    <cellStyle name="Normal 3 8 3 4 3" xfId="9024"/>
    <cellStyle name="Normal 3 8 3 4 3 2" xfId="19707"/>
    <cellStyle name="Normal 3 8 3 4 4" xfId="23001"/>
    <cellStyle name="Normal 3 8 3 4 5" xfId="12428"/>
    <cellStyle name="Normal 3 8 3 4 6" xfId="25178"/>
    <cellStyle name="Normal 3 8 3 4 7" xfId="26699"/>
    <cellStyle name="Normal 3 8 3 4 8" xfId="28215"/>
    <cellStyle name="Normal 3 8 3 4 9" xfId="29732"/>
    <cellStyle name="Normal 3 8 3 5" xfId="2578"/>
    <cellStyle name="Normal 3 8 3 5 10" xfId="31470"/>
    <cellStyle name="Normal 3 8 3 5 11" xfId="33207"/>
    <cellStyle name="Normal 3 8 3 5 12" xfId="34918"/>
    <cellStyle name="Normal 3 8 3 5 13" xfId="38851"/>
    <cellStyle name="Normal 3 8 3 5 2" xfId="5961"/>
    <cellStyle name="Normal 3 8 3 5 2 2" xfId="16414"/>
    <cellStyle name="Normal 3 8 3 5 3" xfId="9025"/>
    <cellStyle name="Normal 3 8 3 5 3 2" xfId="19708"/>
    <cellStyle name="Normal 3 8 3 5 4" xfId="23002"/>
    <cellStyle name="Normal 3 8 3 5 5" xfId="12837"/>
    <cellStyle name="Normal 3 8 3 5 6" xfId="25179"/>
    <cellStyle name="Normal 3 8 3 5 7" xfId="26700"/>
    <cellStyle name="Normal 3 8 3 5 8" xfId="28216"/>
    <cellStyle name="Normal 3 8 3 5 9" xfId="29733"/>
    <cellStyle name="Normal 3 8 3 6" xfId="2579"/>
    <cellStyle name="Normal 3 8 3 6 10" xfId="31471"/>
    <cellStyle name="Normal 3 8 3 6 11" xfId="33208"/>
    <cellStyle name="Normal 3 8 3 6 12" xfId="34919"/>
    <cellStyle name="Normal 3 8 3 6 13" xfId="38852"/>
    <cellStyle name="Normal 3 8 3 6 2" xfId="5962"/>
    <cellStyle name="Normal 3 8 3 6 2 2" xfId="16415"/>
    <cellStyle name="Normal 3 8 3 6 3" xfId="9026"/>
    <cellStyle name="Normal 3 8 3 6 3 2" xfId="19709"/>
    <cellStyle name="Normal 3 8 3 6 4" xfId="23003"/>
    <cellStyle name="Normal 3 8 3 6 5" xfId="13246"/>
    <cellStyle name="Normal 3 8 3 6 6" xfId="25180"/>
    <cellStyle name="Normal 3 8 3 6 7" xfId="26701"/>
    <cellStyle name="Normal 3 8 3 6 8" xfId="28217"/>
    <cellStyle name="Normal 3 8 3 6 9" xfId="29734"/>
    <cellStyle name="Normal 3 8 3 7" xfId="2580"/>
    <cellStyle name="Normal 3 8 3 7 10" xfId="31472"/>
    <cellStyle name="Normal 3 8 3 7 11" xfId="33209"/>
    <cellStyle name="Normal 3 8 3 7 12" xfId="34920"/>
    <cellStyle name="Normal 3 8 3 7 13" xfId="38853"/>
    <cellStyle name="Normal 3 8 3 7 2" xfId="5963"/>
    <cellStyle name="Normal 3 8 3 7 2 2" xfId="16416"/>
    <cellStyle name="Normal 3 8 3 7 3" xfId="9027"/>
    <cellStyle name="Normal 3 8 3 7 3 2" xfId="19710"/>
    <cellStyle name="Normal 3 8 3 7 4" xfId="23004"/>
    <cellStyle name="Normal 3 8 3 7 5" xfId="13655"/>
    <cellStyle name="Normal 3 8 3 7 6" xfId="25181"/>
    <cellStyle name="Normal 3 8 3 7 7" xfId="26702"/>
    <cellStyle name="Normal 3 8 3 7 8" xfId="28218"/>
    <cellStyle name="Normal 3 8 3 7 9" xfId="29735"/>
    <cellStyle name="Normal 3 8 3 8" xfId="2581"/>
    <cellStyle name="Normal 3 8 3 8 10" xfId="31473"/>
    <cellStyle name="Normal 3 8 3 8 11" xfId="33210"/>
    <cellStyle name="Normal 3 8 3 8 12" xfId="34921"/>
    <cellStyle name="Normal 3 8 3 8 13" xfId="38854"/>
    <cellStyle name="Normal 3 8 3 8 2" xfId="5964"/>
    <cellStyle name="Normal 3 8 3 8 2 2" xfId="16417"/>
    <cellStyle name="Normal 3 8 3 8 3" xfId="9028"/>
    <cellStyle name="Normal 3 8 3 8 3 2" xfId="19711"/>
    <cellStyle name="Normal 3 8 3 8 4" xfId="23005"/>
    <cellStyle name="Normal 3 8 3 8 5" xfId="14064"/>
    <cellStyle name="Normal 3 8 3 8 6" xfId="25182"/>
    <cellStyle name="Normal 3 8 3 8 7" xfId="26703"/>
    <cellStyle name="Normal 3 8 3 8 8" xfId="28219"/>
    <cellStyle name="Normal 3 8 3 8 9" xfId="29736"/>
    <cellStyle name="Normal 3 8 3 9" xfId="4393"/>
    <cellStyle name="Normal 3 8 3 9 2" xfId="14473"/>
    <cellStyle name="Normal 3 8 4" xfId="479"/>
    <cellStyle name="Normal 3 8 4 10" xfId="9029"/>
    <cellStyle name="Normal 3 8 4 10 2" xfId="14883"/>
    <cellStyle name="Normal 3 8 4 11" xfId="18177"/>
    <cellStyle name="Normal 3 8 4 12" xfId="21471"/>
    <cellStyle name="Normal 3 8 4 13" xfId="11202"/>
    <cellStyle name="Normal 3 8 4 14" xfId="25183"/>
    <cellStyle name="Normal 3 8 4 15" xfId="26704"/>
    <cellStyle name="Normal 3 8 4 16" xfId="28220"/>
    <cellStyle name="Normal 3 8 4 17" xfId="29737"/>
    <cellStyle name="Normal 3 8 4 18" xfId="31474"/>
    <cellStyle name="Normal 3 8 4 19" xfId="33211"/>
    <cellStyle name="Normal 3 8 4 2" xfId="2582"/>
    <cellStyle name="Normal 3 8 4 2 10" xfId="31475"/>
    <cellStyle name="Normal 3 8 4 2 11" xfId="33212"/>
    <cellStyle name="Normal 3 8 4 2 12" xfId="34923"/>
    <cellStyle name="Normal 3 8 4 2 13" xfId="38856"/>
    <cellStyle name="Normal 3 8 4 2 2" xfId="5965"/>
    <cellStyle name="Normal 3 8 4 2 2 2" xfId="16418"/>
    <cellStyle name="Normal 3 8 4 2 3" xfId="9030"/>
    <cellStyle name="Normal 3 8 4 2 3 2" xfId="19712"/>
    <cellStyle name="Normal 3 8 4 2 4" xfId="23006"/>
    <cellStyle name="Normal 3 8 4 2 5" xfId="11611"/>
    <cellStyle name="Normal 3 8 4 2 6" xfId="25184"/>
    <cellStyle name="Normal 3 8 4 2 7" xfId="26705"/>
    <cellStyle name="Normal 3 8 4 2 8" xfId="28221"/>
    <cellStyle name="Normal 3 8 4 2 9" xfId="29738"/>
    <cellStyle name="Normal 3 8 4 20" xfId="34922"/>
    <cellStyle name="Normal 3 8 4 21" xfId="38855"/>
    <cellStyle name="Normal 3 8 4 22" xfId="42214"/>
    <cellStyle name="Normal 3 8 4 23" xfId="42642"/>
    <cellStyle name="Normal 3 8 4 3" xfId="2583"/>
    <cellStyle name="Normal 3 8 4 3 10" xfId="31476"/>
    <cellStyle name="Normal 3 8 4 3 11" xfId="33213"/>
    <cellStyle name="Normal 3 8 4 3 12" xfId="34924"/>
    <cellStyle name="Normal 3 8 4 3 13" xfId="38857"/>
    <cellStyle name="Normal 3 8 4 3 2" xfId="5966"/>
    <cellStyle name="Normal 3 8 4 3 2 2" xfId="16419"/>
    <cellStyle name="Normal 3 8 4 3 3" xfId="9031"/>
    <cellStyle name="Normal 3 8 4 3 3 2" xfId="19713"/>
    <cellStyle name="Normal 3 8 4 3 4" xfId="23007"/>
    <cellStyle name="Normal 3 8 4 3 5" xfId="12020"/>
    <cellStyle name="Normal 3 8 4 3 6" xfId="25185"/>
    <cellStyle name="Normal 3 8 4 3 7" xfId="26706"/>
    <cellStyle name="Normal 3 8 4 3 8" xfId="28222"/>
    <cellStyle name="Normal 3 8 4 3 9" xfId="29739"/>
    <cellStyle name="Normal 3 8 4 4" xfId="2584"/>
    <cellStyle name="Normal 3 8 4 4 10" xfId="31477"/>
    <cellStyle name="Normal 3 8 4 4 11" xfId="33214"/>
    <cellStyle name="Normal 3 8 4 4 12" xfId="34925"/>
    <cellStyle name="Normal 3 8 4 4 13" xfId="38858"/>
    <cellStyle name="Normal 3 8 4 4 2" xfId="5967"/>
    <cellStyle name="Normal 3 8 4 4 2 2" xfId="16420"/>
    <cellStyle name="Normal 3 8 4 4 3" xfId="9032"/>
    <cellStyle name="Normal 3 8 4 4 3 2" xfId="19714"/>
    <cellStyle name="Normal 3 8 4 4 4" xfId="23008"/>
    <cellStyle name="Normal 3 8 4 4 5" xfId="12429"/>
    <cellStyle name="Normal 3 8 4 4 6" xfId="25186"/>
    <cellStyle name="Normal 3 8 4 4 7" xfId="26707"/>
    <cellStyle name="Normal 3 8 4 4 8" xfId="28223"/>
    <cellStyle name="Normal 3 8 4 4 9" xfId="29740"/>
    <cellStyle name="Normal 3 8 4 5" xfId="2585"/>
    <cellStyle name="Normal 3 8 4 5 10" xfId="31478"/>
    <cellStyle name="Normal 3 8 4 5 11" xfId="33215"/>
    <cellStyle name="Normal 3 8 4 5 12" xfId="34926"/>
    <cellStyle name="Normal 3 8 4 5 13" xfId="38859"/>
    <cellStyle name="Normal 3 8 4 5 2" xfId="5968"/>
    <cellStyle name="Normal 3 8 4 5 2 2" xfId="16421"/>
    <cellStyle name="Normal 3 8 4 5 3" xfId="9033"/>
    <cellStyle name="Normal 3 8 4 5 3 2" xfId="19715"/>
    <cellStyle name="Normal 3 8 4 5 4" xfId="23009"/>
    <cellStyle name="Normal 3 8 4 5 5" xfId="12838"/>
    <cellStyle name="Normal 3 8 4 5 6" xfId="25187"/>
    <cellStyle name="Normal 3 8 4 5 7" xfId="26708"/>
    <cellStyle name="Normal 3 8 4 5 8" xfId="28224"/>
    <cellStyle name="Normal 3 8 4 5 9" xfId="29741"/>
    <cellStyle name="Normal 3 8 4 6" xfId="2586"/>
    <cellStyle name="Normal 3 8 4 6 10" xfId="31479"/>
    <cellStyle name="Normal 3 8 4 6 11" xfId="33216"/>
    <cellStyle name="Normal 3 8 4 6 12" xfId="34927"/>
    <cellStyle name="Normal 3 8 4 6 13" xfId="38860"/>
    <cellStyle name="Normal 3 8 4 6 2" xfId="5969"/>
    <cellStyle name="Normal 3 8 4 6 2 2" xfId="16422"/>
    <cellStyle name="Normal 3 8 4 6 3" xfId="9034"/>
    <cellStyle name="Normal 3 8 4 6 3 2" xfId="19716"/>
    <cellStyle name="Normal 3 8 4 6 4" xfId="23010"/>
    <cellStyle name="Normal 3 8 4 6 5" xfId="13247"/>
    <cellStyle name="Normal 3 8 4 6 6" xfId="25188"/>
    <cellStyle name="Normal 3 8 4 6 7" xfId="26709"/>
    <cellStyle name="Normal 3 8 4 6 8" xfId="28225"/>
    <cellStyle name="Normal 3 8 4 6 9" xfId="29742"/>
    <cellStyle name="Normal 3 8 4 7" xfId="2587"/>
    <cellStyle name="Normal 3 8 4 7 10" xfId="31480"/>
    <cellStyle name="Normal 3 8 4 7 11" xfId="33217"/>
    <cellStyle name="Normal 3 8 4 7 12" xfId="34928"/>
    <cellStyle name="Normal 3 8 4 7 13" xfId="38861"/>
    <cellStyle name="Normal 3 8 4 7 2" xfId="5970"/>
    <cellStyle name="Normal 3 8 4 7 2 2" xfId="16423"/>
    <cellStyle name="Normal 3 8 4 7 3" xfId="9035"/>
    <cellStyle name="Normal 3 8 4 7 3 2" xfId="19717"/>
    <cellStyle name="Normal 3 8 4 7 4" xfId="23011"/>
    <cellStyle name="Normal 3 8 4 7 5" xfId="13656"/>
    <cellStyle name="Normal 3 8 4 7 6" xfId="25189"/>
    <cellStyle name="Normal 3 8 4 7 7" xfId="26710"/>
    <cellStyle name="Normal 3 8 4 7 8" xfId="28226"/>
    <cellStyle name="Normal 3 8 4 7 9" xfId="29743"/>
    <cellStyle name="Normal 3 8 4 8" xfId="2588"/>
    <cellStyle name="Normal 3 8 4 8 10" xfId="31481"/>
    <cellStyle name="Normal 3 8 4 8 11" xfId="33218"/>
    <cellStyle name="Normal 3 8 4 8 12" xfId="34929"/>
    <cellStyle name="Normal 3 8 4 8 13" xfId="38862"/>
    <cellStyle name="Normal 3 8 4 8 2" xfId="5971"/>
    <cellStyle name="Normal 3 8 4 8 2 2" xfId="16424"/>
    <cellStyle name="Normal 3 8 4 8 3" xfId="9036"/>
    <cellStyle name="Normal 3 8 4 8 3 2" xfId="19718"/>
    <cellStyle name="Normal 3 8 4 8 4" xfId="23012"/>
    <cellStyle name="Normal 3 8 4 8 5" xfId="14065"/>
    <cellStyle name="Normal 3 8 4 8 6" xfId="25190"/>
    <cellStyle name="Normal 3 8 4 8 7" xfId="26711"/>
    <cellStyle name="Normal 3 8 4 8 8" xfId="28227"/>
    <cellStyle name="Normal 3 8 4 8 9" xfId="29744"/>
    <cellStyle name="Normal 3 8 4 9" xfId="4394"/>
    <cellStyle name="Normal 3 8 4 9 2" xfId="14474"/>
    <cellStyle name="Normal 3 8 5" xfId="480"/>
    <cellStyle name="Normal 3 8 5 10" xfId="9037"/>
    <cellStyle name="Normal 3 8 5 10 2" xfId="14884"/>
    <cellStyle name="Normal 3 8 5 11" xfId="18178"/>
    <cellStyle name="Normal 3 8 5 12" xfId="21472"/>
    <cellStyle name="Normal 3 8 5 13" xfId="11203"/>
    <cellStyle name="Normal 3 8 5 14" xfId="25191"/>
    <cellStyle name="Normal 3 8 5 15" xfId="26712"/>
    <cellStyle name="Normal 3 8 5 16" xfId="28228"/>
    <cellStyle name="Normal 3 8 5 17" xfId="29745"/>
    <cellStyle name="Normal 3 8 5 18" xfId="31482"/>
    <cellStyle name="Normal 3 8 5 19" xfId="33219"/>
    <cellStyle name="Normal 3 8 5 2" xfId="2589"/>
    <cellStyle name="Normal 3 8 5 2 10" xfId="31483"/>
    <cellStyle name="Normal 3 8 5 2 11" xfId="33220"/>
    <cellStyle name="Normal 3 8 5 2 12" xfId="34931"/>
    <cellStyle name="Normal 3 8 5 2 13" xfId="38864"/>
    <cellStyle name="Normal 3 8 5 2 2" xfId="5972"/>
    <cellStyle name="Normal 3 8 5 2 2 2" xfId="16425"/>
    <cellStyle name="Normal 3 8 5 2 3" xfId="9038"/>
    <cellStyle name="Normal 3 8 5 2 3 2" xfId="19719"/>
    <cellStyle name="Normal 3 8 5 2 4" xfId="23013"/>
    <cellStyle name="Normal 3 8 5 2 5" xfId="11612"/>
    <cellStyle name="Normal 3 8 5 2 6" xfId="25192"/>
    <cellStyle name="Normal 3 8 5 2 7" xfId="26713"/>
    <cellStyle name="Normal 3 8 5 2 8" xfId="28229"/>
    <cellStyle name="Normal 3 8 5 2 9" xfId="29746"/>
    <cellStyle name="Normal 3 8 5 20" xfId="34930"/>
    <cellStyle name="Normal 3 8 5 21" xfId="38863"/>
    <cellStyle name="Normal 3 8 5 22" xfId="42215"/>
    <cellStyle name="Normal 3 8 5 23" xfId="42643"/>
    <cellStyle name="Normal 3 8 5 3" xfId="2590"/>
    <cellStyle name="Normal 3 8 5 3 10" xfId="31484"/>
    <cellStyle name="Normal 3 8 5 3 11" xfId="33221"/>
    <cellStyle name="Normal 3 8 5 3 12" xfId="34932"/>
    <cellStyle name="Normal 3 8 5 3 13" xfId="38865"/>
    <cellStyle name="Normal 3 8 5 3 2" xfId="5973"/>
    <cellStyle name="Normal 3 8 5 3 2 2" xfId="16426"/>
    <cellStyle name="Normal 3 8 5 3 3" xfId="9039"/>
    <cellStyle name="Normal 3 8 5 3 3 2" xfId="19720"/>
    <cellStyle name="Normal 3 8 5 3 4" xfId="23014"/>
    <cellStyle name="Normal 3 8 5 3 5" xfId="12021"/>
    <cellStyle name="Normal 3 8 5 3 6" xfId="25193"/>
    <cellStyle name="Normal 3 8 5 3 7" xfId="26714"/>
    <cellStyle name="Normal 3 8 5 3 8" xfId="28230"/>
    <cellStyle name="Normal 3 8 5 3 9" xfId="29747"/>
    <cellStyle name="Normal 3 8 5 4" xfId="2591"/>
    <cellStyle name="Normal 3 8 5 4 10" xfId="31485"/>
    <cellStyle name="Normal 3 8 5 4 11" xfId="33222"/>
    <cellStyle name="Normal 3 8 5 4 12" xfId="34933"/>
    <cellStyle name="Normal 3 8 5 4 13" xfId="38866"/>
    <cellStyle name="Normal 3 8 5 4 2" xfId="5974"/>
    <cellStyle name="Normal 3 8 5 4 2 2" xfId="16427"/>
    <cellStyle name="Normal 3 8 5 4 3" xfId="9040"/>
    <cellStyle name="Normal 3 8 5 4 3 2" xfId="19721"/>
    <cellStyle name="Normal 3 8 5 4 4" xfId="23015"/>
    <cellStyle name="Normal 3 8 5 4 5" xfId="12430"/>
    <cellStyle name="Normal 3 8 5 4 6" xfId="25194"/>
    <cellStyle name="Normal 3 8 5 4 7" xfId="26715"/>
    <cellStyle name="Normal 3 8 5 4 8" xfId="28231"/>
    <cellStyle name="Normal 3 8 5 4 9" xfId="29748"/>
    <cellStyle name="Normal 3 8 5 5" xfId="2592"/>
    <cellStyle name="Normal 3 8 5 5 10" xfId="31486"/>
    <cellStyle name="Normal 3 8 5 5 11" xfId="33223"/>
    <cellStyle name="Normal 3 8 5 5 12" xfId="34934"/>
    <cellStyle name="Normal 3 8 5 5 13" xfId="38867"/>
    <cellStyle name="Normal 3 8 5 5 2" xfId="5975"/>
    <cellStyle name="Normal 3 8 5 5 2 2" xfId="16428"/>
    <cellStyle name="Normal 3 8 5 5 3" xfId="9041"/>
    <cellStyle name="Normal 3 8 5 5 3 2" xfId="19722"/>
    <cellStyle name="Normal 3 8 5 5 4" xfId="23016"/>
    <cellStyle name="Normal 3 8 5 5 5" xfId="12839"/>
    <cellStyle name="Normal 3 8 5 5 6" xfId="25195"/>
    <cellStyle name="Normal 3 8 5 5 7" xfId="26716"/>
    <cellStyle name="Normal 3 8 5 5 8" xfId="28232"/>
    <cellStyle name="Normal 3 8 5 5 9" xfId="29749"/>
    <cellStyle name="Normal 3 8 5 6" xfId="2593"/>
    <cellStyle name="Normal 3 8 5 6 10" xfId="31487"/>
    <cellStyle name="Normal 3 8 5 6 11" xfId="33224"/>
    <cellStyle name="Normal 3 8 5 6 12" xfId="34935"/>
    <cellStyle name="Normal 3 8 5 6 13" xfId="38868"/>
    <cellStyle name="Normal 3 8 5 6 2" xfId="5976"/>
    <cellStyle name="Normal 3 8 5 6 2 2" xfId="16429"/>
    <cellStyle name="Normal 3 8 5 6 3" xfId="9042"/>
    <cellStyle name="Normal 3 8 5 6 3 2" xfId="19723"/>
    <cellStyle name="Normal 3 8 5 6 4" xfId="23017"/>
    <cellStyle name="Normal 3 8 5 6 5" xfId="13248"/>
    <cellStyle name="Normal 3 8 5 6 6" xfId="25196"/>
    <cellStyle name="Normal 3 8 5 6 7" xfId="26717"/>
    <cellStyle name="Normal 3 8 5 6 8" xfId="28233"/>
    <cellStyle name="Normal 3 8 5 6 9" xfId="29750"/>
    <cellStyle name="Normal 3 8 5 7" xfId="2594"/>
    <cellStyle name="Normal 3 8 5 7 10" xfId="31488"/>
    <cellStyle name="Normal 3 8 5 7 11" xfId="33225"/>
    <cellStyle name="Normal 3 8 5 7 12" xfId="34936"/>
    <cellStyle name="Normal 3 8 5 7 13" xfId="38869"/>
    <cellStyle name="Normal 3 8 5 7 2" xfId="5977"/>
    <cellStyle name="Normal 3 8 5 7 2 2" xfId="16430"/>
    <cellStyle name="Normal 3 8 5 7 3" xfId="9043"/>
    <cellStyle name="Normal 3 8 5 7 3 2" xfId="19724"/>
    <cellStyle name="Normal 3 8 5 7 4" xfId="23018"/>
    <cellStyle name="Normal 3 8 5 7 5" xfId="13657"/>
    <cellStyle name="Normal 3 8 5 7 6" xfId="25197"/>
    <cellStyle name="Normal 3 8 5 7 7" xfId="26718"/>
    <cellStyle name="Normal 3 8 5 7 8" xfId="28234"/>
    <cellStyle name="Normal 3 8 5 7 9" xfId="29751"/>
    <cellStyle name="Normal 3 8 5 8" xfId="2595"/>
    <cellStyle name="Normal 3 8 5 8 10" xfId="31489"/>
    <cellStyle name="Normal 3 8 5 8 11" xfId="33226"/>
    <cellStyle name="Normal 3 8 5 8 12" xfId="34937"/>
    <cellStyle name="Normal 3 8 5 8 13" xfId="38870"/>
    <cellStyle name="Normal 3 8 5 8 2" xfId="5978"/>
    <cellStyle name="Normal 3 8 5 8 2 2" xfId="16431"/>
    <cellStyle name="Normal 3 8 5 8 3" xfId="9044"/>
    <cellStyle name="Normal 3 8 5 8 3 2" xfId="19725"/>
    <cellStyle name="Normal 3 8 5 8 4" xfId="23019"/>
    <cellStyle name="Normal 3 8 5 8 5" xfId="14066"/>
    <cellStyle name="Normal 3 8 5 8 6" xfId="25198"/>
    <cellStyle name="Normal 3 8 5 8 7" xfId="26719"/>
    <cellStyle name="Normal 3 8 5 8 8" xfId="28235"/>
    <cellStyle name="Normal 3 8 5 8 9" xfId="29752"/>
    <cellStyle name="Normal 3 8 5 9" xfId="4395"/>
    <cellStyle name="Normal 3 8 5 9 2" xfId="14475"/>
    <cellStyle name="Normal 3 8 6" xfId="2596"/>
    <cellStyle name="Normal 3 8 6 10" xfId="31490"/>
    <cellStyle name="Normal 3 8 6 11" xfId="33227"/>
    <cellStyle name="Normal 3 8 6 12" xfId="34938"/>
    <cellStyle name="Normal 3 8 6 13" xfId="38871"/>
    <cellStyle name="Normal 3 8 6 2" xfId="5979"/>
    <cellStyle name="Normal 3 8 6 2 2" xfId="16432"/>
    <cellStyle name="Normal 3 8 6 3" xfId="9045"/>
    <cellStyle name="Normal 3 8 6 3 2" xfId="19726"/>
    <cellStyle name="Normal 3 8 6 4" xfId="23020"/>
    <cellStyle name="Normal 3 8 6 5" xfId="11608"/>
    <cellStyle name="Normal 3 8 6 6" xfId="25199"/>
    <cellStyle name="Normal 3 8 6 7" xfId="26720"/>
    <cellStyle name="Normal 3 8 6 8" xfId="28236"/>
    <cellStyle name="Normal 3 8 6 9" xfId="29753"/>
    <cellStyle name="Normal 3 8 7" xfId="2597"/>
    <cellStyle name="Normal 3 8 7 10" xfId="31491"/>
    <cellStyle name="Normal 3 8 7 11" xfId="33228"/>
    <cellStyle name="Normal 3 8 7 12" xfId="34939"/>
    <cellStyle name="Normal 3 8 7 13" xfId="38872"/>
    <cellStyle name="Normal 3 8 7 2" xfId="5980"/>
    <cellStyle name="Normal 3 8 7 2 2" xfId="16433"/>
    <cellStyle name="Normal 3 8 7 3" xfId="9046"/>
    <cellStyle name="Normal 3 8 7 3 2" xfId="19727"/>
    <cellStyle name="Normal 3 8 7 4" xfId="23021"/>
    <cellStyle name="Normal 3 8 7 5" xfId="12017"/>
    <cellStyle name="Normal 3 8 7 6" xfId="25200"/>
    <cellStyle name="Normal 3 8 7 7" xfId="26721"/>
    <cellStyle name="Normal 3 8 7 8" xfId="28237"/>
    <cellStyle name="Normal 3 8 7 9" xfId="29754"/>
    <cellStyle name="Normal 3 8 8" xfId="2598"/>
    <cellStyle name="Normal 3 8 8 10" xfId="31492"/>
    <cellStyle name="Normal 3 8 8 11" xfId="33229"/>
    <cellStyle name="Normal 3 8 8 12" xfId="34940"/>
    <cellStyle name="Normal 3 8 8 13" xfId="38873"/>
    <cellStyle name="Normal 3 8 8 2" xfId="5981"/>
    <cellStyle name="Normal 3 8 8 2 2" xfId="16434"/>
    <cellStyle name="Normal 3 8 8 3" xfId="9047"/>
    <cellStyle name="Normal 3 8 8 3 2" xfId="19728"/>
    <cellStyle name="Normal 3 8 8 4" xfId="23022"/>
    <cellStyle name="Normal 3 8 8 5" xfId="12426"/>
    <cellStyle name="Normal 3 8 8 6" xfId="25201"/>
    <cellStyle name="Normal 3 8 8 7" xfId="26722"/>
    <cellStyle name="Normal 3 8 8 8" xfId="28238"/>
    <cellStyle name="Normal 3 8 8 9" xfId="29755"/>
    <cellStyle name="Normal 3 8 9" xfId="2599"/>
    <cellStyle name="Normal 3 8 9 10" xfId="31493"/>
    <cellStyle name="Normal 3 8 9 11" xfId="33230"/>
    <cellStyle name="Normal 3 8 9 12" xfId="34941"/>
    <cellStyle name="Normal 3 8 9 13" xfId="38874"/>
    <cellStyle name="Normal 3 8 9 2" xfId="5982"/>
    <cellStyle name="Normal 3 8 9 2 2" xfId="16435"/>
    <cellStyle name="Normal 3 8 9 3" xfId="9048"/>
    <cellStyle name="Normal 3 8 9 3 2" xfId="19729"/>
    <cellStyle name="Normal 3 8 9 4" xfId="23023"/>
    <cellStyle name="Normal 3 8 9 5" xfId="12835"/>
    <cellStyle name="Normal 3 8 9 6" xfId="25202"/>
    <cellStyle name="Normal 3 8 9 7" xfId="26723"/>
    <cellStyle name="Normal 3 8 9 8" xfId="28239"/>
    <cellStyle name="Normal 3 8 9 9" xfId="29756"/>
    <cellStyle name="Normal 3 9" xfId="481"/>
    <cellStyle name="Normal 3 9 10" xfId="2600"/>
    <cellStyle name="Normal 3 9 10 10" xfId="31495"/>
    <cellStyle name="Normal 3 9 10 11" xfId="33232"/>
    <cellStyle name="Normal 3 9 10 12" xfId="34943"/>
    <cellStyle name="Normal 3 9 10 13" xfId="38876"/>
    <cellStyle name="Normal 3 9 10 2" xfId="5983"/>
    <cellStyle name="Normal 3 9 10 2 2" xfId="16436"/>
    <cellStyle name="Normal 3 9 10 3" xfId="9050"/>
    <cellStyle name="Normal 3 9 10 3 2" xfId="19730"/>
    <cellStyle name="Normal 3 9 10 4" xfId="23024"/>
    <cellStyle name="Normal 3 9 10 5" xfId="13249"/>
    <cellStyle name="Normal 3 9 10 6" xfId="25204"/>
    <cellStyle name="Normal 3 9 10 7" xfId="26725"/>
    <cellStyle name="Normal 3 9 10 8" xfId="28241"/>
    <cellStyle name="Normal 3 9 10 9" xfId="29758"/>
    <cellStyle name="Normal 3 9 11" xfId="2601"/>
    <cellStyle name="Normal 3 9 11 10" xfId="31496"/>
    <cellStyle name="Normal 3 9 11 11" xfId="33233"/>
    <cellStyle name="Normal 3 9 11 12" xfId="34944"/>
    <cellStyle name="Normal 3 9 11 13" xfId="38877"/>
    <cellStyle name="Normal 3 9 11 2" xfId="5984"/>
    <cellStyle name="Normal 3 9 11 2 2" xfId="16437"/>
    <cellStyle name="Normal 3 9 11 3" xfId="9051"/>
    <cellStyle name="Normal 3 9 11 3 2" xfId="19731"/>
    <cellStyle name="Normal 3 9 11 4" xfId="23025"/>
    <cellStyle name="Normal 3 9 11 5" xfId="13658"/>
    <cellStyle name="Normal 3 9 11 6" xfId="25205"/>
    <cellStyle name="Normal 3 9 11 7" xfId="26726"/>
    <cellStyle name="Normal 3 9 11 8" xfId="28242"/>
    <cellStyle name="Normal 3 9 11 9" xfId="29759"/>
    <cellStyle name="Normal 3 9 12" xfId="2602"/>
    <cellStyle name="Normal 3 9 12 10" xfId="31497"/>
    <cellStyle name="Normal 3 9 12 11" xfId="33234"/>
    <cellStyle name="Normal 3 9 12 12" xfId="34945"/>
    <cellStyle name="Normal 3 9 12 13" xfId="38878"/>
    <cellStyle name="Normal 3 9 12 2" xfId="5985"/>
    <cellStyle name="Normal 3 9 12 2 2" xfId="16438"/>
    <cellStyle name="Normal 3 9 12 3" xfId="9052"/>
    <cellStyle name="Normal 3 9 12 3 2" xfId="19732"/>
    <cellStyle name="Normal 3 9 12 4" xfId="23026"/>
    <cellStyle name="Normal 3 9 12 5" xfId="14067"/>
    <cellStyle name="Normal 3 9 12 6" xfId="25206"/>
    <cellStyle name="Normal 3 9 12 7" xfId="26727"/>
    <cellStyle name="Normal 3 9 12 8" xfId="28243"/>
    <cellStyle name="Normal 3 9 12 9" xfId="29760"/>
    <cellStyle name="Normal 3 9 13" xfId="4396"/>
    <cellStyle name="Normal 3 9 13 2" xfId="14476"/>
    <cellStyle name="Normal 3 9 14" xfId="9049"/>
    <cellStyle name="Normal 3 9 14 2" xfId="14885"/>
    <cellStyle name="Normal 3 9 15" xfId="18179"/>
    <cellStyle name="Normal 3 9 16" xfId="21473"/>
    <cellStyle name="Normal 3 9 17" xfId="11204"/>
    <cellStyle name="Normal 3 9 18" xfId="25203"/>
    <cellStyle name="Normal 3 9 19" xfId="26724"/>
    <cellStyle name="Normal 3 9 2" xfId="482"/>
    <cellStyle name="Normal 3 9 2 10" xfId="9053"/>
    <cellStyle name="Normal 3 9 2 10 2" xfId="14886"/>
    <cellStyle name="Normal 3 9 2 11" xfId="18180"/>
    <cellStyle name="Normal 3 9 2 12" xfId="21474"/>
    <cellStyle name="Normal 3 9 2 13" xfId="11205"/>
    <cellStyle name="Normal 3 9 2 14" xfId="25207"/>
    <cellStyle name="Normal 3 9 2 15" xfId="26728"/>
    <cellStyle name="Normal 3 9 2 16" xfId="28244"/>
    <cellStyle name="Normal 3 9 2 17" xfId="29761"/>
    <cellStyle name="Normal 3 9 2 18" xfId="31498"/>
    <cellStyle name="Normal 3 9 2 19" xfId="33235"/>
    <cellStyle name="Normal 3 9 2 2" xfId="2603"/>
    <cellStyle name="Normal 3 9 2 2 10" xfId="31499"/>
    <cellStyle name="Normal 3 9 2 2 11" xfId="33236"/>
    <cellStyle name="Normal 3 9 2 2 12" xfId="34947"/>
    <cellStyle name="Normal 3 9 2 2 13" xfId="38880"/>
    <cellStyle name="Normal 3 9 2 2 2" xfId="5986"/>
    <cellStyle name="Normal 3 9 2 2 2 2" xfId="16439"/>
    <cellStyle name="Normal 3 9 2 2 3" xfId="9054"/>
    <cellStyle name="Normal 3 9 2 2 3 2" xfId="19733"/>
    <cellStyle name="Normal 3 9 2 2 4" xfId="23027"/>
    <cellStyle name="Normal 3 9 2 2 5" xfId="11614"/>
    <cellStyle name="Normal 3 9 2 2 6" xfId="25208"/>
    <cellStyle name="Normal 3 9 2 2 7" xfId="26729"/>
    <cellStyle name="Normal 3 9 2 2 8" xfId="28245"/>
    <cellStyle name="Normal 3 9 2 2 9" xfId="29762"/>
    <cellStyle name="Normal 3 9 2 20" xfId="34946"/>
    <cellStyle name="Normal 3 9 2 21" xfId="38879"/>
    <cellStyle name="Normal 3 9 2 22" xfId="42217"/>
    <cellStyle name="Normal 3 9 2 23" xfId="42645"/>
    <cellStyle name="Normal 3 9 2 3" xfId="2604"/>
    <cellStyle name="Normal 3 9 2 3 10" xfId="31500"/>
    <cellStyle name="Normal 3 9 2 3 11" xfId="33237"/>
    <cellStyle name="Normal 3 9 2 3 12" xfId="34948"/>
    <cellStyle name="Normal 3 9 2 3 13" xfId="38881"/>
    <cellStyle name="Normal 3 9 2 3 2" xfId="5987"/>
    <cellStyle name="Normal 3 9 2 3 2 2" xfId="16440"/>
    <cellStyle name="Normal 3 9 2 3 3" xfId="9055"/>
    <cellStyle name="Normal 3 9 2 3 3 2" xfId="19734"/>
    <cellStyle name="Normal 3 9 2 3 4" xfId="23028"/>
    <cellStyle name="Normal 3 9 2 3 5" xfId="12023"/>
    <cellStyle name="Normal 3 9 2 3 6" xfId="25209"/>
    <cellStyle name="Normal 3 9 2 3 7" xfId="26730"/>
    <cellStyle name="Normal 3 9 2 3 8" xfId="28246"/>
    <cellStyle name="Normal 3 9 2 3 9" xfId="29763"/>
    <cellStyle name="Normal 3 9 2 4" xfId="2605"/>
    <cellStyle name="Normal 3 9 2 4 10" xfId="31501"/>
    <cellStyle name="Normal 3 9 2 4 11" xfId="33238"/>
    <cellStyle name="Normal 3 9 2 4 12" xfId="34949"/>
    <cellStyle name="Normal 3 9 2 4 13" xfId="38882"/>
    <cellStyle name="Normal 3 9 2 4 2" xfId="5988"/>
    <cellStyle name="Normal 3 9 2 4 2 2" xfId="16441"/>
    <cellStyle name="Normal 3 9 2 4 3" xfId="9056"/>
    <cellStyle name="Normal 3 9 2 4 3 2" xfId="19735"/>
    <cellStyle name="Normal 3 9 2 4 4" xfId="23029"/>
    <cellStyle name="Normal 3 9 2 4 5" xfId="12432"/>
    <cellStyle name="Normal 3 9 2 4 6" xfId="25210"/>
    <cellStyle name="Normal 3 9 2 4 7" xfId="26731"/>
    <cellStyle name="Normal 3 9 2 4 8" xfId="28247"/>
    <cellStyle name="Normal 3 9 2 4 9" xfId="29764"/>
    <cellStyle name="Normal 3 9 2 5" xfId="2606"/>
    <cellStyle name="Normal 3 9 2 5 10" xfId="31502"/>
    <cellStyle name="Normal 3 9 2 5 11" xfId="33239"/>
    <cellStyle name="Normal 3 9 2 5 12" xfId="34950"/>
    <cellStyle name="Normal 3 9 2 5 13" xfId="38883"/>
    <cellStyle name="Normal 3 9 2 5 2" xfId="5989"/>
    <cellStyle name="Normal 3 9 2 5 2 2" xfId="16442"/>
    <cellStyle name="Normal 3 9 2 5 3" xfId="9057"/>
    <cellStyle name="Normal 3 9 2 5 3 2" xfId="19736"/>
    <cellStyle name="Normal 3 9 2 5 4" xfId="23030"/>
    <cellStyle name="Normal 3 9 2 5 5" xfId="12841"/>
    <cellStyle name="Normal 3 9 2 5 6" xfId="25211"/>
    <cellStyle name="Normal 3 9 2 5 7" xfId="26732"/>
    <cellStyle name="Normal 3 9 2 5 8" xfId="28248"/>
    <cellStyle name="Normal 3 9 2 5 9" xfId="29765"/>
    <cellStyle name="Normal 3 9 2 6" xfId="2607"/>
    <cellStyle name="Normal 3 9 2 6 10" xfId="31503"/>
    <cellStyle name="Normal 3 9 2 6 11" xfId="33240"/>
    <cellStyle name="Normal 3 9 2 6 12" xfId="34951"/>
    <cellStyle name="Normal 3 9 2 6 13" xfId="38884"/>
    <cellStyle name="Normal 3 9 2 6 2" xfId="5990"/>
    <cellStyle name="Normal 3 9 2 6 2 2" xfId="16443"/>
    <cellStyle name="Normal 3 9 2 6 3" xfId="9058"/>
    <cellStyle name="Normal 3 9 2 6 3 2" xfId="19737"/>
    <cellStyle name="Normal 3 9 2 6 4" xfId="23031"/>
    <cellStyle name="Normal 3 9 2 6 5" xfId="13250"/>
    <cellStyle name="Normal 3 9 2 6 6" xfId="25212"/>
    <cellStyle name="Normal 3 9 2 6 7" xfId="26733"/>
    <cellStyle name="Normal 3 9 2 6 8" xfId="28249"/>
    <cellStyle name="Normal 3 9 2 6 9" xfId="29766"/>
    <cellStyle name="Normal 3 9 2 7" xfId="2608"/>
    <cellStyle name="Normal 3 9 2 7 10" xfId="31504"/>
    <cellStyle name="Normal 3 9 2 7 11" xfId="33241"/>
    <cellStyle name="Normal 3 9 2 7 12" xfId="34952"/>
    <cellStyle name="Normal 3 9 2 7 13" xfId="38885"/>
    <cellStyle name="Normal 3 9 2 7 2" xfId="5991"/>
    <cellStyle name="Normal 3 9 2 7 2 2" xfId="16444"/>
    <cellStyle name="Normal 3 9 2 7 3" xfId="9059"/>
    <cellStyle name="Normal 3 9 2 7 3 2" xfId="19738"/>
    <cellStyle name="Normal 3 9 2 7 4" xfId="23032"/>
    <cellStyle name="Normal 3 9 2 7 5" xfId="13659"/>
    <cellStyle name="Normal 3 9 2 7 6" xfId="25213"/>
    <cellStyle name="Normal 3 9 2 7 7" xfId="26734"/>
    <cellStyle name="Normal 3 9 2 7 8" xfId="28250"/>
    <cellStyle name="Normal 3 9 2 7 9" xfId="29767"/>
    <cellStyle name="Normal 3 9 2 8" xfId="2609"/>
    <cellStyle name="Normal 3 9 2 8 10" xfId="31505"/>
    <cellStyle name="Normal 3 9 2 8 11" xfId="33242"/>
    <cellStyle name="Normal 3 9 2 8 12" xfId="34953"/>
    <cellStyle name="Normal 3 9 2 8 13" xfId="38886"/>
    <cellStyle name="Normal 3 9 2 8 2" xfId="5992"/>
    <cellStyle name="Normal 3 9 2 8 2 2" xfId="16445"/>
    <cellStyle name="Normal 3 9 2 8 3" xfId="9060"/>
    <cellStyle name="Normal 3 9 2 8 3 2" xfId="19739"/>
    <cellStyle name="Normal 3 9 2 8 4" xfId="23033"/>
    <cellStyle name="Normal 3 9 2 8 5" xfId="14068"/>
    <cellStyle name="Normal 3 9 2 8 6" xfId="25214"/>
    <cellStyle name="Normal 3 9 2 8 7" xfId="26735"/>
    <cellStyle name="Normal 3 9 2 8 8" xfId="28251"/>
    <cellStyle name="Normal 3 9 2 8 9" xfId="29768"/>
    <cellStyle name="Normal 3 9 2 9" xfId="4397"/>
    <cellStyle name="Normal 3 9 2 9 2" xfId="14477"/>
    <cellStyle name="Normal 3 9 20" xfId="28240"/>
    <cellStyle name="Normal 3 9 21" xfId="29757"/>
    <cellStyle name="Normal 3 9 22" xfId="31494"/>
    <cellStyle name="Normal 3 9 23" xfId="33231"/>
    <cellStyle name="Normal 3 9 24" xfId="34942"/>
    <cellStyle name="Normal 3 9 25" xfId="38875"/>
    <cellStyle name="Normal 3 9 26" xfId="42216"/>
    <cellStyle name="Normal 3 9 27" xfId="42644"/>
    <cellStyle name="Normal 3 9 3" xfId="483"/>
    <cellStyle name="Normal 3 9 3 10" xfId="9061"/>
    <cellStyle name="Normal 3 9 3 10 2" xfId="14887"/>
    <cellStyle name="Normal 3 9 3 11" xfId="18181"/>
    <cellStyle name="Normal 3 9 3 12" xfId="21475"/>
    <cellStyle name="Normal 3 9 3 13" xfId="11206"/>
    <cellStyle name="Normal 3 9 3 14" xfId="25215"/>
    <cellStyle name="Normal 3 9 3 15" xfId="26736"/>
    <cellStyle name="Normal 3 9 3 16" xfId="28252"/>
    <cellStyle name="Normal 3 9 3 17" xfId="29769"/>
    <cellStyle name="Normal 3 9 3 18" xfId="31506"/>
    <cellStyle name="Normal 3 9 3 19" xfId="33243"/>
    <cellStyle name="Normal 3 9 3 2" xfId="2610"/>
    <cellStyle name="Normal 3 9 3 2 10" xfId="31507"/>
    <cellStyle name="Normal 3 9 3 2 11" xfId="33244"/>
    <cellStyle name="Normal 3 9 3 2 12" xfId="34955"/>
    <cellStyle name="Normal 3 9 3 2 13" xfId="38888"/>
    <cellStyle name="Normal 3 9 3 2 2" xfId="5993"/>
    <cellStyle name="Normal 3 9 3 2 2 2" xfId="16446"/>
    <cellStyle name="Normal 3 9 3 2 3" xfId="9062"/>
    <cellStyle name="Normal 3 9 3 2 3 2" xfId="19740"/>
    <cellStyle name="Normal 3 9 3 2 4" xfId="23034"/>
    <cellStyle name="Normal 3 9 3 2 5" xfId="11615"/>
    <cellStyle name="Normal 3 9 3 2 6" xfId="25216"/>
    <cellStyle name="Normal 3 9 3 2 7" xfId="26737"/>
    <cellStyle name="Normal 3 9 3 2 8" xfId="28253"/>
    <cellStyle name="Normal 3 9 3 2 9" xfId="29770"/>
    <cellStyle name="Normal 3 9 3 20" xfId="34954"/>
    <cellStyle name="Normal 3 9 3 21" xfId="38887"/>
    <cellStyle name="Normal 3 9 3 22" xfId="42218"/>
    <cellStyle name="Normal 3 9 3 23" xfId="42646"/>
    <cellStyle name="Normal 3 9 3 3" xfId="2611"/>
    <cellStyle name="Normal 3 9 3 3 10" xfId="31508"/>
    <cellStyle name="Normal 3 9 3 3 11" xfId="33245"/>
    <cellStyle name="Normal 3 9 3 3 12" xfId="34956"/>
    <cellStyle name="Normal 3 9 3 3 13" xfId="38889"/>
    <cellStyle name="Normal 3 9 3 3 2" xfId="5994"/>
    <cellStyle name="Normal 3 9 3 3 2 2" xfId="16447"/>
    <cellStyle name="Normal 3 9 3 3 3" xfId="9063"/>
    <cellStyle name="Normal 3 9 3 3 3 2" xfId="19741"/>
    <cellStyle name="Normal 3 9 3 3 4" xfId="23035"/>
    <cellStyle name="Normal 3 9 3 3 5" xfId="12024"/>
    <cellStyle name="Normal 3 9 3 3 6" xfId="25217"/>
    <cellStyle name="Normal 3 9 3 3 7" xfId="26738"/>
    <cellStyle name="Normal 3 9 3 3 8" xfId="28254"/>
    <cellStyle name="Normal 3 9 3 3 9" xfId="29771"/>
    <cellStyle name="Normal 3 9 3 4" xfId="2612"/>
    <cellStyle name="Normal 3 9 3 4 10" xfId="31509"/>
    <cellStyle name="Normal 3 9 3 4 11" xfId="33246"/>
    <cellStyle name="Normal 3 9 3 4 12" xfId="34957"/>
    <cellStyle name="Normal 3 9 3 4 13" xfId="38890"/>
    <cellStyle name="Normal 3 9 3 4 2" xfId="5995"/>
    <cellStyle name="Normal 3 9 3 4 2 2" xfId="16448"/>
    <cellStyle name="Normal 3 9 3 4 3" xfId="9064"/>
    <cellStyle name="Normal 3 9 3 4 3 2" xfId="19742"/>
    <cellStyle name="Normal 3 9 3 4 4" xfId="23036"/>
    <cellStyle name="Normal 3 9 3 4 5" xfId="12433"/>
    <cellStyle name="Normal 3 9 3 4 6" xfId="25218"/>
    <cellStyle name="Normal 3 9 3 4 7" xfId="26739"/>
    <cellStyle name="Normal 3 9 3 4 8" xfId="28255"/>
    <cellStyle name="Normal 3 9 3 4 9" xfId="29772"/>
    <cellStyle name="Normal 3 9 3 5" xfId="2613"/>
    <cellStyle name="Normal 3 9 3 5 10" xfId="31510"/>
    <cellStyle name="Normal 3 9 3 5 11" xfId="33247"/>
    <cellStyle name="Normal 3 9 3 5 12" xfId="34958"/>
    <cellStyle name="Normal 3 9 3 5 13" xfId="38891"/>
    <cellStyle name="Normal 3 9 3 5 2" xfId="5996"/>
    <cellStyle name="Normal 3 9 3 5 2 2" xfId="16449"/>
    <cellStyle name="Normal 3 9 3 5 3" xfId="9065"/>
    <cellStyle name="Normal 3 9 3 5 3 2" xfId="19743"/>
    <cellStyle name="Normal 3 9 3 5 4" xfId="23037"/>
    <cellStyle name="Normal 3 9 3 5 5" xfId="12842"/>
    <cellStyle name="Normal 3 9 3 5 6" xfId="25219"/>
    <cellStyle name="Normal 3 9 3 5 7" xfId="26740"/>
    <cellStyle name="Normal 3 9 3 5 8" xfId="28256"/>
    <cellStyle name="Normal 3 9 3 5 9" xfId="29773"/>
    <cellStyle name="Normal 3 9 3 6" xfId="2614"/>
    <cellStyle name="Normal 3 9 3 6 10" xfId="31511"/>
    <cellStyle name="Normal 3 9 3 6 11" xfId="33248"/>
    <cellStyle name="Normal 3 9 3 6 12" xfId="34959"/>
    <cellStyle name="Normal 3 9 3 6 13" xfId="38892"/>
    <cellStyle name="Normal 3 9 3 6 2" xfId="5997"/>
    <cellStyle name="Normal 3 9 3 6 2 2" xfId="16450"/>
    <cellStyle name="Normal 3 9 3 6 3" xfId="9066"/>
    <cellStyle name="Normal 3 9 3 6 3 2" xfId="19744"/>
    <cellStyle name="Normal 3 9 3 6 4" xfId="23038"/>
    <cellStyle name="Normal 3 9 3 6 5" xfId="13251"/>
    <cellStyle name="Normal 3 9 3 6 6" xfId="25220"/>
    <cellStyle name="Normal 3 9 3 6 7" xfId="26741"/>
    <cellStyle name="Normal 3 9 3 6 8" xfId="28257"/>
    <cellStyle name="Normal 3 9 3 6 9" xfId="29774"/>
    <cellStyle name="Normal 3 9 3 7" xfId="2615"/>
    <cellStyle name="Normal 3 9 3 7 10" xfId="31512"/>
    <cellStyle name="Normal 3 9 3 7 11" xfId="33249"/>
    <cellStyle name="Normal 3 9 3 7 12" xfId="34960"/>
    <cellStyle name="Normal 3 9 3 7 13" xfId="38893"/>
    <cellStyle name="Normal 3 9 3 7 2" xfId="5998"/>
    <cellStyle name="Normal 3 9 3 7 2 2" xfId="16451"/>
    <cellStyle name="Normal 3 9 3 7 3" xfId="9067"/>
    <cellStyle name="Normal 3 9 3 7 3 2" xfId="19745"/>
    <cellStyle name="Normal 3 9 3 7 4" xfId="23039"/>
    <cellStyle name="Normal 3 9 3 7 5" xfId="13660"/>
    <cellStyle name="Normal 3 9 3 7 6" xfId="25221"/>
    <cellStyle name="Normal 3 9 3 7 7" xfId="26742"/>
    <cellStyle name="Normal 3 9 3 7 8" xfId="28258"/>
    <cellStyle name="Normal 3 9 3 7 9" xfId="29775"/>
    <cellStyle name="Normal 3 9 3 8" xfId="2616"/>
    <cellStyle name="Normal 3 9 3 8 10" xfId="31513"/>
    <cellStyle name="Normal 3 9 3 8 11" xfId="33250"/>
    <cellStyle name="Normal 3 9 3 8 12" xfId="34961"/>
    <cellStyle name="Normal 3 9 3 8 13" xfId="38894"/>
    <cellStyle name="Normal 3 9 3 8 2" xfId="5999"/>
    <cellStyle name="Normal 3 9 3 8 2 2" xfId="16452"/>
    <cellStyle name="Normal 3 9 3 8 3" xfId="9068"/>
    <cellStyle name="Normal 3 9 3 8 3 2" xfId="19746"/>
    <cellStyle name="Normal 3 9 3 8 4" xfId="23040"/>
    <cellStyle name="Normal 3 9 3 8 5" xfId="14069"/>
    <cellStyle name="Normal 3 9 3 8 6" xfId="25222"/>
    <cellStyle name="Normal 3 9 3 8 7" xfId="26743"/>
    <cellStyle name="Normal 3 9 3 8 8" xfId="28259"/>
    <cellStyle name="Normal 3 9 3 8 9" xfId="29776"/>
    <cellStyle name="Normal 3 9 3 9" xfId="4398"/>
    <cellStyle name="Normal 3 9 3 9 2" xfId="14478"/>
    <cellStyle name="Normal 3 9 4" xfId="484"/>
    <cellStyle name="Normal 3 9 4 10" xfId="9069"/>
    <cellStyle name="Normal 3 9 4 10 2" xfId="14888"/>
    <cellStyle name="Normal 3 9 4 11" xfId="18182"/>
    <cellStyle name="Normal 3 9 4 12" xfId="21476"/>
    <cellStyle name="Normal 3 9 4 13" xfId="11207"/>
    <cellStyle name="Normal 3 9 4 14" xfId="25223"/>
    <cellStyle name="Normal 3 9 4 15" xfId="26744"/>
    <cellStyle name="Normal 3 9 4 16" xfId="28260"/>
    <cellStyle name="Normal 3 9 4 17" xfId="29777"/>
    <cellStyle name="Normal 3 9 4 18" xfId="31514"/>
    <cellStyle name="Normal 3 9 4 19" xfId="33251"/>
    <cellStyle name="Normal 3 9 4 2" xfId="2617"/>
    <cellStyle name="Normal 3 9 4 2 10" xfId="31515"/>
    <cellStyle name="Normal 3 9 4 2 11" xfId="33252"/>
    <cellStyle name="Normal 3 9 4 2 12" xfId="34963"/>
    <cellStyle name="Normal 3 9 4 2 13" xfId="38896"/>
    <cellStyle name="Normal 3 9 4 2 2" xfId="6000"/>
    <cellStyle name="Normal 3 9 4 2 2 2" xfId="16453"/>
    <cellStyle name="Normal 3 9 4 2 3" xfId="9070"/>
    <cellStyle name="Normal 3 9 4 2 3 2" xfId="19747"/>
    <cellStyle name="Normal 3 9 4 2 4" xfId="23041"/>
    <cellStyle name="Normal 3 9 4 2 5" xfId="11616"/>
    <cellStyle name="Normal 3 9 4 2 6" xfId="25224"/>
    <cellStyle name="Normal 3 9 4 2 7" xfId="26745"/>
    <cellStyle name="Normal 3 9 4 2 8" xfId="28261"/>
    <cellStyle name="Normal 3 9 4 2 9" xfId="29778"/>
    <cellStyle name="Normal 3 9 4 20" xfId="34962"/>
    <cellStyle name="Normal 3 9 4 21" xfId="38895"/>
    <cellStyle name="Normal 3 9 4 22" xfId="42219"/>
    <cellStyle name="Normal 3 9 4 23" xfId="42647"/>
    <cellStyle name="Normal 3 9 4 3" xfId="2618"/>
    <cellStyle name="Normal 3 9 4 3 10" xfId="31516"/>
    <cellStyle name="Normal 3 9 4 3 11" xfId="33253"/>
    <cellStyle name="Normal 3 9 4 3 12" xfId="34964"/>
    <cellStyle name="Normal 3 9 4 3 13" xfId="38897"/>
    <cellStyle name="Normal 3 9 4 3 2" xfId="6001"/>
    <cellStyle name="Normal 3 9 4 3 2 2" xfId="16454"/>
    <cellStyle name="Normal 3 9 4 3 3" xfId="9071"/>
    <cellStyle name="Normal 3 9 4 3 3 2" xfId="19748"/>
    <cellStyle name="Normal 3 9 4 3 4" xfId="23042"/>
    <cellStyle name="Normal 3 9 4 3 5" xfId="12025"/>
    <cellStyle name="Normal 3 9 4 3 6" xfId="25225"/>
    <cellStyle name="Normal 3 9 4 3 7" xfId="26746"/>
    <cellStyle name="Normal 3 9 4 3 8" xfId="28262"/>
    <cellStyle name="Normal 3 9 4 3 9" xfId="29779"/>
    <cellStyle name="Normal 3 9 4 4" xfId="2619"/>
    <cellStyle name="Normal 3 9 4 4 10" xfId="31517"/>
    <cellStyle name="Normal 3 9 4 4 11" xfId="33254"/>
    <cellStyle name="Normal 3 9 4 4 12" xfId="34965"/>
    <cellStyle name="Normal 3 9 4 4 13" xfId="38898"/>
    <cellStyle name="Normal 3 9 4 4 2" xfId="6002"/>
    <cellStyle name="Normal 3 9 4 4 2 2" xfId="16455"/>
    <cellStyle name="Normal 3 9 4 4 3" xfId="9072"/>
    <cellStyle name="Normal 3 9 4 4 3 2" xfId="19749"/>
    <cellStyle name="Normal 3 9 4 4 4" xfId="23043"/>
    <cellStyle name="Normal 3 9 4 4 5" xfId="12434"/>
    <cellStyle name="Normal 3 9 4 4 6" xfId="25226"/>
    <cellStyle name="Normal 3 9 4 4 7" xfId="26747"/>
    <cellStyle name="Normal 3 9 4 4 8" xfId="28263"/>
    <cellStyle name="Normal 3 9 4 4 9" xfId="29780"/>
    <cellStyle name="Normal 3 9 4 5" xfId="2620"/>
    <cellStyle name="Normal 3 9 4 5 10" xfId="31518"/>
    <cellStyle name="Normal 3 9 4 5 11" xfId="33255"/>
    <cellStyle name="Normal 3 9 4 5 12" xfId="34966"/>
    <cellStyle name="Normal 3 9 4 5 13" xfId="38899"/>
    <cellStyle name="Normal 3 9 4 5 2" xfId="6003"/>
    <cellStyle name="Normal 3 9 4 5 2 2" xfId="16456"/>
    <cellStyle name="Normal 3 9 4 5 3" xfId="9073"/>
    <cellStyle name="Normal 3 9 4 5 3 2" xfId="19750"/>
    <cellStyle name="Normal 3 9 4 5 4" xfId="23044"/>
    <cellStyle name="Normal 3 9 4 5 5" xfId="12843"/>
    <cellStyle name="Normal 3 9 4 5 6" xfId="25227"/>
    <cellStyle name="Normal 3 9 4 5 7" xfId="26748"/>
    <cellStyle name="Normal 3 9 4 5 8" xfId="28264"/>
    <cellStyle name="Normal 3 9 4 5 9" xfId="29781"/>
    <cellStyle name="Normal 3 9 4 6" xfId="2621"/>
    <cellStyle name="Normal 3 9 4 6 10" xfId="31519"/>
    <cellStyle name="Normal 3 9 4 6 11" xfId="33256"/>
    <cellStyle name="Normal 3 9 4 6 12" xfId="34967"/>
    <cellStyle name="Normal 3 9 4 6 13" xfId="38900"/>
    <cellStyle name="Normal 3 9 4 6 2" xfId="6004"/>
    <cellStyle name="Normal 3 9 4 6 2 2" xfId="16457"/>
    <cellStyle name="Normal 3 9 4 6 3" xfId="9074"/>
    <cellStyle name="Normal 3 9 4 6 3 2" xfId="19751"/>
    <cellStyle name="Normal 3 9 4 6 4" xfId="23045"/>
    <cellStyle name="Normal 3 9 4 6 5" xfId="13252"/>
    <cellStyle name="Normal 3 9 4 6 6" xfId="25228"/>
    <cellStyle name="Normal 3 9 4 6 7" xfId="26749"/>
    <cellStyle name="Normal 3 9 4 6 8" xfId="28265"/>
    <cellStyle name="Normal 3 9 4 6 9" xfId="29782"/>
    <cellStyle name="Normal 3 9 4 7" xfId="2622"/>
    <cellStyle name="Normal 3 9 4 7 10" xfId="31520"/>
    <cellStyle name="Normal 3 9 4 7 11" xfId="33257"/>
    <cellStyle name="Normal 3 9 4 7 12" xfId="34968"/>
    <cellStyle name="Normal 3 9 4 7 13" xfId="38901"/>
    <cellStyle name="Normal 3 9 4 7 2" xfId="6005"/>
    <cellStyle name="Normal 3 9 4 7 2 2" xfId="16458"/>
    <cellStyle name="Normal 3 9 4 7 3" xfId="9075"/>
    <cellStyle name="Normal 3 9 4 7 3 2" xfId="19752"/>
    <cellStyle name="Normal 3 9 4 7 4" xfId="23046"/>
    <cellStyle name="Normal 3 9 4 7 5" xfId="13661"/>
    <cellStyle name="Normal 3 9 4 7 6" xfId="25229"/>
    <cellStyle name="Normal 3 9 4 7 7" xfId="26750"/>
    <cellStyle name="Normal 3 9 4 7 8" xfId="28266"/>
    <cellStyle name="Normal 3 9 4 7 9" xfId="29783"/>
    <cellStyle name="Normal 3 9 4 8" xfId="2623"/>
    <cellStyle name="Normal 3 9 4 8 10" xfId="31521"/>
    <cellStyle name="Normal 3 9 4 8 11" xfId="33258"/>
    <cellStyle name="Normal 3 9 4 8 12" xfId="34969"/>
    <cellStyle name="Normal 3 9 4 8 13" xfId="38902"/>
    <cellStyle name="Normal 3 9 4 8 2" xfId="6006"/>
    <cellStyle name="Normal 3 9 4 8 2 2" xfId="16459"/>
    <cellStyle name="Normal 3 9 4 8 3" xfId="9076"/>
    <cellStyle name="Normal 3 9 4 8 3 2" xfId="19753"/>
    <cellStyle name="Normal 3 9 4 8 4" xfId="23047"/>
    <cellStyle name="Normal 3 9 4 8 5" xfId="14070"/>
    <cellStyle name="Normal 3 9 4 8 6" xfId="25230"/>
    <cellStyle name="Normal 3 9 4 8 7" xfId="26751"/>
    <cellStyle name="Normal 3 9 4 8 8" xfId="28267"/>
    <cellStyle name="Normal 3 9 4 8 9" xfId="29784"/>
    <cellStyle name="Normal 3 9 4 9" xfId="4399"/>
    <cellStyle name="Normal 3 9 4 9 2" xfId="14479"/>
    <cellStyle name="Normal 3 9 5" xfId="485"/>
    <cellStyle name="Normal 3 9 5 10" xfId="9077"/>
    <cellStyle name="Normal 3 9 5 10 2" xfId="14889"/>
    <cellStyle name="Normal 3 9 5 11" xfId="18183"/>
    <cellStyle name="Normal 3 9 5 12" xfId="21477"/>
    <cellStyle name="Normal 3 9 5 13" xfId="11208"/>
    <cellStyle name="Normal 3 9 5 14" xfId="25231"/>
    <cellStyle name="Normal 3 9 5 15" xfId="26752"/>
    <cellStyle name="Normal 3 9 5 16" xfId="28268"/>
    <cellStyle name="Normal 3 9 5 17" xfId="29785"/>
    <cellStyle name="Normal 3 9 5 18" xfId="31522"/>
    <cellStyle name="Normal 3 9 5 19" xfId="33259"/>
    <cellStyle name="Normal 3 9 5 2" xfId="2624"/>
    <cellStyle name="Normal 3 9 5 2 10" xfId="31523"/>
    <cellStyle name="Normal 3 9 5 2 11" xfId="33260"/>
    <cellStyle name="Normal 3 9 5 2 12" xfId="34971"/>
    <cellStyle name="Normal 3 9 5 2 13" xfId="38904"/>
    <cellStyle name="Normal 3 9 5 2 2" xfId="6007"/>
    <cellStyle name="Normal 3 9 5 2 2 2" xfId="16460"/>
    <cellStyle name="Normal 3 9 5 2 3" xfId="9078"/>
    <cellStyle name="Normal 3 9 5 2 3 2" xfId="19754"/>
    <cellStyle name="Normal 3 9 5 2 4" xfId="23048"/>
    <cellStyle name="Normal 3 9 5 2 5" xfId="11617"/>
    <cellStyle name="Normal 3 9 5 2 6" xfId="25232"/>
    <cellStyle name="Normal 3 9 5 2 7" xfId="26753"/>
    <cellStyle name="Normal 3 9 5 2 8" xfId="28269"/>
    <cellStyle name="Normal 3 9 5 2 9" xfId="29786"/>
    <cellStyle name="Normal 3 9 5 20" xfId="34970"/>
    <cellStyle name="Normal 3 9 5 21" xfId="38903"/>
    <cellStyle name="Normal 3 9 5 22" xfId="42220"/>
    <cellStyle name="Normal 3 9 5 23" xfId="42648"/>
    <cellStyle name="Normal 3 9 5 3" xfId="2625"/>
    <cellStyle name="Normal 3 9 5 3 10" xfId="31524"/>
    <cellStyle name="Normal 3 9 5 3 11" xfId="33261"/>
    <cellStyle name="Normal 3 9 5 3 12" xfId="34972"/>
    <cellStyle name="Normal 3 9 5 3 13" xfId="38905"/>
    <cellStyle name="Normal 3 9 5 3 2" xfId="6008"/>
    <cellStyle name="Normal 3 9 5 3 2 2" xfId="16461"/>
    <cellStyle name="Normal 3 9 5 3 3" xfId="9079"/>
    <cellStyle name="Normal 3 9 5 3 3 2" xfId="19755"/>
    <cellStyle name="Normal 3 9 5 3 4" xfId="23049"/>
    <cellStyle name="Normal 3 9 5 3 5" xfId="12026"/>
    <cellStyle name="Normal 3 9 5 3 6" xfId="25233"/>
    <cellStyle name="Normal 3 9 5 3 7" xfId="26754"/>
    <cellStyle name="Normal 3 9 5 3 8" xfId="28270"/>
    <cellStyle name="Normal 3 9 5 3 9" xfId="29787"/>
    <cellStyle name="Normal 3 9 5 4" xfId="2626"/>
    <cellStyle name="Normal 3 9 5 4 10" xfId="31525"/>
    <cellStyle name="Normal 3 9 5 4 11" xfId="33262"/>
    <cellStyle name="Normal 3 9 5 4 12" xfId="34973"/>
    <cellStyle name="Normal 3 9 5 4 13" xfId="38906"/>
    <cellStyle name="Normal 3 9 5 4 2" xfId="6009"/>
    <cellStyle name="Normal 3 9 5 4 2 2" xfId="16462"/>
    <cellStyle name="Normal 3 9 5 4 3" xfId="9080"/>
    <cellStyle name="Normal 3 9 5 4 3 2" xfId="19756"/>
    <cellStyle name="Normal 3 9 5 4 4" xfId="23050"/>
    <cellStyle name="Normal 3 9 5 4 5" xfId="12435"/>
    <cellStyle name="Normal 3 9 5 4 6" xfId="25234"/>
    <cellStyle name="Normal 3 9 5 4 7" xfId="26755"/>
    <cellStyle name="Normal 3 9 5 4 8" xfId="28271"/>
    <cellStyle name="Normal 3 9 5 4 9" xfId="29788"/>
    <cellStyle name="Normal 3 9 5 5" xfId="2627"/>
    <cellStyle name="Normal 3 9 5 5 10" xfId="31526"/>
    <cellStyle name="Normal 3 9 5 5 11" xfId="33263"/>
    <cellStyle name="Normal 3 9 5 5 12" xfId="34974"/>
    <cellStyle name="Normal 3 9 5 5 13" xfId="38907"/>
    <cellStyle name="Normal 3 9 5 5 2" xfId="6010"/>
    <cellStyle name="Normal 3 9 5 5 2 2" xfId="16463"/>
    <cellStyle name="Normal 3 9 5 5 3" xfId="9081"/>
    <cellStyle name="Normal 3 9 5 5 3 2" xfId="19757"/>
    <cellStyle name="Normal 3 9 5 5 4" xfId="23051"/>
    <cellStyle name="Normal 3 9 5 5 5" xfId="12844"/>
    <cellStyle name="Normal 3 9 5 5 6" xfId="25235"/>
    <cellStyle name="Normal 3 9 5 5 7" xfId="26756"/>
    <cellStyle name="Normal 3 9 5 5 8" xfId="28272"/>
    <cellStyle name="Normal 3 9 5 5 9" xfId="29789"/>
    <cellStyle name="Normal 3 9 5 6" xfId="2628"/>
    <cellStyle name="Normal 3 9 5 6 10" xfId="31527"/>
    <cellStyle name="Normal 3 9 5 6 11" xfId="33264"/>
    <cellStyle name="Normal 3 9 5 6 12" xfId="34975"/>
    <cellStyle name="Normal 3 9 5 6 13" xfId="38908"/>
    <cellStyle name="Normal 3 9 5 6 2" xfId="6011"/>
    <cellStyle name="Normal 3 9 5 6 2 2" xfId="16464"/>
    <cellStyle name="Normal 3 9 5 6 3" xfId="9082"/>
    <cellStyle name="Normal 3 9 5 6 3 2" xfId="19758"/>
    <cellStyle name="Normal 3 9 5 6 4" xfId="23052"/>
    <cellStyle name="Normal 3 9 5 6 5" xfId="13253"/>
    <cellStyle name="Normal 3 9 5 6 6" xfId="25236"/>
    <cellStyle name="Normal 3 9 5 6 7" xfId="26757"/>
    <cellStyle name="Normal 3 9 5 6 8" xfId="28273"/>
    <cellStyle name="Normal 3 9 5 6 9" xfId="29790"/>
    <cellStyle name="Normal 3 9 5 7" xfId="2629"/>
    <cellStyle name="Normal 3 9 5 7 10" xfId="31528"/>
    <cellStyle name="Normal 3 9 5 7 11" xfId="33265"/>
    <cellStyle name="Normal 3 9 5 7 12" xfId="34976"/>
    <cellStyle name="Normal 3 9 5 7 13" xfId="38909"/>
    <cellStyle name="Normal 3 9 5 7 2" xfId="6012"/>
    <cellStyle name="Normal 3 9 5 7 2 2" xfId="16465"/>
    <cellStyle name="Normal 3 9 5 7 3" xfId="9083"/>
    <cellStyle name="Normal 3 9 5 7 3 2" xfId="19759"/>
    <cellStyle name="Normal 3 9 5 7 4" xfId="23053"/>
    <cellStyle name="Normal 3 9 5 7 5" xfId="13662"/>
    <cellStyle name="Normal 3 9 5 7 6" xfId="25237"/>
    <cellStyle name="Normal 3 9 5 7 7" xfId="26758"/>
    <cellStyle name="Normal 3 9 5 7 8" xfId="28274"/>
    <cellStyle name="Normal 3 9 5 7 9" xfId="29791"/>
    <cellStyle name="Normal 3 9 5 8" xfId="2630"/>
    <cellStyle name="Normal 3 9 5 8 10" xfId="31529"/>
    <cellStyle name="Normal 3 9 5 8 11" xfId="33266"/>
    <cellStyle name="Normal 3 9 5 8 12" xfId="34977"/>
    <cellStyle name="Normal 3 9 5 8 13" xfId="38910"/>
    <cellStyle name="Normal 3 9 5 8 2" xfId="6013"/>
    <cellStyle name="Normal 3 9 5 8 2 2" xfId="16466"/>
    <cellStyle name="Normal 3 9 5 8 3" xfId="9084"/>
    <cellStyle name="Normal 3 9 5 8 3 2" xfId="19760"/>
    <cellStyle name="Normal 3 9 5 8 4" xfId="23054"/>
    <cellStyle name="Normal 3 9 5 8 5" xfId="14071"/>
    <cellStyle name="Normal 3 9 5 8 6" xfId="25238"/>
    <cellStyle name="Normal 3 9 5 8 7" xfId="26759"/>
    <cellStyle name="Normal 3 9 5 8 8" xfId="28275"/>
    <cellStyle name="Normal 3 9 5 8 9" xfId="29792"/>
    <cellStyle name="Normal 3 9 5 9" xfId="4400"/>
    <cellStyle name="Normal 3 9 5 9 2" xfId="14480"/>
    <cellStyle name="Normal 3 9 6" xfId="2631"/>
    <cellStyle name="Normal 3 9 6 10" xfId="31530"/>
    <cellStyle name="Normal 3 9 6 11" xfId="33267"/>
    <cellStyle name="Normal 3 9 6 12" xfId="34978"/>
    <cellStyle name="Normal 3 9 6 13" xfId="38911"/>
    <cellStyle name="Normal 3 9 6 2" xfId="6014"/>
    <cellStyle name="Normal 3 9 6 2 2" xfId="16467"/>
    <cellStyle name="Normal 3 9 6 3" xfId="9085"/>
    <cellStyle name="Normal 3 9 6 3 2" xfId="19761"/>
    <cellStyle name="Normal 3 9 6 4" xfId="23055"/>
    <cellStyle name="Normal 3 9 6 5" xfId="11613"/>
    <cellStyle name="Normal 3 9 6 6" xfId="25239"/>
    <cellStyle name="Normal 3 9 6 7" xfId="26760"/>
    <cellStyle name="Normal 3 9 6 8" xfId="28276"/>
    <cellStyle name="Normal 3 9 6 9" xfId="29793"/>
    <cellStyle name="Normal 3 9 7" xfId="2632"/>
    <cellStyle name="Normal 3 9 7 10" xfId="31531"/>
    <cellStyle name="Normal 3 9 7 11" xfId="33268"/>
    <cellStyle name="Normal 3 9 7 12" xfId="34979"/>
    <cellStyle name="Normal 3 9 7 13" xfId="38912"/>
    <cellStyle name="Normal 3 9 7 2" xfId="6015"/>
    <cellStyle name="Normal 3 9 7 2 2" xfId="16468"/>
    <cellStyle name="Normal 3 9 7 3" xfId="9086"/>
    <cellStyle name="Normal 3 9 7 3 2" xfId="19762"/>
    <cellStyle name="Normal 3 9 7 4" xfId="23056"/>
    <cellStyle name="Normal 3 9 7 5" xfId="12022"/>
    <cellStyle name="Normal 3 9 7 6" xfId="25240"/>
    <cellStyle name="Normal 3 9 7 7" xfId="26761"/>
    <cellStyle name="Normal 3 9 7 8" xfId="28277"/>
    <cellStyle name="Normal 3 9 7 9" xfId="29794"/>
    <cellStyle name="Normal 3 9 8" xfId="2633"/>
    <cellStyle name="Normal 3 9 8 10" xfId="31532"/>
    <cellStyle name="Normal 3 9 8 11" xfId="33269"/>
    <cellStyle name="Normal 3 9 8 12" xfId="34980"/>
    <cellStyle name="Normal 3 9 8 13" xfId="38913"/>
    <cellStyle name="Normal 3 9 8 2" xfId="6016"/>
    <cellStyle name="Normal 3 9 8 2 2" xfId="16469"/>
    <cellStyle name="Normal 3 9 8 3" xfId="9087"/>
    <cellStyle name="Normal 3 9 8 3 2" xfId="19763"/>
    <cellStyle name="Normal 3 9 8 4" xfId="23057"/>
    <cellStyle name="Normal 3 9 8 5" xfId="12431"/>
    <cellStyle name="Normal 3 9 8 6" xfId="25241"/>
    <cellStyle name="Normal 3 9 8 7" xfId="26762"/>
    <cellStyle name="Normal 3 9 8 8" xfId="28278"/>
    <cellStyle name="Normal 3 9 8 9" xfId="29795"/>
    <cellStyle name="Normal 3 9 9" xfId="2634"/>
    <cellStyle name="Normal 3 9 9 10" xfId="31533"/>
    <cellStyle name="Normal 3 9 9 11" xfId="33270"/>
    <cellStyle name="Normal 3 9 9 12" xfId="34981"/>
    <cellStyle name="Normal 3 9 9 13" xfId="38914"/>
    <cellStyle name="Normal 3 9 9 2" xfId="6017"/>
    <cellStyle name="Normal 3 9 9 2 2" xfId="16470"/>
    <cellStyle name="Normal 3 9 9 3" xfId="9088"/>
    <cellStyle name="Normal 3 9 9 3 2" xfId="19764"/>
    <cellStyle name="Normal 3 9 9 4" xfId="23058"/>
    <cellStyle name="Normal 3 9 9 5" xfId="12840"/>
    <cellStyle name="Normal 3 9 9 6" xfId="25242"/>
    <cellStyle name="Normal 3 9 9 7" xfId="26763"/>
    <cellStyle name="Normal 3 9 9 8" xfId="28279"/>
    <cellStyle name="Normal 3 9 9 9" xfId="29796"/>
    <cellStyle name="Normal 30" xfId="1254"/>
    <cellStyle name="Normal 30 2" xfId="36635"/>
    <cellStyle name="Normal 31" xfId="1256"/>
    <cellStyle name="Normal 31 2" xfId="36636"/>
    <cellStyle name="Normal 32" xfId="1257"/>
    <cellStyle name="Normal 32 2" xfId="36645"/>
    <cellStyle name="Normal 32 2 2" xfId="38915"/>
    <cellStyle name="Normal 33" xfId="1258"/>
    <cellStyle name="Normal 33 2" xfId="36753"/>
    <cellStyle name="Normal 33 2 2" xfId="38916"/>
    <cellStyle name="Normal 34" xfId="1259"/>
    <cellStyle name="Normal 34 2" xfId="36774"/>
    <cellStyle name="Normal 34 2 2" xfId="38917"/>
    <cellStyle name="Normal 35" xfId="1260"/>
    <cellStyle name="Normal 35 2" xfId="36786"/>
    <cellStyle name="Normal 36" xfId="1261"/>
    <cellStyle name="Normal 36 2" xfId="36809"/>
    <cellStyle name="Normal 37" xfId="1262"/>
    <cellStyle name="Normal 37 2" xfId="36810"/>
    <cellStyle name="Normal 37 2 2" xfId="38918"/>
    <cellStyle name="Normal 38" xfId="1263"/>
    <cellStyle name="Normal 38 2" xfId="36811"/>
    <cellStyle name="Normal 38 2 2" xfId="38919"/>
    <cellStyle name="Normal 39" xfId="1264"/>
    <cellStyle name="Normal 39 2" xfId="36812"/>
    <cellStyle name="Normal 4" xfId="34"/>
    <cellStyle name="Normal 4 10" xfId="486"/>
    <cellStyle name="Normal 4 10 10" xfId="2635"/>
    <cellStyle name="Normal 4 10 10 10" xfId="31535"/>
    <cellStyle name="Normal 4 10 10 11" xfId="33272"/>
    <cellStyle name="Normal 4 10 10 12" xfId="34983"/>
    <cellStyle name="Normal 4 10 10 13" xfId="38921"/>
    <cellStyle name="Normal 4 10 10 2" xfId="6018"/>
    <cellStyle name="Normal 4 10 10 2 2" xfId="16471"/>
    <cellStyle name="Normal 4 10 10 3" xfId="9090"/>
    <cellStyle name="Normal 4 10 10 3 2" xfId="19765"/>
    <cellStyle name="Normal 4 10 10 4" xfId="23059"/>
    <cellStyle name="Normal 4 10 10 5" xfId="13254"/>
    <cellStyle name="Normal 4 10 10 6" xfId="25244"/>
    <cellStyle name="Normal 4 10 10 7" xfId="26765"/>
    <cellStyle name="Normal 4 10 10 8" xfId="28281"/>
    <cellStyle name="Normal 4 10 10 9" xfId="29798"/>
    <cellStyle name="Normal 4 10 11" xfId="2636"/>
    <cellStyle name="Normal 4 10 11 10" xfId="31536"/>
    <cellStyle name="Normal 4 10 11 11" xfId="33273"/>
    <cellStyle name="Normal 4 10 11 12" xfId="34984"/>
    <cellStyle name="Normal 4 10 11 13" xfId="38922"/>
    <cellStyle name="Normal 4 10 11 2" xfId="6019"/>
    <cellStyle name="Normal 4 10 11 2 2" xfId="16472"/>
    <cellStyle name="Normal 4 10 11 3" xfId="9091"/>
    <cellStyle name="Normal 4 10 11 3 2" xfId="19766"/>
    <cellStyle name="Normal 4 10 11 4" xfId="23060"/>
    <cellStyle name="Normal 4 10 11 5" xfId="13663"/>
    <cellStyle name="Normal 4 10 11 6" xfId="25245"/>
    <cellStyle name="Normal 4 10 11 7" xfId="26766"/>
    <cellStyle name="Normal 4 10 11 8" xfId="28282"/>
    <cellStyle name="Normal 4 10 11 9" xfId="29799"/>
    <cellStyle name="Normal 4 10 12" xfId="2637"/>
    <cellStyle name="Normal 4 10 12 10" xfId="31537"/>
    <cellStyle name="Normal 4 10 12 11" xfId="33274"/>
    <cellStyle name="Normal 4 10 12 12" xfId="34985"/>
    <cellStyle name="Normal 4 10 12 13" xfId="38923"/>
    <cellStyle name="Normal 4 10 12 2" xfId="6020"/>
    <cellStyle name="Normal 4 10 12 2 2" xfId="16473"/>
    <cellStyle name="Normal 4 10 12 3" xfId="9092"/>
    <cellStyle name="Normal 4 10 12 3 2" xfId="19767"/>
    <cellStyle name="Normal 4 10 12 4" xfId="23061"/>
    <cellStyle name="Normal 4 10 12 5" xfId="14072"/>
    <cellStyle name="Normal 4 10 12 6" xfId="25246"/>
    <cellStyle name="Normal 4 10 12 7" xfId="26767"/>
    <cellStyle name="Normal 4 10 12 8" xfId="28283"/>
    <cellStyle name="Normal 4 10 12 9" xfId="29800"/>
    <cellStyle name="Normal 4 10 13" xfId="4401"/>
    <cellStyle name="Normal 4 10 13 2" xfId="14481"/>
    <cellStyle name="Normal 4 10 14" xfId="9089"/>
    <cellStyle name="Normal 4 10 14 2" xfId="14890"/>
    <cellStyle name="Normal 4 10 15" xfId="18184"/>
    <cellStyle name="Normal 4 10 16" xfId="21478"/>
    <cellStyle name="Normal 4 10 17" xfId="11209"/>
    <cellStyle name="Normal 4 10 18" xfId="25243"/>
    <cellStyle name="Normal 4 10 19" xfId="26764"/>
    <cellStyle name="Normal 4 10 2" xfId="487"/>
    <cellStyle name="Normal 4 10 2 10" xfId="9093"/>
    <cellStyle name="Normal 4 10 2 10 2" xfId="14891"/>
    <cellStyle name="Normal 4 10 2 11" xfId="18185"/>
    <cellStyle name="Normal 4 10 2 12" xfId="21479"/>
    <cellStyle name="Normal 4 10 2 13" xfId="11210"/>
    <cellStyle name="Normal 4 10 2 14" xfId="25247"/>
    <cellStyle name="Normal 4 10 2 15" xfId="26768"/>
    <cellStyle name="Normal 4 10 2 16" xfId="28284"/>
    <cellStyle name="Normal 4 10 2 17" xfId="29801"/>
    <cellStyle name="Normal 4 10 2 18" xfId="31538"/>
    <cellStyle name="Normal 4 10 2 19" xfId="33275"/>
    <cellStyle name="Normal 4 10 2 2" xfId="2638"/>
    <cellStyle name="Normal 4 10 2 2 10" xfId="31539"/>
    <cellStyle name="Normal 4 10 2 2 11" xfId="33276"/>
    <cellStyle name="Normal 4 10 2 2 12" xfId="34987"/>
    <cellStyle name="Normal 4 10 2 2 13" xfId="38925"/>
    <cellStyle name="Normal 4 10 2 2 2" xfId="6021"/>
    <cellStyle name="Normal 4 10 2 2 2 2" xfId="16474"/>
    <cellStyle name="Normal 4 10 2 2 3" xfId="9094"/>
    <cellStyle name="Normal 4 10 2 2 3 2" xfId="19768"/>
    <cellStyle name="Normal 4 10 2 2 4" xfId="23062"/>
    <cellStyle name="Normal 4 10 2 2 5" xfId="11619"/>
    <cellStyle name="Normal 4 10 2 2 6" xfId="25248"/>
    <cellStyle name="Normal 4 10 2 2 7" xfId="26769"/>
    <cellStyle name="Normal 4 10 2 2 8" xfId="28285"/>
    <cellStyle name="Normal 4 10 2 2 9" xfId="29802"/>
    <cellStyle name="Normal 4 10 2 20" xfId="34986"/>
    <cellStyle name="Normal 4 10 2 21" xfId="38924"/>
    <cellStyle name="Normal 4 10 2 22" xfId="42223"/>
    <cellStyle name="Normal 4 10 2 23" xfId="42651"/>
    <cellStyle name="Normal 4 10 2 3" xfId="2639"/>
    <cellStyle name="Normal 4 10 2 3 10" xfId="31540"/>
    <cellStyle name="Normal 4 10 2 3 11" xfId="33277"/>
    <cellStyle name="Normal 4 10 2 3 12" xfId="34988"/>
    <cellStyle name="Normal 4 10 2 3 13" xfId="38926"/>
    <cellStyle name="Normal 4 10 2 3 2" xfId="6022"/>
    <cellStyle name="Normal 4 10 2 3 2 2" xfId="16475"/>
    <cellStyle name="Normal 4 10 2 3 3" xfId="9095"/>
    <cellStyle name="Normal 4 10 2 3 3 2" xfId="19769"/>
    <cellStyle name="Normal 4 10 2 3 4" xfId="23063"/>
    <cellStyle name="Normal 4 10 2 3 5" xfId="12028"/>
    <cellStyle name="Normal 4 10 2 3 6" xfId="25249"/>
    <cellStyle name="Normal 4 10 2 3 7" xfId="26770"/>
    <cellStyle name="Normal 4 10 2 3 8" xfId="28286"/>
    <cellStyle name="Normal 4 10 2 3 9" xfId="29803"/>
    <cellStyle name="Normal 4 10 2 4" xfId="2640"/>
    <cellStyle name="Normal 4 10 2 4 10" xfId="31541"/>
    <cellStyle name="Normal 4 10 2 4 11" xfId="33278"/>
    <cellStyle name="Normal 4 10 2 4 12" xfId="34989"/>
    <cellStyle name="Normal 4 10 2 4 13" xfId="38927"/>
    <cellStyle name="Normal 4 10 2 4 2" xfId="6023"/>
    <cellStyle name="Normal 4 10 2 4 2 2" xfId="16476"/>
    <cellStyle name="Normal 4 10 2 4 3" xfId="9096"/>
    <cellStyle name="Normal 4 10 2 4 3 2" xfId="19770"/>
    <cellStyle name="Normal 4 10 2 4 4" xfId="23064"/>
    <cellStyle name="Normal 4 10 2 4 5" xfId="12437"/>
    <cellStyle name="Normal 4 10 2 4 6" xfId="25250"/>
    <cellStyle name="Normal 4 10 2 4 7" xfId="26771"/>
    <cellStyle name="Normal 4 10 2 4 8" xfId="28287"/>
    <cellStyle name="Normal 4 10 2 4 9" xfId="29804"/>
    <cellStyle name="Normal 4 10 2 5" xfId="2641"/>
    <cellStyle name="Normal 4 10 2 5 10" xfId="31542"/>
    <cellStyle name="Normal 4 10 2 5 11" xfId="33279"/>
    <cellStyle name="Normal 4 10 2 5 12" xfId="34990"/>
    <cellStyle name="Normal 4 10 2 5 13" xfId="38928"/>
    <cellStyle name="Normal 4 10 2 5 2" xfId="6024"/>
    <cellStyle name="Normal 4 10 2 5 2 2" xfId="16477"/>
    <cellStyle name="Normal 4 10 2 5 3" xfId="9097"/>
    <cellStyle name="Normal 4 10 2 5 3 2" xfId="19771"/>
    <cellStyle name="Normal 4 10 2 5 4" xfId="23065"/>
    <cellStyle name="Normal 4 10 2 5 5" xfId="12846"/>
    <cellStyle name="Normal 4 10 2 5 6" xfId="25251"/>
    <cellStyle name="Normal 4 10 2 5 7" xfId="26772"/>
    <cellStyle name="Normal 4 10 2 5 8" xfId="28288"/>
    <cellStyle name="Normal 4 10 2 5 9" xfId="29805"/>
    <cellStyle name="Normal 4 10 2 6" xfId="2642"/>
    <cellStyle name="Normal 4 10 2 6 10" xfId="31543"/>
    <cellStyle name="Normal 4 10 2 6 11" xfId="33280"/>
    <cellStyle name="Normal 4 10 2 6 12" xfId="34991"/>
    <cellStyle name="Normal 4 10 2 6 13" xfId="38929"/>
    <cellStyle name="Normal 4 10 2 6 2" xfId="6025"/>
    <cellStyle name="Normal 4 10 2 6 2 2" xfId="16478"/>
    <cellStyle name="Normal 4 10 2 6 3" xfId="9098"/>
    <cellStyle name="Normal 4 10 2 6 3 2" xfId="19772"/>
    <cellStyle name="Normal 4 10 2 6 4" xfId="23066"/>
    <cellStyle name="Normal 4 10 2 6 5" xfId="13255"/>
    <cellStyle name="Normal 4 10 2 6 6" xfId="25252"/>
    <cellStyle name="Normal 4 10 2 6 7" xfId="26773"/>
    <cellStyle name="Normal 4 10 2 6 8" xfId="28289"/>
    <cellStyle name="Normal 4 10 2 6 9" xfId="29806"/>
    <cellStyle name="Normal 4 10 2 7" xfId="2643"/>
    <cellStyle name="Normal 4 10 2 7 10" xfId="31544"/>
    <cellStyle name="Normal 4 10 2 7 11" xfId="33281"/>
    <cellStyle name="Normal 4 10 2 7 12" xfId="34992"/>
    <cellStyle name="Normal 4 10 2 7 13" xfId="38930"/>
    <cellStyle name="Normal 4 10 2 7 2" xfId="6026"/>
    <cellStyle name="Normal 4 10 2 7 2 2" xfId="16479"/>
    <cellStyle name="Normal 4 10 2 7 3" xfId="9099"/>
    <cellStyle name="Normal 4 10 2 7 3 2" xfId="19773"/>
    <cellStyle name="Normal 4 10 2 7 4" xfId="23067"/>
    <cellStyle name="Normal 4 10 2 7 5" xfId="13664"/>
    <cellStyle name="Normal 4 10 2 7 6" xfId="25253"/>
    <cellStyle name="Normal 4 10 2 7 7" xfId="26774"/>
    <cellStyle name="Normal 4 10 2 7 8" xfId="28290"/>
    <cellStyle name="Normal 4 10 2 7 9" xfId="29807"/>
    <cellStyle name="Normal 4 10 2 8" xfId="2644"/>
    <cellStyle name="Normal 4 10 2 8 10" xfId="31545"/>
    <cellStyle name="Normal 4 10 2 8 11" xfId="33282"/>
    <cellStyle name="Normal 4 10 2 8 12" xfId="34993"/>
    <cellStyle name="Normal 4 10 2 8 13" xfId="38931"/>
    <cellStyle name="Normal 4 10 2 8 2" xfId="6027"/>
    <cellStyle name="Normal 4 10 2 8 2 2" xfId="16480"/>
    <cellStyle name="Normal 4 10 2 8 3" xfId="9100"/>
    <cellStyle name="Normal 4 10 2 8 3 2" xfId="19774"/>
    <cellStyle name="Normal 4 10 2 8 4" xfId="23068"/>
    <cellStyle name="Normal 4 10 2 8 5" xfId="14073"/>
    <cellStyle name="Normal 4 10 2 8 6" xfId="25254"/>
    <cellStyle name="Normal 4 10 2 8 7" xfId="26775"/>
    <cellStyle name="Normal 4 10 2 8 8" xfId="28291"/>
    <cellStyle name="Normal 4 10 2 8 9" xfId="29808"/>
    <cellStyle name="Normal 4 10 2 9" xfId="4402"/>
    <cellStyle name="Normal 4 10 2 9 2" xfId="14482"/>
    <cellStyle name="Normal 4 10 20" xfId="28280"/>
    <cellStyle name="Normal 4 10 21" xfId="29797"/>
    <cellStyle name="Normal 4 10 22" xfId="31534"/>
    <cellStyle name="Normal 4 10 23" xfId="33271"/>
    <cellStyle name="Normal 4 10 24" xfId="34982"/>
    <cellStyle name="Normal 4 10 25" xfId="38920"/>
    <cellStyle name="Normal 4 10 26" xfId="42222"/>
    <cellStyle name="Normal 4 10 27" xfId="42650"/>
    <cellStyle name="Normal 4 10 3" xfId="488"/>
    <cellStyle name="Normal 4 10 3 10" xfId="9101"/>
    <cellStyle name="Normal 4 10 3 10 2" xfId="14892"/>
    <cellStyle name="Normal 4 10 3 11" xfId="18186"/>
    <cellStyle name="Normal 4 10 3 12" xfId="21480"/>
    <cellStyle name="Normal 4 10 3 13" xfId="11211"/>
    <cellStyle name="Normal 4 10 3 14" xfId="25255"/>
    <cellStyle name="Normal 4 10 3 15" xfId="26776"/>
    <cellStyle name="Normal 4 10 3 16" xfId="28292"/>
    <cellStyle name="Normal 4 10 3 17" xfId="29809"/>
    <cellStyle name="Normal 4 10 3 18" xfId="31546"/>
    <cellStyle name="Normal 4 10 3 19" xfId="33283"/>
    <cellStyle name="Normal 4 10 3 2" xfId="2645"/>
    <cellStyle name="Normal 4 10 3 2 10" xfId="31547"/>
    <cellStyle name="Normal 4 10 3 2 11" xfId="33284"/>
    <cellStyle name="Normal 4 10 3 2 12" xfId="34995"/>
    <cellStyle name="Normal 4 10 3 2 13" xfId="38933"/>
    <cellStyle name="Normal 4 10 3 2 2" xfId="6028"/>
    <cellStyle name="Normal 4 10 3 2 2 2" xfId="16481"/>
    <cellStyle name="Normal 4 10 3 2 3" xfId="9102"/>
    <cellStyle name="Normal 4 10 3 2 3 2" xfId="19775"/>
    <cellStyle name="Normal 4 10 3 2 4" xfId="23069"/>
    <cellStyle name="Normal 4 10 3 2 5" xfId="11620"/>
    <cellStyle name="Normal 4 10 3 2 6" xfId="25256"/>
    <cellStyle name="Normal 4 10 3 2 7" xfId="26777"/>
    <cellStyle name="Normal 4 10 3 2 8" xfId="28293"/>
    <cellStyle name="Normal 4 10 3 2 9" xfId="29810"/>
    <cellStyle name="Normal 4 10 3 20" xfId="34994"/>
    <cellStyle name="Normal 4 10 3 21" xfId="38932"/>
    <cellStyle name="Normal 4 10 3 22" xfId="42224"/>
    <cellStyle name="Normal 4 10 3 23" xfId="42652"/>
    <cellStyle name="Normal 4 10 3 3" xfId="2646"/>
    <cellStyle name="Normal 4 10 3 3 10" xfId="31548"/>
    <cellStyle name="Normal 4 10 3 3 11" xfId="33285"/>
    <cellStyle name="Normal 4 10 3 3 12" xfId="34996"/>
    <cellStyle name="Normal 4 10 3 3 13" xfId="38934"/>
    <cellStyle name="Normal 4 10 3 3 2" xfId="6029"/>
    <cellStyle name="Normal 4 10 3 3 2 2" xfId="16482"/>
    <cellStyle name="Normal 4 10 3 3 3" xfId="9103"/>
    <cellStyle name="Normal 4 10 3 3 3 2" xfId="19776"/>
    <cellStyle name="Normal 4 10 3 3 4" xfId="23070"/>
    <cellStyle name="Normal 4 10 3 3 5" xfId="12029"/>
    <cellStyle name="Normal 4 10 3 3 6" xfId="25257"/>
    <cellStyle name="Normal 4 10 3 3 7" xfId="26778"/>
    <cellStyle name="Normal 4 10 3 3 8" xfId="28294"/>
    <cellStyle name="Normal 4 10 3 3 9" xfId="29811"/>
    <cellStyle name="Normal 4 10 3 4" xfId="2647"/>
    <cellStyle name="Normal 4 10 3 4 10" xfId="31549"/>
    <cellStyle name="Normal 4 10 3 4 11" xfId="33286"/>
    <cellStyle name="Normal 4 10 3 4 12" xfId="34997"/>
    <cellStyle name="Normal 4 10 3 4 13" xfId="38935"/>
    <cellStyle name="Normal 4 10 3 4 2" xfId="6030"/>
    <cellStyle name="Normal 4 10 3 4 2 2" xfId="16483"/>
    <cellStyle name="Normal 4 10 3 4 3" xfId="9104"/>
    <cellStyle name="Normal 4 10 3 4 3 2" xfId="19777"/>
    <cellStyle name="Normal 4 10 3 4 4" xfId="23071"/>
    <cellStyle name="Normal 4 10 3 4 5" xfId="12438"/>
    <cellStyle name="Normal 4 10 3 4 6" xfId="25258"/>
    <cellStyle name="Normal 4 10 3 4 7" xfId="26779"/>
    <cellStyle name="Normal 4 10 3 4 8" xfId="28295"/>
    <cellStyle name="Normal 4 10 3 4 9" xfId="29812"/>
    <cellStyle name="Normal 4 10 3 5" xfId="2648"/>
    <cellStyle name="Normal 4 10 3 5 10" xfId="31550"/>
    <cellStyle name="Normal 4 10 3 5 11" xfId="33287"/>
    <cellStyle name="Normal 4 10 3 5 12" xfId="34998"/>
    <cellStyle name="Normal 4 10 3 5 13" xfId="38936"/>
    <cellStyle name="Normal 4 10 3 5 2" xfId="6031"/>
    <cellStyle name="Normal 4 10 3 5 2 2" xfId="16484"/>
    <cellStyle name="Normal 4 10 3 5 3" xfId="9105"/>
    <cellStyle name="Normal 4 10 3 5 3 2" xfId="19778"/>
    <cellStyle name="Normal 4 10 3 5 4" xfId="23072"/>
    <cellStyle name="Normal 4 10 3 5 5" xfId="12847"/>
    <cellStyle name="Normal 4 10 3 5 6" xfId="25259"/>
    <cellStyle name="Normal 4 10 3 5 7" xfId="26780"/>
    <cellStyle name="Normal 4 10 3 5 8" xfId="28296"/>
    <cellStyle name="Normal 4 10 3 5 9" xfId="29813"/>
    <cellStyle name="Normal 4 10 3 6" xfId="2649"/>
    <cellStyle name="Normal 4 10 3 6 10" xfId="31551"/>
    <cellStyle name="Normal 4 10 3 6 11" xfId="33288"/>
    <cellStyle name="Normal 4 10 3 6 12" xfId="34999"/>
    <cellStyle name="Normal 4 10 3 6 13" xfId="38937"/>
    <cellStyle name="Normal 4 10 3 6 2" xfId="6032"/>
    <cellStyle name="Normal 4 10 3 6 2 2" xfId="16485"/>
    <cellStyle name="Normal 4 10 3 6 3" xfId="9106"/>
    <cellStyle name="Normal 4 10 3 6 3 2" xfId="19779"/>
    <cellStyle name="Normal 4 10 3 6 4" xfId="23073"/>
    <cellStyle name="Normal 4 10 3 6 5" xfId="13256"/>
    <cellStyle name="Normal 4 10 3 6 6" xfId="25260"/>
    <cellStyle name="Normal 4 10 3 6 7" xfId="26781"/>
    <cellStyle name="Normal 4 10 3 6 8" xfId="28297"/>
    <cellStyle name="Normal 4 10 3 6 9" xfId="29814"/>
    <cellStyle name="Normal 4 10 3 7" xfId="2650"/>
    <cellStyle name="Normal 4 10 3 7 10" xfId="31552"/>
    <cellStyle name="Normal 4 10 3 7 11" xfId="33289"/>
    <cellStyle name="Normal 4 10 3 7 12" xfId="35000"/>
    <cellStyle name="Normal 4 10 3 7 13" xfId="38938"/>
    <cellStyle name="Normal 4 10 3 7 2" xfId="6033"/>
    <cellStyle name="Normal 4 10 3 7 2 2" xfId="16486"/>
    <cellStyle name="Normal 4 10 3 7 3" xfId="9107"/>
    <cellStyle name="Normal 4 10 3 7 3 2" xfId="19780"/>
    <cellStyle name="Normal 4 10 3 7 4" xfId="23074"/>
    <cellStyle name="Normal 4 10 3 7 5" xfId="13665"/>
    <cellStyle name="Normal 4 10 3 7 6" xfId="25261"/>
    <cellStyle name="Normal 4 10 3 7 7" xfId="26782"/>
    <cellStyle name="Normal 4 10 3 7 8" xfId="28298"/>
    <cellStyle name="Normal 4 10 3 7 9" xfId="29815"/>
    <cellStyle name="Normal 4 10 3 8" xfId="2651"/>
    <cellStyle name="Normal 4 10 3 8 10" xfId="31553"/>
    <cellStyle name="Normal 4 10 3 8 11" xfId="33290"/>
    <cellStyle name="Normal 4 10 3 8 12" xfId="35001"/>
    <cellStyle name="Normal 4 10 3 8 13" xfId="38939"/>
    <cellStyle name="Normal 4 10 3 8 2" xfId="6034"/>
    <cellStyle name="Normal 4 10 3 8 2 2" xfId="16487"/>
    <cellStyle name="Normal 4 10 3 8 3" xfId="9108"/>
    <cellStyle name="Normal 4 10 3 8 3 2" xfId="19781"/>
    <cellStyle name="Normal 4 10 3 8 4" xfId="23075"/>
    <cellStyle name="Normal 4 10 3 8 5" xfId="14074"/>
    <cellStyle name="Normal 4 10 3 8 6" xfId="25262"/>
    <cellStyle name="Normal 4 10 3 8 7" xfId="26783"/>
    <cellStyle name="Normal 4 10 3 8 8" xfId="28299"/>
    <cellStyle name="Normal 4 10 3 8 9" xfId="29816"/>
    <cellStyle name="Normal 4 10 3 9" xfId="4403"/>
    <cellStyle name="Normal 4 10 3 9 2" xfId="14483"/>
    <cellStyle name="Normal 4 10 4" xfId="489"/>
    <cellStyle name="Normal 4 10 4 10" xfId="9109"/>
    <cellStyle name="Normal 4 10 4 10 2" xfId="14893"/>
    <cellStyle name="Normal 4 10 4 11" xfId="18187"/>
    <cellStyle name="Normal 4 10 4 12" xfId="21481"/>
    <cellStyle name="Normal 4 10 4 13" xfId="11212"/>
    <cellStyle name="Normal 4 10 4 14" xfId="25263"/>
    <cellStyle name="Normal 4 10 4 15" xfId="26784"/>
    <cellStyle name="Normal 4 10 4 16" xfId="28300"/>
    <cellStyle name="Normal 4 10 4 17" xfId="29817"/>
    <cellStyle name="Normal 4 10 4 18" xfId="31554"/>
    <cellStyle name="Normal 4 10 4 19" xfId="33291"/>
    <cellStyle name="Normal 4 10 4 2" xfId="2652"/>
    <cellStyle name="Normal 4 10 4 2 10" xfId="31555"/>
    <cellStyle name="Normal 4 10 4 2 11" xfId="33292"/>
    <cellStyle name="Normal 4 10 4 2 12" xfId="35003"/>
    <cellStyle name="Normal 4 10 4 2 13" xfId="38941"/>
    <cellStyle name="Normal 4 10 4 2 2" xfId="6035"/>
    <cellStyle name="Normal 4 10 4 2 2 2" xfId="16488"/>
    <cellStyle name="Normal 4 10 4 2 3" xfId="9110"/>
    <cellStyle name="Normal 4 10 4 2 3 2" xfId="19782"/>
    <cellStyle name="Normal 4 10 4 2 4" xfId="23076"/>
    <cellStyle name="Normal 4 10 4 2 5" xfId="11621"/>
    <cellStyle name="Normal 4 10 4 2 6" xfId="25264"/>
    <cellStyle name="Normal 4 10 4 2 7" xfId="26785"/>
    <cellStyle name="Normal 4 10 4 2 8" xfId="28301"/>
    <cellStyle name="Normal 4 10 4 2 9" xfId="29818"/>
    <cellStyle name="Normal 4 10 4 20" xfId="35002"/>
    <cellStyle name="Normal 4 10 4 21" xfId="38940"/>
    <cellStyle name="Normal 4 10 4 22" xfId="42225"/>
    <cellStyle name="Normal 4 10 4 23" xfId="42653"/>
    <cellStyle name="Normal 4 10 4 3" xfId="2653"/>
    <cellStyle name="Normal 4 10 4 3 10" xfId="31556"/>
    <cellStyle name="Normal 4 10 4 3 11" xfId="33293"/>
    <cellStyle name="Normal 4 10 4 3 12" xfId="35004"/>
    <cellStyle name="Normal 4 10 4 3 13" xfId="38942"/>
    <cellStyle name="Normal 4 10 4 3 2" xfId="6036"/>
    <cellStyle name="Normal 4 10 4 3 2 2" xfId="16489"/>
    <cellStyle name="Normal 4 10 4 3 3" xfId="9111"/>
    <cellStyle name="Normal 4 10 4 3 3 2" xfId="19783"/>
    <cellStyle name="Normal 4 10 4 3 4" xfId="23077"/>
    <cellStyle name="Normal 4 10 4 3 5" xfId="12030"/>
    <cellStyle name="Normal 4 10 4 3 6" xfId="25265"/>
    <cellStyle name="Normal 4 10 4 3 7" xfId="26786"/>
    <cellStyle name="Normal 4 10 4 3 8" xfId="28302"/>
    <cellStyle name="Normal 4 10 4 3 9" xfId="29819"/>
    <cellStyle name="Normal 4 10 4 4" xfId="2654"/>
    <cellStyle name="Normal 4 10 4 4 10" xfId="31557"/>
    <cellStyle name="Normal 4 10 4 4 11" xfId="33294"/>
    <cellStyle name="Normal 4 10 4 4 12" xfId="35005"/>
    <cellStyle name="Normal 4 10 4 4 13" xfId="38943"/>
    <cellStyle name="Normal 4 10 4 4 2" xfId="6037"/>
    <cellStyle name="Normal 4 10 4 4 2 2" xfId="16490"/>
    <cellStyle name="Normal 4 10 4 4 3" xfId="9112"/>
    <cellStyle name="Normal 4 10 4 4 3 2" xfId="19784"/>
    <cellStyle name="Normal 4 10 4 4 4" xfId="23078"/>
    <cellStyle name="Normal 4 10 4 4 5" xfId="12439"/>
    <cellStyle name="Normal 4 10 4 4 6" xfId="25266"/>
    <cellStyle name="Normal 4 10 4 4 7" xfId="26787"/>
    <cellStyle name="Normal 4 10 4 4 8" xfId="28303"/>
    <cellStyle name="Normal 4 10 4 4 9" xfId="29820"/>
    <cellStyle name="Normal 4 10 4 5" xfId="2655"/>
    <cellStyle name="Normal 4 10 4 5 10" xfId="31558"/>
    <cellStyle name="Normal 4 10 4 5 11" xfId="33295"/>
    <cellStyle name="Normal 4 10 4 5 12" xfId="35006"/>
    <cellStyle name="Normal 4 10 4 5 13" xfId="38944"/>
    <cellStyle name="Normal 4 10 4 5 2" xfId="6038"/>
    <cellStyle name="Normal 4 10 4 5 2 2" xfId="16491"/>
    <cellStyle name="Normal 4 10 4 5 3" xfId="9113"/>
    <cellStyle name="Normal 4 10 4 5 3 2" xfId="19785"/>
    <cellStyle name="Normal 4 10 4 5 4" xfId="23079"/>
    <cellStyle name="Normal 4 10 4 5 5" xfId="12848"/>
    <cellStyle name="Normal 4 10 4 5 6" xfId="25267"/>
    <cellStyle name="Normal 4 10 4 5 7" xfId="26788"/>
    <cellStyle name="Normal 4 10 4 5 8" xfId="28304"/>
    <cellStyle name="Normal 4 10 4 5 9" xfId="29821"/>
    <cellStyle name="Normal 4 10 4 6" xfId="2656"/>
    <cellStyle name="Normal 4 10 4 6 10" xfId="31559"/>
    <cellStyle name="Normal 4 10 4 6 11" xfId="33296"/>
    <cellStyle name="Normal 4 10 4 6 12" xfId="35007"/>
    <cellStyle name="Normal 4 10 4 6 13" xfId="38945"/>
    <cellStyle name="Normal 4 10 4 6 2" xfId="6039"/>
    <cellStyle name="Normal 4 10 4 6 2 2" xfId="16492"/>
    <cellStyle name="Normal 4 10 4 6 3" xfId="9114"/>
    <cellStyle name="Normal 4 10 4 6 3 2" xfId="19786"/>
    <cellStyle name="Normal 4 10 4 6 4" xfId="23080"/>
    <cellStyle name="Normal 4 10 4 6 5" xfId="13257"/>
    <cellStyle name="Normal 4 10 4 6 6" xfId="25268"/>
    <cellStyle name="Normal 4 10 4 6 7" xfId="26789"/>
    <cellStyle name="Normal 4 10 4 6 8" xfId="28305"/>
    <cellStyle name="Normal 4 10 4 6 9" xfId="29822"/>
    <cellStyle name="Normal 4 10 4 7" xfId="2657"/>
    <cellStyle name="Normal 4 10 4 7 10" xfId="31560"/>
    <cellStyle name="Normal 4 10 4 7 11" xfId="33297"/>
    <cellStyle name="Normal 4 10 4 7 12" xfId="35008"/>
    <cellStyle name="Normal 4 10 4 7 13" xfId="38946"/>
    <cellStyle name="Normal 4 10 4 7 2" xfId="6040"/>
    <cellStyle name="Normal 4 10 4 7 2 2" xfId="16493"/>
    <cellStyle name="Normal 4 10 4 7 3" xfId="9115"/>
    <cellStyle name="Normal 4 10 4 7 3 2" xfId="19787"/>
    <cellStyle name="Normal 4 10 4 7 4" xfId="23081"/>
    <cellStyle name="Normal 4 10 4 7 5" xfId="13666"/>
    <cellStyle name="Normal 4 10 4 7 6" xfId="25269"/>
    <cellStyle name="Normal 4 10 4 7 7" xfId="26790"/>
    <cellStyle name="Normal 4 10 4 7 8" xfId="28306"/>
    <cellStyle name="Normal 4 10 4 7 9" xfId="29823"/>
    <cellStyle name="Normal 4 10 4 8" xfId="2658"/>
    <cellStyle name="Normal 4 10 4 8 10" xfId="31561"/>
    <cellStyle name="Normal 4 10 4 8 11" xfId="33298"/>
    <cellStyle name="Normal 4 10 4 8 12" xfId="35009"/>
    <cellStyle name="Normal 4 10 4 8 13" xfId="38947"/>
    <cellStyle name="Normal 4 10 4 8 2" xfId="6041"/>
    <cellStyle name="Normal 4 10 4 8 2 2" xfId="16494"/>
    <cellStyle name="Normal 4 10 4 8 3" xfId="9116"/>
    <cellStyle name="Normal 4 10 4 8 3 2" xfId="19788"/>
    <cellStyle name="Normal 4 10 4 8 4" xfId="23082"/>
    <cellStyle name="Normal 4 10 4 8 5" xfId="14075"/>
    <cellStyle name="Normal 4 10 4 8 6" xfId="25270"/>
    <cellStyle name="Normal 4 10 4 8 7" xfId="26791"/>
    <cellStyle name="Normal 4 10 4 8 8" xfId="28307"/>
    <cellStyle name="Normal 4 10 4 8 9" xfId="29824"/>
    <cellStyle name="Normal 4 10 4 9" xfId="4404"/>
    <cellStyle name="Normal 4 10 4 9 2" xfId="14484"/>
    <cellStyle name="Normal 4 10 5" xfId="490"/>
    <cellStyle name="Normal 4 10 5 10" xfId="9117"/>
    <cellStyle name="Normal 4 10 5 10 2" xfId="14894"/>
    <cellStyle name="Normal 4 10 5 11" xfId="18188"/>
    <cellStyle name="Normal 4 10 5 12" xfId="21482"/>
    <cellStyle name="Normal 4 10 5 13" xfId="11213"/>
    <cellStyle name="Normal 4 10 5 14" xfId="25271"/>
    <cellStyle name="Normal 4 10 5 15" xfId="26792"/>
    <cellStyle name="Normal 4 10 5 16" xfId="28308"/>
    <cellStyle name="Normal 4 10 5 17" xfId="29825"/>
    <cellStyle name="Normal 4 10 5 18" xfId="31562"/>
    <cellStyle name="Normal 4 10 5 19" xfId="33299"/>
    <cellStyle name="Normal 4 10 5 2" xfId="2659"/>
    <cellStyle name="Normal 4 10 5 2 10" xfId="31563"/>
    <cellStyle name="Normal 4 10 5 2 11" xfId="33300"/>
    <cellStyle name="Normal 4 10 5 2 12" xfId="35011"/>
    <cellStyle name="Normal 4 10 5 2 13" xfId="38949"/>
    <cellStyle name="Normal 4 10 5 2 2" xfId="6042"/>
    <cellStyle name="Normal 4 10 5 2 2 2" xfId="16495"/>
    <cellStyle name="Normal 4 10 5 2 3" xfId="9118"/>
    <cellStyle name="Normal 4 10 5 2 3 2" xfId="19789"/>
    <cellStyle name="Normal 4 10 5 2 4" xfId="23083"/>
    <cellStyle name="Normal 4 10 5 2 5" xfId="11622"/>
    <cellStyle name="Normal 4 10 5 2 6" xfId="25272"/>
    <cellStyle name="Normal 4 10 5 2 7" xfId="26793"/>
    <cellStyle name="Normal 4 10 5 2 8" xfId="28309"/>
    <cellStyle name="Normal 4 10 5 2 9" xfId="29826"/>
    <cellStyle name="Normal 4 10 5 20" xfId="35010"/>
    <cellStyle name="Normal 4 10 5 21" xfId="38948"/>
    <cellStyle name="Normal 4 10 5 22" xfId="42226"/>
    <cellStyle name="Normal 4 10 5 23" xfId="42654"/>
    <cellStyle name="Normal 4 10 5 3" xfId="2660"/>
    <cellStyle name="Normal 4 10 5 3 10" xfId="31564"/>
    <cellStyle name="Normal 4 10 5 3 11" xfId="33301"/>
    <cellStyle name="Normal 4 10 5 3 12" xfId="35012"/>
    <cellStyle name="Normal 4 10 5 3 13" xfId="38950"/>
    <cellStyle name="Normal 4 10 5 3 2" xfId="6043"/>
    <cellStyle name="Normal 4 10 5 3 2 2" xfId="16496"/>
    <cellStyle name="Normal 4 10 5 3 3" xfId="9119"/>
    <cellStyle name="Normal 4 10 5 3 3 2" xfId="19790"/>
    <cellStyle name="Normal 4 10 5 3 4" xfId="23084"/>
    <cellStyle name="Normal 4 10 5 3 5" xfId="12031"/>
    <cellStyle name="Normal 4 10 5 3 6" xfId="25273"/>
    <cellStyle name="Normal 4 10 5 3 7" xfId="26794"/>
    <cellStyle name="Normal 4 10 5 3 8" xfId="28310"/>
    <cellStyle name="Normal 4 10 5 3 9" xfId="29827"/>
    <cellStyle name="Normal 4 10 5 4" xfId="2661"/>
    <cellStyle name="Normal 4 10 5 4 10" xfId="31565"/>
    <cellStyle name="Normal 4 10 5 4 11" xfId="33302"/>
    <cellStyle name="Normal 4 10 5 4 12" xfId="35013"/>
    <cellStyle name="Normal 4 10 5 4 13" xfId="38951"/>
    <cellStyle name="Normal 4 10 5 4 2" xfId="6044"/>
    <cellStyle name="Normal 4 10 5 4 2 2" xfId="16497"/>
    <cellStyle name="Normal 4 10 5 4 3" xfId="9120"/>
    <cellStyle name="Normal 4 10 5 4 3 2" xfId="19791"/>
    <cellStyle name="Normal 4 10 5 4 4" xfId="23085"/>
    <cellStyle name="Normal 4 10 5 4 5" xfId="12440"/>
    <cellStyle name="Normal 4 10 5 4 6" xfId="25274"/>
    <cellStyle name="Normal 4 10 5 4 7" xfId="26795"/>
    <cellStyle name="Normal 4 10 5 4 8" xfId="28311"/>
    <cellStyle name="Normal 4 10 5 4 9" xfId="29828"/>
    <cellStyle name="Normal 4 10 5 5" xfId="2662"/>
    <cellStyle name="Normal 4 10 5 5 10" xfId="31566"/>
    <cellStyle name="Normal 4 10 5 5 11" xfId="33303"/>
    <cellStyle name="Normal 4 10 5 5 12" xfId="35014"/>
    <cellStyle name="Normal 4 10 5 5 13" xfId="38952"/>
    <cellStyle name="Normal 4 10 5 5 2" xfId="6045"/>
    <cellStyle name="Normal 4 10 5 5 2 2" xfId="16498"/>
    <cellStyle name="Normal 4 10 5 5 3" xfId="9121"/>
    <cellStyle name="Normal 4 10 5 5 3 2" xfId="19792"/>
    <cellStyle name="Normal 4 10 5 5 4" xfId="23086"/>
    <cellStyle name="Normal 4 10 5 5 5" xfId="12849"/>
    <cellStyle name="Normal 4 10 5 5 6" xfId="25275"/>
    <cellStyle name="Normal 4 10 5 5 7" xfId="26796"/>
    <cellStyle name="Normal 4 10 5 5 8" xfId="28312"/>
    <cellStyle name="Normal 4 10 5 5 9" xfId="29829"/>
    <cellStyle name="Normal 4 10 5 6" xfId="2663"/>
    <cellStyle name="Normal 4 10 5 6 10" xfId="31567"/>
    <cellStyle name="Normal 4 10 5 6 11" xfId="33304"/>
    <cellStyle name="Normal 4 10 5 6 12" xfId="35015"/>
    <cellStyle name="Normal 4 10 5 6 13" xfId="38953"/>
    <cellStyle name="Normal 4 10 5 6 2" xfId="6046"/>
    <cellStyle name="Normal 4 10 5 6 2 2" xfId="16499"/>
    <cellStyle name="Normal 4 10 5 6 3" xfId="9122"/>
    <cellStyle name="Normal 4 10 5 6 3 2" xfId="19793"/>
    <cellStyle name="Normal 4 10 5 6 4" xfId="23087"/>
    <cellStyle name="Normal 4 10 5 6 5" xfId="13258"/>
    <cellStyle name="Normal 4 10 5 6 6" xfId="25276"/>
    <cellStyle name="Normal 4 10 5 6 7" xfId="26797"/>
    <cellStyle name="Normal 4 10 5 6 8" xfId="28313"/>
    <cellStyle name="Normal 4 10 5 6 9" xfId="29830"/>
    <cellStyle name="Normal 4 10 5 7" xfId="2664"/>
    <cellStyle name="Normal 4 10 5 7 10" xfId="31568"/>
    <cellStyle name="Normal 4 10 5 7 11" xfId="33305"/>
    <cellStyle name="Normal 4 10 5 7 12" xfId="35016"/>
    <cellStyle name="Normal 4 10 5 7 13" xfId="38954"/>
    <cellStyle name="Normal 4 10 5 7 2" xfId="6047"/>
    <cellStyle name="Normal 4 10 5 7 2 2" xfId="16500"/>
    <cellStyle name="Normal 4 10 5 7 3" xfId="9123"/>
    <cellStyle name="Normal 4 10 5 7 3 2" xfId="19794"/>
    <cellStyle name="Normal 4 10 5 7 4" xfId="23088"/>
    <cellStyle name="Normal 4 10 5 7 5" xfId="13667"/>
    <cellStyle name="Normal 4 10 5 7 6" xfId="25277"/>
    <cellStyle name="Normal 4 10 5 7 7" xfId="26798"/>
    <cellStyle name="Normal 4 10 5 7 8" xfId="28314"/>
    <cellStyle name="Normal 4 10 5 7 9" xfId="29831"/>
    <cellStyle name="Normal 4 10 5 8" xfId="2665"/>
    <cellStyle name="Normal 4 10 5 8 10" xfId="31569"/>
    <cellStyle name="Normal 4 10 5 8 11" xfId="33306"/>
    <cellStyle name="Normal 4 10 5 8 12" xfId="35017"/>
    <cellStyle name="Normal 4 10 5 8 13" xfId="38955"/>
    <cellStyle name="Normal 4 10 5 8 2" xfId="6048"/>
    <cellStyle name="Normal 4 10 5 8 2 2" xfId="16501"/>
    <cellStyle name="Normal 4 10 5 8 3" xfId="9124"/>
    <cellStyle name="Normal 4 10 5 8 3 2" xfId="19795"/>
    <cellStyle name="Normal 4 10 5 8 4" xfId="23089"/>
    <cellStyle name="Normal 4 10 5 8 5" xfId="14076"/>
    <cellStyle name="Normal 4 10 5 8 6" xfId="25278"/>
    <cellStyle name="Normal 4 10 5 8 7" xfId="26799"/>
    <cellStyle name="Normal 4 10 5 8 8" xfId="28315"/>
    <cellStyle name="Normal 4 10 5 8 9" xfId="29832"/>
    <cellStyle name="Normal 4 10 5 9" xfId="4405"/>
    <cellStyle name="Normal 4 10 5 9 2" xfId="14485"/>
    <cellStyle name="Normal 4 10 6" xfId="2666"/>
    <cellStyle name="Normal 4 10 6 10" xfId="31570"/>
    <cellStyle name="Normal 4 10 6 11" xfId="33307"/>
    <cellStyle name="Normal 4 10 6 12" xfId="35018"/>
    <cellStyle name="Normal 4 10 6 13" xfId="38956"/>
    <cellStyle name="Normal 4 10 6 2" xfId="6049"/>
    <cellStyle name="Normal 4 10 6 2 2" xfId="16502"/>
    <cellStyle name="Normal 4 10 6 3" xfId="9125"/>
    <cellStyle name="Normal 4 10 6 3 2" xfId="19796"/>
    <cellStyle name="Normal 4 10 6 4" xfId="23090"/>
    <cellStyle name="Normal 4 10 6 5" xfId="11618"/>
    <cellStyle name="Normal 4 10 6 6" xfId="25279"/>
    <cellStyle name="Normal 4 10 6 7" xfId="26800"/>
    <cellStyle name="Normal 4 10 6 8" xfId="28316"/>
    <cellStyle name="Normal 4 10 6 9" xfId="29833"/>
    <cellStyle name="Normal 4 10 7" xfId="2667"/>
    <cellStyle name="Normal 4 10 7 10" xfId="31571"/>
    <cellStyle name="Normal 4 10 7 11" xfId="33308"/>
    <cellStyle name="Normal 4 10 7 12" xfId="35019"/>
    <cellStyle name="Normal 4 10 7 13" xfId="38957"/>
    <cellStyle name="Normal 4 10 7 2" xfId="6050"/>
    <cellStyle name="Normal 4 10 7 2 2" xfId="16503"/>
    <cellStyle name="Normal 4 10 7 3" xfId="9126"/>
    <cellStyle name="Normal 4 10 7 3 2" xfId="19797"/>
    <cellStyle name="Normal 4 10 7 4" xfId="23091"/>
    <cellStyle name="Normal 4 10 7 5" xfId="12027"/>
    <cellStyle name="Normal 4 10 7 6" xfId="25280"/>
    <cellStyle name="Normal 4 10 7 7" xfId="26801"/>
    <cellStyle name="Normal 4 10 7 8" xfId="28317"/>
    <cellStyle name="Normal 4 10 7 9" xfId="29834"/>
    <cellStyle name="Normal 4 10 8" xfId="2668"/>
    <cellStyle name="Normal 4 10 8 10" xfId="31572"/>
    <cellStyle name="Normal 4 10 8 11" xfId="33309"/>
    <cellStyle name="Normal 4 10 8 12" xfId="35020"/>
    <cellStyle name="Normal 4 10 8 13" xfId="38958"/>
    <cellStyle name="Normal 4 10 8 2" xfId="6051"/>
    <cellStyle name="Normal 4 10 8 2 2" xfId="16504"/>
    <cellStyle name="Normal 4 10 8 3" xfId="9127"/>
    <cellStyle name="Normal 4 10 8 3 2" xfId="19798"/>
    <cellStyle name="Normal 4 10 8 4" xfId="23092"/>
    <cellStyle name="Normal 4 10 8 5" xfId="12436"/>
    <cellStyle name="Normal 4 10 8 6" xfId="25281"/>
    <cellStyle name="Normal 4 10 8 7" xfId="26802"/>
    <cellStyle name="Normal 4 10 8 8" xfId="28318"/>
    <cellStyle name="Normal 4 10 8 9" xfId="29835"/>
    <cellStyle name="Normal 4 10 9" xfId="2669"/>
    <cellStyle name="Normal 4 10 9 10" xfId="31573"/>
    <cellStyle name="Normal 4 10 9 11" xfId="33310"/>
    <cellStyle name="Normal 4 10 9 12" xfId="35021"/>
    <cellStyle name="Normal 4 10 9 13" xfId="38959"/>
    <cellStyle name="Normal 4 10 9 2" xfId="6052"/>
    <cellStyle name="Normal 4 10 9 2 2" xfId="16505"/>
    <cellStyle name="Normal 4 10 9 3" xfId="9128"/>
    <cellStyle name="Normal 4 10 9 3 2" xfId="19799"/>
    <cellStyle name="Normal 4 10 9 4" xfId="23093"/>
    <cellStyle name="Normal 4 10 9 5" xfId="12845"/>
    <cellStyle name="Normal 4 10 9 6" xfId="25282"/>
    <cellStyle name="Normal 4 10 9 7" xfId="26803"/>
    <cellStyle name="Normal 4 10 9 8" xfId="28319"/>
    <cellStyle name="Normal 4 10 9 9" xfId="29836"/>
    <cellStyle name="Normal 4 11" xfId="491"/>
    <cellStyle name="Normal 4 11 10" xfId="2670"/>
    <cellStyle name="Normal 4 11 10 10" xfId="31575"/>
    <cellStyle name="Normal 4 11 10 11" xfId="33312"/>
    <cellStyle name="Normal 4 11 10 12" xfId="35023"/>
    <cellStyle name="Normal 4 11 10 13" xfId="38961"/>
    <cellStyle name="Normal 4 11 10 2" xfId="6053"/>
    <cellStyle name="Normal 4 11 10 2 2" xfId="16506"/>
    <cellStyle name="Normal 4 11 10 3" xfId="9130"/>
    <cellStyle name="Normal 4 11 10 3 2" xfId="19800"/>
    <cellStyle name="Normal 4 11 10 4" xfId="23094"/>
    <cellStyle name="Normal 4 11 10 5" xfId="13259"/>
    <cellStyle name="Normal 4 11 10 6" xfId="25284"/>
    <cellStyle name="Normal 4 11 10 7" xfId="26805"/>
    <cellStyle name="Normal 4 11 10 8" xfId="28321"/>
    <cellStyle name="Normal 4 11 10 9" xfId="29838"/>
    <cellStyle name="Normal 4 11 11" xfId="2671"/>
    <cellStyle name="Normal 4 11 11 10" xfId="31576"/>
    <cellStyle name="Normal 4 11 11 11" xfId="33313"/>
    <cellStyle name="Normal 4 11 11 12" xfId="35024"/>
    <cellStyle name="Normal 4 11 11 13" xfId="38962"/>
    <cellStyle name="Normal 4 11 11 2" xfId="6054"/>
    <cellStyle name="Normal 4 11 11 2 2" xfId="16507"/>
    <cellStyle name="Normal 4 11 11 3" xfId="9131"/>
    <cellStyle name="Normal 4 11 11 3 2" xfId="19801"/>
    <cellStyle name="Normal 4 11 11 4" xfId="23095"/>
    <cellStyle name="Normal 4 11 11 5" xfId="13668"/>
    <cellStyle name="Normal 4 11 11 6" xfId="25285"/>
    <cellStyle name="Normal 4 11 11 7" xfId="26806"/>
    <cellStyle name="Normal 4 11 11 8" xfId="28322"/>
    <cellStyle name="Normal 4 11 11 9" xfId="29839"/>
    <cellStyle name="Normal 4 11 12" xfId="2672"/>
    <cellStyle name="Normal 4 11 12 10" xfId="31577"/>
    <cellStyle name="Normal 4 11 12 11" xfId="33314"/>
    <cellStyle name="Normal 4 11 12 12" xfId="35025"/>
    <cellStyle name="Normal 4 11 12 13" xfId="38963"/>
    <cellStyle name="Normal 4 11 12 2" xfId="6055"/>
    <cellStyle name="Normal 4 11 12 2 2" xfId="16508"/>
    <cellStyle name="Normal 4 11 12 3" xfId="9132"/>
    <cellStyle name="Normal 4 11 12 3 2" xfId="19802"/>
    <cellStyle name="Normal 4 11 12 4" xfId="23096"/>
    <cellStyle name="Normal 4 11 12 5" xfId="14077"/>
    <cellStyle name="Normal 4 11 12 6" xfId="25286"/>
    <cellStyle name="Normal 4 11 12 7" xfId="26807"/>
    <cellStyle name="Normal 4 11 12 8" xfId="28323"/>
    <cellStyle name="Normal 4 11 12 9" xfId="29840"/>
    <cellStyle name="Normal 4 11 13" xfId="4406"/>
    <cellStyle name="Normal 4 11 13 2" xfId="14486"/>
    <cellStyle name="Normal 4 11 14" xfId="9129"/>
    <cellStyle name="Normal 4 11 14 2" xfId="14895"/>
    <cellStyle name="Normal 4 11 15" xfId="18189"/>
    <cellStyle name="Normal 4 11 16" xfId="21483"/>
    <cellStyle name="Normal 4 11 17" xfId="11214"/>
    <cellStyle name="Normal 4 11 18" xfId="25283"/>
    <cellStyle name="Normal 4 11 19" xfId="26804"/>
    <cellStyle name="Normal 4 11 2" xfId="492"/>
    <cellStyle name="Normal 4 11 2 10" xfId="9133"/>
    <cellStyle name="Normal 4 11 2 10 2" xfId="14896"/>
    <cellStyle name="Normal 4 11 2 11" xfId="18190"/>
    <cellStyle name="Normal 4 11 2 12" xfId="21484"/>
    <cellStyle name="Normal 4 11 2 13" xfId="11215"/>
    <cellStyle name="Normal 4 11 2 14" xfId="25287"/>
    <cellStyle name="Normal 4 11 2 15" xfId="26808"/>
    <cellStyle name="Normal 4 11 2 16" xfId="28324"/>
    <cellStyle name="Normal 4 11 2 17" xfId="29841"/>
    <cellStyle name="Normal 4 11 2 18" xfId="31578"/>
    <cellStyle name="Normal 4 11 2 19" xfId="33315"/>
    <cellStyle name="Normal 4 11 2 2" xfId="2673"/>
    <cellStyle name="Normal 4 11 2 2 10" xfId="31579"/>
    <cellStyle name="Normal 4 11 2 2 11" xfId="33316"/>
    <cellStyle name="Normal 4 11 2 2 12" xfId="35027"/>
    <cellStyle name="Normal 4 11 2 2 13" xfId="38965"/>
    <cellStyle name="Normal 4 11 2 2 2" xfId="6056"/>
    <cellStyle name="Normal 4 11 2 2 2 2" xfId="16509"/>
    <cellStyle name="Normal 4 11 2 2 3" xfId="9134"/>
    <cellStyle name="Normal 4 11 2 2 3 2" xfId="19803"/>
    <cellStyle name="Normal 4 11 2 2 4" xfId="23097"/>
    <cellStyle name="Normal 4 11 2 2 5" xfId="11624"/>
    <cellStyle name="Normal 4 11 2 2 6" xfId="25288"/>
    <cellStyle name="Normal 4 11 2 2 7" xfId="26809"/>
    <cellStyle name="Normal 4 11 2 2 8" xfId="28325"/>
    <cellStyle name="Normal 4 11 2 2 9" xfId="29842"/>
    <cellStyle name="Normal 4 11 2 20" xfId="35026"/>
    <cellStyle name="Normal 4 11 2 21" xfId="38964"/>
    <cellStyle name="Normal 4 11 2 22" xfId="42228"/>
    <cellStyle name="Normal 4 11 2 23" xfId="42656"/>
    <cellStyle name="Normal 4 11 2 3" xfId="2674"/>
    <cellStyle name="Normal 4 11 2 3 10" xfId="31580"/>
    <cellStyle name="Normal 4 11 2 3 11" xfId="33317"/>
    <cellStyle name="Normal 4 11 2 3 12" xfId="35028"/>
    <cellStyle name="Normal 4 11 2 3 13" xfId="38966"/>
    <cellStyle name="Normal 4 11 2 3 2" xfId="6057"/>
    <cellStyle name="Normal 4 11 2 3 2 2" xfId="16510"/>
    <cellStyle name="Normal 4 11 2 3 3" xfId="9135"/>
    <cellStyle name="Normal 4 11 2 3 3 2" xfId="19804"/>
    <cellStyle name="Normal 4 11 2 3 4" xfId="23098"/>
    <cellStyle name="Normal 4 11 2 3 5" xfId="12033"/>
    <cellStyle name="Normal 4 11 2 3 6" xfId="25289"/>
    <cellStyle name="Normal 4 11 2 3 7" xfId="26810"/>
    <cellStyle name="Normal 4 11 2 3 8" xfId="28326"/>
    <cellStyle name="Normal 4 11 2 3 9" xfId="29843"/>
    <cellStyle name="Normal 4 11 2 4" xfId="2675"/>
    <cellStyle name="Normal 4 11 2 4 10" xfId="31581"/>
    <cellStyle name="Normal 4 11 2 4 11" xfId="33318"/>
    <cellStyle name="Normal 4 11 2 4 12" xfId="35029"/>
    <cellStyle name="Normal 4 11 2 4 13" xfId="38967"/>
    <cellStyle name="Normal 4 11 2 4 2" xfId="6058"/>
    <cellStyle name="Normal 4 11 2 4 2 2" xfId="16511"/>
    <cellStyle name="Normal 4 11 2 4 3" xfId="9136"/>
    <cellStyle name="Normal 4 11 2 4 3 2" xfId="19805"/>
    <cellStyle name="Normal 4 11 2 4 4" xfId="23099"/>
    <cellStyle name="Normal 4 11 2 4 5" xfId="12442"/>
    <cellStyle name="Normal 4 11 2 4 6" xfId="25290"/>
    <cellStyle name="Normal 4 11 2 4 7" xfId="26811"/>
    <cellStyle name="Normal 4 11 2 4 8" xfId="28327"/>
    <cellStyle name="Normal 4 11 2 4 9" xfId="29844"/>
    <cellStyle name="Normal 4 11 2 5" xfId="2676"/>
    <cellStyle name="Normal 4 11 2 5 10" xfId="31582"/>
    <cellStyle name="Normal 4 11 2 5 11" xfId="33319"/>
    <cellStyle name="Normal 4 11 2 5 12" xfId="35030"/>
    <cellStyle name="Normal 4 11 2 5 13" xfId="38968"/>
    <cellStyle name="Normal 4 11 2 5 2" xfId="6059"/>
    <cellStyle name="Normal 4 11 2 5 2 2" xfId="16512"/>
    <cellStyle name="Normal 4 11 2 5 3" xfId="9137"/>
    <cellStyle name="Normal 4 11 2 5 3 2" xfId="19806"/>
    <cellStyle name="Normal 4 11 2 5 4" xfId="23100"/>
    <cellStyle name="Normal 4 11 2 5 5" xfId="12851"/>
    <cellStyle name="Normal 4 11 2 5 6" xfId="25291"/>
    <cellStyle name="Normal 4 11 2 5 7" xfId="26812"/>
    <cellStyle name="Normal 4 11 2 5 8" xfId="28328"/>
    <cellStyle name="Normal 4 11 2 5 9" xfId="29845"/>
    <cellStyle name="Normal 4 11 2 6" xfId="2677"/>
    <cellStyle name="Normal 4 11 2 6 10" xfId="31583"/>
    <cellStyle name="Normal 4 11 2 6 11" xfId="33320"/>
    <cellStyle name="Normal 4 11 2 6 12" xfId="35031"/>
    <cellStyle name="Normal 4 11 2 6 13" xfId="38969"/>
    <cellStyle name="Normal 4 11 2 6 2" xfId="6060"/>
    <cellStyle name="Normal 4 11 2 6 2 2" xfId="16513"/>
    <cellStyle name="Normal 4 11 2 6 3" xfId="9138"/>
    <cellStyle name="Normal 4 11 2 6 3 2" xfId="19807"/>
    <cellStyle name="Normal 4 11 2 6 4" xfId="23101"/>
    <cellStyle name="Normal 4 11 2 6 5" xfId="13260"/>
    <cellStyle name="Normal 4 11 2 6 6" xfId="25292"/>
    <cellStyle name="Normal 4 11 2 6 7" xfId="26813"/>
    <cellStyle name="Normal 4 11 2 6 8" xfId="28329"/>
    <cellStyle name="Normal 4 11 2 6 9" xfId="29846"/>
    <cellStyle name="Normal 4 11 2 7" xfId="2678"/>
    <cellStyle name="Normal 4 11 2 7 10" xfId="31584"/>
    <cellStyle name="Normal 4 11 2 7 11" xfId="33321"/>
    <cellStyle name="Normal 4 11 2 7 12" xfId="35032"/>
    <cellStyle name="Normal 4 11 2 7 13" xfId="38970"/>
    <cellStyle name="Normal 4 11 2 7 2" xfId="6061"/>
    <cellStyle name="Normal 4 11 2 7 2 2" xfId="16514"/>
    <cellStyle name="Normal 4 11 2 7 3" xfId="9139"/>
    <cellStyle name="Normal 4 11 2 7 3 2" xfId="19808"/>
    <cellStyle name="Normal 4 11 2 7 4" xfId="23102"/>
    <cellStyle name="Normal 4 11 2 7 5" xfId="13669"/>
    <cellStyle name="Normal 4 11 2 7 6" xfId="25293"/>
    <cellStyle name="Normal 4 11 2 7 7" xfId="26814"/>
    <cellStyle name="Normal 4 11 2 7 8" xfId="28330"/>
    <cellStyle name="Normal 4 11 2 7 9" xfId="29847"/>
    <cellStyle name="Normal 4 11 2 8" xfId="2679"/>
    <cellStyle name="Normal 4 11 2 8 10" xfId="31585"/>
    <cellStyle name="Normal 4 11 2 8 11" xfId="33322"/>
    <cellStyle name="Normal 4 11 2 8 12" xfId="35033"/>
    <cellStyle name="Normal 4 11 2 8 13" xfId="38971"/>
    <cellStyle name="Normal 4 11 2 8 2" xfId="6062"/>
    <cellStyle name="Normal 4 11 2 8 2 2" xfId="16515"/>
    <cellStyle name="Normal 4 11 2 8 3" xfId="9140"/>
    <cellStyle name="Normal 4 11 2 8 3 2" xfId="19809"/>
    <cellStyle name="Normal 4 11 2 8 4" xfId="23103"/>
    <cellStyle name="Normal 4 11 2 8 5" xfId="14078"/>
    <cellStyle name="Normal 4 11 2 8 6" xfId="25294"/>
    <cellStyle name="Normal 4 11 2 8 7" xfId="26815"/>
    <cellStyle name="Normal 4 11 2 8 8" xfId="28331"/>
    <cellStyle name="Normal 4 11 2 8 9" xfId="29848"/>
    <cellStyle name="Normal 4 11 2 9" xfId="4407"/>
    <cellStyle name="Normal 4 11 2 9 2" xfId="14487"/>
    <cellStyle name="Normal 4 11 20" xfId="28320"/>
    <cellStyle name="Normal 4 11 21" xfId="29837"/>
    <cellStyle name="Normal 4 11 22" xfId="31574"/>
    <cellStyle name="Normal 4 11 23" xfId="33311"/>
    <cellStyle name="Normal 4 11 24" xfId="35022"/>
    <cellStyle name="Normal 4 11 25" xfId="38960"/>
    <cellStyle name="Normal 4 11 26" xfId="42227"/>
    <cellStyle name="Normal 4 11 27" xfId="42655"/>
    <cellStyle name="Normal 4 11 3" xfId="493"/>
    <cellStyle name="Normal 4 11 3 10" xfId="9141"/>
    <cellStyle name="Normal 4 11 3 10 2" xfId="14897"/>
    <cellStyle name="Normal 4 11 3 11" xfId="18191"/>
    <cellStyle name="Normal 4 11 3 12" xfId="21485"/>
    <cellStyle name="Normal 4 11 3 13" xfId="11216"/>
    <cellStyle name="Normal 4 11 3 14" xfId="25295"/>
    <cellStyle name="Normal 4 11 3 15" xfId="26816"/>
    <cellStyle name="Normal 4 11 3 16" xfId="28332"/>
    <cellStyle name="Normal 4 11 3 17" xfId="29849"/>
    <cellStyle name="Normal 4 11 3 18" xfId="31586"/>
    <cellStyle name="Normal 4 11 3 19" xfId="33323"/>
    <cellStyle name="Normal 4 11 3 2" xfId="2680"/>
    <cellStyle name="Normal 4 11 3 2 10" xfId="31587"/>
    <cellStyle name="Normal 4 11 3 2 11" xfId="33324"/>
    <cellStyle name="Normal 4 11 3 2 12" xfId="35035"/>
    <cellStyle name="Normal 4 11 3 2 13" xfId="38973"/>
    <cellStyle name="Normal 4 11 3 2 2" xfId="6063"/>
    <cellStyle name="Normal 4 11 3 2 2 2" xfId="16516"/>
    <cellStyle name="Normal 4 11 3 2 3" xfId="9142"/>
    <cellStyle name="Normal 4 11 3 2 3 2" xfId="19810"/>
    <cellStyle name="Normal 4 11 3 2 4" xfId="23104"/>
    <cellStyle name="Normal 4 11 3 2 5" xfId="11625"/>
    <cellStyle name="Normal 4 11 3 2 6" xfId="25296"/>
    <cellStyle name="Normal 4 11 3 2 7" xfId="26817"/>
    <cellStyle name="Normal 4 11 3 2 8" xfId="28333"/>
    <cellStyle name="Normal 4 11 3 2 9" xfId="29850"/>
    <cellStyle name="Normal 4 11 3 20" xfId="35034"/>
    <cellStyle name="Normal 4 11 3 21" xfId="38972"/>
    <cellStyle name="Normal 4 11 3 22" xfId="42229"/>
    <cellStyle name="Normal 4 11 3 23" xfId="42657"/>
    <cellStyle name="Normal 4 11 3 3" xfId="2681"/>
    <cellStyle name="Normal 4 11 3 3 10" xfId="31588"/>
    <cellStyle name="Normal 4 11 3 3 11" xfId="33325"/>
    <cellStyle name="Normal 4 11 3 3 12" xfId="35036"/>
    <cellStyle name="Normal 4 11 3 3 13" xfId="38974"/>
    <cellStyle name="Normal 4 11 3 3 2" xfId="6064"/>
    <cellStyle name="Normal 4 11 3 3 2 2" xfId="16517"/>
    <cellStyle name="Normal 4 11 3 3 3" xfId="9143"/>
    <cellStyle name="Normal 4 11 3 3 3 2" xfId="19811"/>
    <cellStyle name="Normal 4 11 3 3 4" xfId="23105"/>
    <cellStyle name="Normal 4 11 3 3 5" xfId="12034"/>
    <cellStyle name="Normal 4 11 3 3 6" xfId="25297"/>
    <cellStyle name="Normal 4 11 3 3 7" xfId="26818"/>
    <cellStyle name="Normal 4 11 3 3 8" xfId="28334"/>
    <cellStyle name="Normal 4 11 3 3 9" xfId="29851"/>
    <cellStyle name="Normal 4 11 3 4" xfId="2682"/>
    <cellStyle name="Normal 4 11 3 4 10" xfId="31589"/>
    <cellStyle name="Normal 4 11 3 4 11" xfId="33326"/>
    <cellStyle name="Normal 4 11 3 4 12" xfId="35037"/>
    <cellStyle name="Normal 4 11 3 4 13" xfId="38975"/>
    <cellStyle name="Normal 4 11 3 4 2" xfId="6065"/>
    <cellStyle name="Normal 4 11 3 4 2 2" xfId="16518"/>
    <cellStyle name="Normal 4 11 3 4 3" xfId="9144"/>
    <cellStyle name="Normal 4 11 3 4 3 2" xfId="19812"/>
    <cellStyle name="Normal 4 11 3 4 4" xfId="23106"/>
    <cellStyle name="Normal 4 11 3 4 5" xfId="12443"/>
    <cellStyle name="Normal 4 11 3 4 6" xfId="25298"/>
    <cellStyle name="Normal 4 11 3 4 7" xfId="26819"/>
    <cellStyle name="Normal 4 11 3 4 8" xfId="28335"/>
    <cellStyle name="Normal 4 11 3 4 9" xfId="29852"/>
    <cellStyle name="Normal 4 11 3 5" xfId="2683"/>
    <cellStyle name="Normal 4 11 3 5 10" xfId="31590"/>
    <cellStyle name="Normal 4 11 3 5 11" xfId="33327"/>
    <cellStyle name="Normal 4 11 3 5 12" xfId="35038"/>
    <cellStyle name="Normal 4 11 3 5 13" xfId="38976"/>
    <cellStyle name="Normal 4 11 3 5 2" xfId="6066"/>
    <cellStyle name="Normal 4 11 3 5 2 2" xfId="16519"/>
    <cellStyle name="Normal 4 11 3 5 3" xfId="9145"/>
    <cellStyle name="Normal 4 11 3 5 3 2" xfId="19813"/>
    <cellStyle name="Normal 4 11 3 5 4" xfId="23107"/>
    <cellStyle name="Normal 4 11 3 5 5" xfId="12852"/>
    <cellStyle name="Normal 4 11 3 5 6" xfId="25299"/>
    <cellStyle name="Normal 4 11 3 5 7" xfId="26820"/>
    <cellStyle name="Normal 4 11 3 5 8" xfId="28336"/>
    <cellStyle name="Normal 4 11 3 5 9" xfId="29853"/>
    <cellStyle name="Normal 4 11 3 6" xfId="2684"/>
    <cellStyle name="Normal 4 11 3 6 10" xfId="31591"/>
    <cellStyle name="Normal 4 11 3 6 11" xfId="33328"/>
    <cellStyle name="Normal 4 11 3 6 12" xfId="35039"/>
    <cellStyle name="Normal 4 11 3 6 13" xfId="38977"/>
    <cellStyle name="Normal 4 11 3 6 2" xfId="6067"/>
    <cellStyle name="Normal 4 11 3 6 2 2" xfId="16520"/>
    <cellStyle name="Normal 4 11 3 6 3" xfId="9146"/>
    <cellStyle name="Normal 4 11 3 6 3 2" xfId="19814"/>
    <cellStyle name="Normal 4 11 3 6 4" xfId="23108"/>
    <cellStyle name="Normal 4 11 3 6 5" xfId="13261"/>
    <cellStyle name="Normal 4 11 3 6 6" xfId="25300"/>
    <cellStyle name="Normal 4 11 3 6 7" xfId="26821"/>
    <cellStyle name="Normal 4 11 3 6 8" xfId="28337"/>
    <cellStyle name="Normal 4 11 3 6 9" xfId="29854"/>
    <cellStyle name="Normal 4 11 3 7" xfId="2685"/>
    <cellStyle name="Normal 4 11 3 7 10" xfId="31592"/>
    <cellStyle name="Normal 4 11 3 7 11" xfId="33329"/>
    <cellStyle name="Normal 4 11 3 7 12" xfId="35040"/>
    <cellStyle name="Normal 4 11 3 7 13" xfId="38978"/>
    <cellStyle name="Normal 4 11 3 7 2" xfId="6068"/>
    <cellStyle name="Normal 4 11 3 7 2 2" xfId="16521"/>
    <cellStyle name="Normal 4 11 3 7 3" xfId="9147"/>
    <cellStyle name="Normal 4 11 3 7 3 2" xfId="19815"/>
    <cellStyle name="Normal 4 11 3 7 4" xfId="23109"/>
    <cellStyle name="Normal 4 11 3 7 5" xfId="13670"/>
    <cellStyle name="Normal 4 11 3 7 6" xfId="25301"/>
    <cellStyle name="Normal 4 11 3 7 7" xfId="26822"/>
    <cellStyle name="Normal 4 11 3 7 8" xfId="28338"/>
    <cellStyle name="Normal 4 11 3 7 9" xfId="29855"/>
    <cellStyle name="Normal 4 11 3 8" xfId="2686"/>
    <cellStyle name="Normal 4 11 3 8 10" xfId="31593"/>
    <cellStyle name="Normal 4 11 3 8 11" xfId="33330"/>
    <cellStyle name="Normal 4 11 3 8 12" xfId="35041"/>
    <cellStyle name="Normal 4 11 3 8 13" xfId="38979"/>
    <cellStyle name="Normal 4 11 3 8 2" xfId="6069"/>
    <cellStyle name="Normal 4 11 3 8 2 2" xfId="16522"/>
    <cellStyle name="Normal 4 11 3 8 3" xfId="9148"/>
    <cellStyle name="Normal 4 11 3 8 3 2" xfId="19816"/>
    <cellStyle name="Normal 4 11 3 8 4" xfId="23110"/>
    <cellStyle name="Normal 4 11 3 8 5" xfId="14079"/>
    <cellStyle name="Normal 4 11 3 8 6" xfId="25302"/>
    <cellStyle name="Normal 4 11 3 8 7" xfId="26823"/>
    <cellStyle name="Normal 4 11 3 8 8" xfId="28339"/>
    <cellStyle name="Normal 4 11 3 8 9" xfId="29856"/>
    <cellStyle name="Normal 4 11 3 9" xfId="4408"/>
    <cellStyle name="Normal 4 11 3 9 2" xfId="14488"/>
    <cellStyle name="Normal 4 11 4" xfId="494"/>
    <cellStyle name="Normal 4 11 4 10" xfId="9149"/>
    <cellStyle name="Normal 4 11 4 10 2" xfId="14898"/>
    <cellStyle name="Normal 4 11 4 11" xfId="18192"/>
    <cellStyle name="Normal 4 11 4 12" xfId="21486"/>
    <cellStyle name="Normal 4 11 4 13" xfId="11217"/>
    <cellStyle name="Normal 4 11 4 14" xfId="25303"/>
    <cellStyle name="Normal 4 11 4 15" xfId="26824"/>
    <cellStyle name="Normal 4 11 4 16" xfId="28340"/>
    <cellStyle name="Normal 4 11 4 17" xfId="29857"/>
    <cellStyle name="Normal 4 11 4 18" xfId="31594"/>
    <cellStyle name="Normal 4 11 4 19" xfId="33331"/>
    <cellStyle name="Normal 4 11 4 2" xfId="2687"/>
    <cellStyle name="Normal 4 11 4 2 10" xfId="31595"/>
    <cellStyle name="Normal 4 11 4 2 11" xfId="33332"/>
    <cellStyle name="Normal 4 11 4 2 12" xfId="35043"/>
    <cellStyle name="Normal 4 11 4 2 13" xfId="38981"/>
    <cellStyle name="Normal 4 11 4 2 2" xfId="6070"/>
    <cellStyle name="Normal 4 11 4 2 2 2" xfId="16523"/>
    <cellStyle name="Normal 4 11 4 2 3" xfId="9150"/>
    <cellStyle name="Normal 4 11 4 2 3 2" xfId="19817"/>
    <cellStyle name="Normal 4 11 4 2 4" xfId="23111"/>
    <cellStyle name="Normal 4 11 4 2 5" xfId="11626"/>
    <cellStyle name="Normal 4 11 4 2 6" xfId="25304"/>
    <cellStyle name="Normal 4 11 4 2 7" xfId="26825"/>
    <cellStyle name="Normal 4 11 4 2 8" xfId="28341"/>
    <cellStyle name="Normal 4 11 4 2 9" xfId="29858"/>
    <cellStyle name="Normal 4 11 4 20" xfId="35042"/>
    <cellStyle name="Normal 4 11 4 21" xfId="38980"/>
    <cellStyle name="Normal 4 11 4 22" xfId="42230"/>
    <cellStyle name="Normal 4 11 4 23" xfId="42658"/>
    <cellStyle name="Normal 4 11 4 3" xfId="2688"/>
    <cellStyle name="Normal 4 11 4 3 10" xfId="31596"/>
    <cellStyle name="Normal 4 11 4 3 11" xfId="33333"/>
    <cellStyle name="Normal 4 11 4 3 12" xfId="35044"/>
    <cellStyle name="Normal 4 11 4 3 13" xfId="38982"/>
    <cellStyle name="Normal 4 11 4 3 2" xfId="6071"/>
    <cellStyle name="Normal 4 11 4 3 2 2" xfId="16524"/>
    <cellStyle name="Normal 4 11 4 3 3" xfId="9151"/>
    <cellStyle name="Normal 4 11 4 3 3 2" xfId="19818"/>
    <cellStyle name="Normal 4 11 4 3 4" xfId="23112"/>
    <cellStyle name="Normal 4 11 4 3 5" xfId="12035"/>
    <cellStyle name="Normal 4 11 4 3 6" xfId="25305"/>
    <cellStyle name="Normal 4 11 4 3 7" xfId="26826"/>
    <cellStyle name="Normal 4 11 4 3 8" xfId="28342"/>
    <cellStyle name="Normal 4 11 4 3 9" xfId="29859"/>
    <cellStyle name="Normal 4 11 4 4" xfId="2689"/>
    <cellStyle name="Normal 4 11 4 4 10" xfId="31597"/>
    <cellStyle name="Normal 4 11 4 4 11" xfId="33334"/>
    <cellStyle name="Normal 4 11 4 4 12" xfId="35045"/>
    <cellStyle name="Normal 4 11 4 4 13" xfId="38983"/>
    <cellStyle name="Normal 4 11 4 4 2" xfId="6072"/>
    <cellStyle name="Normal 4 11 4 4 2 2" xfId="16525"/>
    <cellStyle name="Normal 4 11 4 4 3" xfId="9152"/>
    <cellStyle name="Normal 4 11 4 4 3 2" xfId="19819"/>
    <cellStyle name="Normal 4 11 4 4 4" xfId="23113"/>
    <cellStyle name="Normal 4 11 4 4 5" xfId="12444"/>
    <cellStyle name="Normal 4 11 4 4 6" xfId="25306"/>
    <cellStyle name="Normal 4 11 4 4 7" xfId="26827"/>
    <cellStyle name="Normal 4 11 4 4 8" xfId="28343"/>
    <cellStyle name="Normal 4 11 4 4 9" xfId="29860"/>
    <cellStyle name="Normal 4 11 4 5" xfId="2690"/>
    <cellStyle name="Normal 4 11 4 5 10" xfId="31598"/>
    <cellStyle name="Normal 4 11 4 5 11" xfId="33335"/>
    <cellStyle name="Normal 4 11 4 5 12" xfId="35046"/>
    <cellStyle name="Normal 4 11 4 5 13" xfId="38984"/>
    <cellStyle name="Normal 4 11 4 5 2" xfId="6073"/>
    <cellStyle name="Normal 4 11 4 5 2 2" xfId="16526"/>
    <cellStyle name="Normal 4 11 4 5 3" xfId="9153"/>
    <cellStyle name="Normal 4 11 4 5 3 2" xfId="19820"/>
    <cellStyle name="Normal 4 11 4 5 4" xfId="23114"/>
    <cellStyle name="Normal 4 11 4 5 5" xfId="12853"/>
    <cellStyle name="Normal 4 11 4 5 6" xfId="25307"/>
    <cellStyle name="Normal 4 11 4 5 7" xfId="26828"/>
    <cellStyle name="Normal 4 11 4 5 8" xfId="28344"/>
    <cellStyle name="Normal 4 11 4 5 9" xfId="29861"/>
    <cellStyle name="Normal 4 11 4 6" xfId="2691"/>
    <cellStyle name="Normal 4 11 4 6 10" xfId="31599"/>
    <cellStyle name="Normal 4 11 4 6 11" xfId="33336"/>
    <cellStyle name="Normal 4 11 4 6 12" xfId="35047"/>
    <cellStyle name="Normal 4 11 4 6 13" xfId="38985"/>
    <cellStyle name="Normal 4 11 4 6 2" xfId="6074"/>
    <cellStyle name="Normal 4 11 4 6 2 2" xfId="16527"/>
    <cellStyle name="Normal 4 11 4 6 3" xfId="9154"/>
    <cellStyle name="Normal 4 11 4 6 3 2" xfId="19821"/>
    <cellStyle name="Normal 4 11 4 6 4" xfId="23115"/>
    <cellStyle name="Normal 4 11 4 6 5" xfId="13262"/>
    <cellStyle name="Normal 4 11 4 6 6" xfId="25308"/>
    <cellStyle name="Normal 4 11 4 6 7" xfId="26829"/>
    <cellStyle name="Normal 4 11 4 6 8" xfId="28345"/>
    <cellStyle name="Normal 4 11 4 6 9" xfId="29862"/>
    <cellStyle name="Normal 4 11 4 7" xfId="2692"/>
    <cellStyle name="Normal 4 11 4 7 10" xfId="31600"/>
    <cellStyle name="Normal 4 11 4 7 11" xfId="33337"/>
    <cellStyle name="Normal 4 11 4 7 12" xfId="35048"/>
    <cellStyle name="Normal 4 11 4 7 13" xfId="38986"/>
    <cellStyle name="Normal 4 11 4 7 2" xfId="6075"/>
    <cellStyle name="Normal 4 11 4 7 2 2" xfId="16528"/>
    <cellStyle name="Normal 4 11 4 7 3" xfId="9155"/>
    <cellStyle name="Normal 4 11 4 7 3 2" xfId="19822"/>
    <cellStyle name="Normal 4 11 4 7 4" xfId="23116"/>
    <cellStyle name="Normal 4 11 4 7 5" xfId="13671"/>
    <cellStyle name="Normal 4 11 4 7 6" xfId="25309"/>
    <cellStyle name="Normal 4 11 4 7 7" xfId="26830"/>
    <cellStyle name="Normal 4 11 4 7 8" xfId="28346"/>
    <cellStyle name="Normal 4 11 4 7 9" xfId="29863"/>
    <cellStyle name="Normal 4 11 4 8" xfId="2693"/>
    <cellStyle name="Normal 4 11 4 8 10" xfId="31601"/>
    <cellStyle name="Normal 4 11 4 8 11" xfId="33338"/>
    <cellStyle name="Normal 4 11 4 8 12" xfId="35049"/>
    <cellStyle name="Normal 4 11 4 8 13" xfId="38987"/>
    <cellStyle name="Normal 4 11 4 8 2" xfId="6076"/>
    <cellStyle name="Normal 4 11 4 8 2 2" xfId="16529"/>
    <cellStyle name="Normal 4 11 4 8 3" xfId="9156"/>
    <cellStyle name="Normal 4 11 4 8 3 2" xfId="19823"/>
    <cellStyle name="Normal 4 11 4 8 4" xfId="23117"/>
    <cellStyle name="Normal 4 11 4 8 5" xfId="14080"/>
    <cellStyle name="Normal 4 11 4 8 6" xfId="25310"/>
    <cellStyle name="Normal 4 11 4 8 7" xfId="26831"/>
    <cellStyle name="Normal 4 11 4 8 8" xfId="28347"/>
    <cellStyle name="Normal 4 11 4 8 9" xfId="29864"/>
    <cellStyle name="Normal 4 11 4 9" xfId="4409"/>
    <cellStyle name="Normal 4 11 4 9 2" xfId="14489"/>
    <cellStyle name="Normal 4 11 5" xfId="495"/>
    <cellStyle name="Normal 4 11 5 10" xfId="9157"/>
    <cellStyle name="Normal 4 11 5 10 2" xfId="14899"/>
    <cellStyle name="Normal 4 11 5 11" xfId="18193"/>
    <cellStyle name="Normal 4 11 5 12" xfId="21487"/>
    <cellStyle name="Normal 4 11 5 13" xfId="11218"/>
    <cellStyle name="Normal 4 11 5 14" xfId="25311"/>
    <cellStyle name="Normal 4 11 5 15" xfId="26832"/>
    <cellStyle name="Normal 4 11 5 16" xfId="28348"/>
    <cellStyle name="Normal 4 11 5 17" xfId="29865"/>
    <cellStyle name="Normal 4 11 5 18" xfId="31602"/>
    <cellStyle name="Normal 4 11 5 19" xfId="33339"/>
    <cellStyle name="Normal 4 11 5 2" xfId="2694"/>
    <cellStyle name="Normal 4 11 5 2 10" xfId="31603"/>
    <cellStyle name="Normal 4 11 5 2 11" xfId="33340"/>
    <cellStyle name="Normal 4 11 5 2 12" xfId="35051"/>
    <cellStyle name="Normal 4 11 5 2 13" xfId="38989"/>
    <cellStyle name="Normal 4 11 5 2 2" xfId="6077"/>
    <cellStyle name="Normal 4 11 5 2 2 2" xfId="16530"/>
    <cellStyle name="Normal 4 11 5 2 3" xfId="9158"/>
    <cellStyle name="Normal 4 11 5 2 3 2" xfId="19824"/>
    <cellStyle name="Normal 4 11 5 2 4" xfId="23118"/>
    <cellStyle name="Normal 4 11 5 2 5" xfId="11627"/>
    <cellStyle name="Normal 4 11 5 2 6" xfId="25312"/>
    <cellStyle name="Normal 4 11 5 2 7" xfId="26833"/>
    <cellStyle name="Normal 4 11 5 2 8" xfId="28349"/>
    <cellStyle name="Normal 4 11 5 2 9" xfId="29866"/>
    <cellStyle name="Normal 4 11 5 20" xfId="35050"/>
    <cellStyle name="Normal 4 11 5 21" xfId="38988"/>
    <cellStyle name="Normal 4 11 5 22" xfId="42231"/>
    <cellStyle name="Normal 4 11 5 23" xfId="42659"/>
    <cellStyle name="Normal 4 11 5 3" xfId="2695"/>
    <cellStyle name="Normal 4 11 5 3 10" xfId="31604"/>
    <cellStyle name="Normal 4 11 5 3 11" xfId="33341"/>
    <cellStyle name="Normal 4 11 5 3 12" xfId="35052"/>
    <cellStyle name="Normal 4 11 5 3 13" xfId="38990"/>
    <cellStyle name="Normal 4 11 5 3 2" xfId="6078"/>
    <cellStyle name="Normal 4 11 5 3 2 2" xfId="16531"/>
    <cellStyle name="Normal 4 11 5 3 3" xfId="9159"/>
    <cellStyle name="Normal 4 11 5 3 3 2" xfId="19825"/>
    <cellStyle name="Normal 4 11 5 3 4" xfId="23119"/>
    <cellStyle name="Normal 4 11 5 3 5" xfId="12036"/>
    <cellStyle name="Normal 4 11 5 3 6" xfId="25313"/>
    <cellStyle name="Normal 4 11 5 3 7" xfId="26834"/>
    <cellStyle name="Normal 4 11 5 3 8" xfId="28350"/>
    <cellStyle name="Normal 4 11 5 3 9" xfId="29867"/>
    <cellStyle name="Normal 4 11 5 4" xfId="2696"/>
    <cellStyle name="Normal 4 11 5 4 10" xfId="31605"/>
    <cellStyle name="Normal 4 11 5 4 11" xfId="33342"/>
    <cellStyle name="Normal 4 11 5 4 12" xfId="35053"/>
    <cellStyle name="Normal 4 11 5 4 13" xfId="38991"/>
    <cellStyle name="Normal 4 11 5 4 2" xfId="6079"/>
    <cellStyle name="Normal 4 11 5 4 2 2" xfId="16532"/>
    <cellStyle name="Normal 4 11 5 4 3" xfId="9160"/>
    <cellStyle name="Normal 4 11 5 4 3 2" xfId="19826"/>
    <cellStyle name="Normal 4 11 5 4 4" xfId="23120"/>
    <cellStyle name="Normal 4 11 5 4 5" xfId="12445"/>
    <cellStyle name="Normal 4 11 5 4 6" xfId="25314"/>
    <cellStyle name="Normal 4 11 5 4 7" xfId="26835"/>
    <cellStyle name="Normal 4 11 5 4 8" xfId="28351"/>
    <cellStyle name="Normal 4 11 5 4 9" xfId="29868"/>
    <cellStyle name="Normal 4 11 5 5" xfId="2697"/>
    <cellStyle name="Normal 4 11 5 5 10" xfId="31606"/>
    <cellStyle name="Normal 4 11 5 5 11" xfId="33343"/>
    <cellStyle name="Normal 4 11 5 5 12" xfId="35054"/>
    <cellStyle name="Normal 4 11 5 5 13" xfId="38992"/>
    <cellStyle name="Normal 4 11 5 5 2" xfId="6080"/>
    <cellStyle name="Normal 4 11 5 5 2 2" xfId="16533"/>
    <cellStyle name="Normal 4 11 5 5 3" xfId="9161"/>
    <cellStyle name="Normal 4 11 5 5 3 2" xfId="19827"/>
    <cellStyle name="Normal 4 11 5 5 4" xfId="23121"/>
    <cellStyle name="Normal 4 11 5 5 5" xfId="12854"/>
    <cellStyle name="Normal 4 11 5 5 6" xfId="25315"/>
    <cellStyle name="Normal 4 11 5 5 7" xfId="26836"/>
    <cellStyle name="Normal 4 11 5 5 8" xfId="28352"/>
    <cellStyle name="Normal 4 11 5 5 9" xfId="29869"/>
    <cellStyle name="Normal 4 11 5 6" xfId="2698"/>
    <cellStyle name="Normal 4 11 5 6 10" xfId="31607"/>
    <cellStyle name="Normal 4 11 5 6 11" xfId="33344"/>
    <cellStyle name="Normal 4 11 5 6 12" xfId="35055"/>
    <cellStyle name="Normal 4 11 5 6 13" xfId="38993"/>
    <cellStyle name="Normal 4 11 5 6 2" xfId="6081"/>
    <cellStyle name="Normal 4 11 5 6 2 2" xfId="16534"/>
    <cellStyle name="Normal 4 11 5 6 3" xfId="9162"/>
    <cellStyle name="Normal 4 11 5 6 3 2" xfId="19828"/>
    <cellStyle name="Normal 4 11 5 6 4" xfId="23122"/>
    <cellStyle name="Normal 4 11 5 6 5" xfId="13263"/>
    <cellStyle name="Normal 4 11 5 6 6" xfId="25316"/>
    <cellStyle name="Normal 4 11 5 6 7" xfId="26837"/>
    <cellStyle name="Normal 4 11 5 6 8" xfId="28353"/>
    <cellStyle name="Normal 4 11 5 6 9" xfId="29870"/>
    <cellStyle name="Normal 4 11 5 7" xfId="2699"/>
    <cellStyle name="Normal 4 11 5 7 10" xfId="31608"/>
    <cellStyle name="Normal 4 11 5 7 11" xfId="33345"/>
    <cellStyle name="Normal 4 11 5 7 12" xfId="35056"/>
    <cellStyle name="Normal 4 11 5 7 13" xfId="38994"/>
    <cellStyle name="Normal 4 11 5 7 2" xfId="6082"/>
    <cellStyle name="Normal 4 11 5 7 2 2" xfId="16535"/>
    <cellStyle name="Normal 4 11 5 7 3" xfId="9163"/>
    <cellStyle name="Normal 4 11 5 7 3 2" xfId="19829"/>
    <cellStyle name="Normal 4 11 5 7 4" xfId="23123"/>
    <cellStyle name="Normal 4 11 5 7 5" xfId="13672"/>
    <cellStyle name="Normal 4 11 5 7 6" xfId="25317"/>
    <cellStyle name="Normal 4 11 5 7 7" xfId="26838"/>
    <cellStyle name="Normal 4 11 5 7 8" xfId="28354"/>
    <cellStyle name="Normal 4 11 5 7 9" xfId="29871"/>
    <cellStyle name="Normal 4 11 5 8" xfId="2700"/>
    <cellStyle name="Normal 4 11 5 8 10" xfId="31609"/>
    <cellStyle name="Normal 4 11 5 8 11" xfId="33346"/>
    <cellStyle name="Normal 4 11 5 8 12" xfId="35057"/>
    <cellStyle name="Normal 4 11 5 8 13" xfId="38995"/>
    <cellStyle name="Normal 4 11 5 8 2" xfId="6083"/>
    <cellStyle name="Normal 4 11 5 8 2 2" xfId="16536"/>
    <cellStyle name="Normal 4 11 5 8 3" xfId="9164"/>
    <cellStyle name="Normal 4 11 5 8 3 2" xfId="19830"/>
    <cellStyle name="Normal 4 11 5 8 4" xfId="23124"/>
    <cellStyle name="Normal 4 11 5 8 5" xfId="14081"/>
    <cellStyle name="Normal 4 11 5 8 6" xfId="25318"/>
    <cellStyle name="Normal 4 11 5 8 7" xfId="26839"/>
    <cellStyle name="Normal 4 11 5 8 8" xfId="28355"/>
    <cellStyle name="Normal 4 11 5 8 9" xfId="29872"/>
    <cellStyle name="Normal 4 11 5 9" xfId="4410"/>
    <cellStyle name="Normal 4 11 5 9 2" xfId="14490"/>
    <cellStyle name="Normal 4 11 6" xfId="2701"/>
    <cellStyle name="Normal 4 11 6 10" xfId="31610"/>
    <cellStyle name="Normal 4 11 6 11" xfId="33347"/>
    <cellStyle name="Normal 4 11 6 12" xfId="35058"/>
    <cellStyle name="Normal 4 11 6 13" xfId="38996"/>
    <cellStyle name="Normal 4 11 6 2" xfId="6084"/>
    <cellStyle name="Normal 4 11 6 2 2" xfId="16537"/>
    <cellStyle name="Normal 4 11 6 3" xfId="9165"/>
    <cellStyle name="Normal 4 11 6 3 2" xfId="19831"/>
    <cellStyle name="Normal 4 11 6 4" xfId="23125"/>
    <cellStyle name="Normal 4 11 6 5" xfId="11623"/>
    <cellStyle name="Normal 4 11 6 6" xfId="25319"/>
    <cellStyle name="Normal 4 11 6 7" xfId="26840"/>
    <cellStyle name="Normal 4 11 6 8" xfId="28356"/>
    <cellStyle name="Normal 4 11 6 9" xfId="29873"/>
    <cellStyle name="Normal 4 11 7" xfId="2702"/>
    <cellStyle name="Normal 4 11 7 10" xfId="31611"/>
    <cellStyle name="Normal 4 11 7 11" xfId="33348"/>
    <cellStyle name="Normal 4 11 7 12" xfId="35059"/>
    <cellStyle name="Normal 4 11 7 13" xfId="38997"/>
    <cellStyle name="Normal 4 11 7 2" xfId="6085"/>
    <cellStyle name="Normal 4 11 7 2 2" xfId="16538"/>
    <cellStyle name="Normal 4 11 7 3" xfId="9166"/>
    <cellStyle name="Normal 4 11 7 3 2" xfId="19832"/>
    <cellStyle name="Normal 4 11 7 4" xfId="23126"/>
    <cellStyle name="Normal 4 11 7 5" xfId="12032"/>
    <cellStyle name="Normal 4 11 7 6" xfId="25320"/>
    <cellStyle name="Normal 4 11 7 7" xfId="26841"/>
    <cellStyle name="Normal 4 11 7 8" xfId="28357"/>
    <cellStyle name="Normal 4 11 7 9" xfId="29874"/>
    <cellStyle name="Normal 4 11 8" xfId="2703"/>
    <cellStyle name="Normal 4 11 8 10" xfId="31612"/>
    <cellStyle name="Normal 4 11 8 11" xfId="33349"/>
    <cellStyle name="Normal 4 11 8 12" xfId="35060"/>
    <cellStyle name="Normal 4 11 8 13" xfId="38998"/>
    <cellStyle name="Normal 4 11 8 2" xfId="6086"/>
    <cellStyle name="Normal 4 11 8 2 2" xfId="16539"/>
    <cellStyle name="Normal 4 11 8 3" xfId="9167"/>
    <cellStyle name="Normal 4 11 8 3 2" xfId="19833"/>
    <cellStyle name="Normal 4 11 8 4" xfId="23127"/>
    <cellStyle name="Normal 4 11 8 5" xfId="12441"/>
    <cellStyle name="Normal 4 11 8 6" xfId="25321"/>
    <cellStyle name="Normal 4 11 8 7" xfId="26842"/>
    <cellStyle name="Normal 4 11 8 8" xfId="28358"/>
    <cellStyle name="Normal 4 11 8 9" xfId="29875"/>
    <cellStyle name="Normal 4 11 9" xfId="2704"/>
    <cellStyle name="Normal 4 11 9 10" xfId="31613"/>
    <cellStyle name="Normal 4 11 9 11" xfId="33350"/>
    <cellStyle name="Normal 4 11 9 12" xfId="35061"/>
    <cellStyle name="Normal 4 11 9 13" xfId="38999"/>
    <cellStyle name="Normal 4 11 9 2" xfId="6087"/>
    <cellStyle name="Normal 4 11 9 2 2" xfId="16540"/>
    <cellStyle name="Normal 4 11 9 3" xfId="9168"/>
    <cellStyle name="Normal 4 11 9 3 2" xfId="19834"/>
    <cellStyle name="Normal 4 11 9 4" xfId="23128"/>
    <cellStyle name="Normal 4 11 9 5" xfId="12850"/>
    <cellStyle name="Normal 4 11 9 6" xfId="25322"/>
    <cellStyle name="Normal 4 11 9 7" xfId="26843"/>
    <cellStyle name="Normal 4 11 9 8" xfId="28359"/>
    <cellStyle name="Normal 4 11 9 9" xfId="29876"/>
    <cellStyle name="Normal 4 12" xfId="496"/>
    <cellStyle name="Normal 4 12 10" xfId="9169"/>
    <cellStyle name="Normal 4 12 10 2" xfId="14900"/>
    <cellStyle name="Normal 4 12 11" xfId="18194"/>
    <cellStyle name="Normal 4 12 12" xfId="21488"/>
    <cellStyle name="Normal 4 12 13" xfId="11219"/>
    <cellStyle name="Normal 4 12 14" xfId="25323"/>
    <cellStyle name="Normal 4 12 15" xfId="26844"/>
    <cellStyle name="Normal 4 12 16" xfId="28360"/>
    <cellStyle name="Normal 4 12 17" xfId="29877"/>
    <cellStyle name="Normal 4 12 18" xfId="31614"/>
    <cellStyle name="Normal 4 12 19" xfId="33351"/>
    <cellStyle name="Normal 4 12 2" xfId="2705"/>
    <cellStyle name="Normal 4 12 2 10" xfId="31615"/>
    <cellStyle name="Normal 4 12 2 11" xfId="33352"/>
    <cellStyle name="Normal 4 12 2 12" xfId="35063"/>
    <cellStyle name="Normal 4 12 2 13" xfId="39001"/>
    <cellStyle name="Normal 4 12 2 2" xfId="6088"/>
    <cellStyle name="Normal 4 12 2 2 2" xfId="16541"/>
    <cellStyle name="Normal 4 12 2 3" xfId="9170"/>
    <cellStyle name="Normal 4 12 2 3 2" xfId="19835"/>
    <cellStyle name="Normal 4 12 2 4" xfId="23129"/>
    <cellStyle name="Normal 4 12 2 5" xfId="11628"/>
    <cellStyle name="Normal 4 12 2 6" xfId="25324"/>
    <cellStyle name="Normal 4 12 2 7" xfId="26845"/>
    <cellStyle name="Normal 4 12 2 8" xfId="28361"/>
    <cellStyle name="Normal 4 12 2 9" xfId="29878"/>
    <cellStyle name="Normal 4 12 20" xfId="35062"/>
    <cellStyle name="Normal 4 12 21" xfId="39000"/>
    <cellStyle name="Normal 4 12 22" xfId="42232"/>
    <cellStyle name="Normal 4 12 23" xfId="42660"/>
    <cellStyle name="Normal 4 12 3" xfId="2706"/>
    <cellStyle name="Normal 4 12 3 10" xfId="31616"/>
    <cellStyle name="Normal 4 12 3 11" xfId="33353"/>
    <cellStyle name="Normal 4 12 3 12" xfId="35064"/>
    <cellStyle name="Normal 4 12 3 13" xfId="39002"/>
    <cellStyle name="Normal 4 12 3 2" xfId="6089"/>
    <cellStyle name="Normal 4 12 3 2 2" xfId="16542"/>
    <cellStyle name="Normal 4 12 3 3" xfId="9171"/>
    <cellStyle name="Normal 4 12 3 3 2" xfId="19836"/>
    <cellStyle name="Normal 4 12 3 4" xfId="23130"/>
    <cellStyle name="Normal 4 12 3 5" xfId="12037"/>
    <cellStyle name="Normal 4 12 3 6" xfId="25325"/>
    <cellStyle name="Normal 4 12 3 7" xfId="26846"/>
    <cellStyle name="Normal 4 12 3 8" xfId="28362"/>
    <cellStyle name="Normal 4 12 3 9" xfId="29879"/>
    <cellStyle name="Normal 4 12 4" xfId="2707"/>
    <cellStyle name="Normal 4 12 4 10" xfId="31617"/>
    <cellStyle name="Normal 4 12 4 11" xfId="33354"/>
    <cellStyle name="Normal 4 12 4 12" xfId="35065"/>
    <cellStyle name="Normal 4 12 4 13" xfId="39003"/>
    <cellStyle name="Normal 4 12 4 2" xfId="6090"/>
    <cellStyle name="Normal 4 12 4 2 2" xfId="16543"/>
    <cellStyle name="Normal 4 12 4 3" xfId="9172"/>
    <cellStyle name="Normal 4 12 4 3 2" xfId="19837"/>
    <cellStyle name="Normal 4 12 4 4" xfId="23131"/>
    <cellStyle name="Normal 4 12 4 5" xfId="12446"/>
    <cellStyle name="Normal 4 12 4 6" xfId="25326"/>
    <cellStyle name="Normal 4 12 4 7" xfId="26847"/>
    <cellStyle name="Normal 4 12 4 8" xfId="28363"/>
    <cellStyle name="Normal 4 12 4 9" xfId="29880"/>
    <cellStyle name="Normal 4 12 5" xfId="2708"/>
    <cellStyle name="Normal 4 12 5 10" xfId="31618"/>
    <cellStyle name="Normal 4 12 5 11" xfId="33355"/>
    <cellStyle name="Normal 4 12 5 12" xfId="35066"/>
    <cellStyle name="Normal 4 12 5 13" xfId="39004"/>
    <cellStyle name="Normal 4 12 5 2" xfId="6091"/>
    <cellStyle name="Normal 4 12 5 2 2" xfId="16544"/>
    <cellStyle name="Normal 4 12 5 3" xfId="9173"/>
    <cellStyle name="Normal 4 12 5 3 2" xfId="19838"/>
    <cellStyle name="Normal 4 12 5 4" xfId="23132"/>
    <cellStyle name="Normal 4 12 5 5" xfId="12855"/>
    <cellStyle name="Normal 4 12 5 6" xfId="25327"/>
    <cellStyle name="Normal 4 12 5 7" xfId="26848"/>
    <cellStyle name="Normal 4 12 5 8" xfId="28364"/>
    <cellStyle name="Normal 4 12 5 9" xfId="29881"/>
    <cellStyle name="Normal 4 12 6" xfId="2709"/>
    <cellStyle name="Normal 4 12 6 10" xfId="31619"/>
    <cellStyle name="Normal 4 12 6 11" xfId="33356"/>
    <cellStyle name="Normal 4 12 6 12" xfId="35067"/>
    <cellStyle name="Normal 4 12 6 13" xfId="39005"/>
    <cellStyle name="Normal 4 12 6 2" xfId="6092"/>
    <cellStyle name="Normal 4 12 6 2 2" xfId="16545"/>
    <cellStyle name="Normal 4 12 6 3" xfId="9174"/>
    <cellStyle name="Normal 4 12 6 3 2" xfId="19839"/>
    <cellStyle name="Normal 4 12 6 4" xfId="23133"/>
    <cellStyle name="Normal 4 12 6 5" xfId="13264"/>
    <cellStyle name="Normal 4 12 6 6" xfId="25328"/>
    <cellStyle name="Normal 4 12 6 7" xfId="26849"/>
    <cellStyle name="Normal 4 12 6 8" xfId="28365"/>
    <cellStyle name="Normal 4 12 6 9" xfId="29882"/>
    <cellStyle name="Normal 4 12 7" xfId="2710"/>
    <cellStyle name="Normal 4 12 7 10" xfId="31620"/>
    <cellStyle name="Normal 4 12 7 11" xfId="33357"/>
    <cellStyle name="Normal 4 12 7 12" xfId="35068"/>
    <cellStyle name="Normal 4 12 7 13" xfId="39006"/>
    <cellStyle name="Normal 4 12 7 2" xfId="6093"/>
    <cellStyle name="Normal 4 12 7 2 2" xfId="16546"/>
    <cellStyle name="Normal 4 12 7 3" xfId="9175"/>
    <cellStyle name="Normal 4 12 7 3 2" xfId="19840"/>
    <cellStyle name="Normal 4 12 7 4" xfId="23134"/>
    <cellStyle name="Normal 4 12 7 5" xfId="13673"/>
    <cellStyle name="Normal 4 12 7 6" xfId="25329"/>
    <cellStyle name="Normal 4 12 7 7" xfId="26850"/>
    <cellStyle name="Normal 4 12 7 8" xfId="28366"/>
    <cellStyle name="Normal 4 12 7 9" xfId="29883"/>
    <cellStyle name="Normal 4 12 8" xfId="2711"/>
    <cellStyle name="Normal 4 12 8 10" xfId="31621"/>
    <cellStyle name="Normal 4 12 8 11" xfId="33358"/>
    <cellStyle name="Normal 4 12 8 12" xfId="35069"/>
    <cellStyle name="Normal 4 12 8 13" xfId="39007"/>
    <cellStyle name="Normal 4 12 8 2" xfId="6094"/>
    <cellStyle name="Normal 4 12 8 2 2" xfId="16547"/>
    <cellStyle name="Normal 4 12 8 3" xfId="9176"/>
    <cellStyle name="Normal 4 12 8 3 2" xfId="19841"/>
    <cellStyle name="Normal 4 12 8 4" xfId="23135"/>
    <cellStyle name="Normal 4 12 8 5" xfId="14082"/>
    <cellStyle name="Normal 4 12 8 6" xfId="25330"/>
    <cellStyle name="Normal 4 12 8 7" xfId="26851"/>
    <cellStyle name="Normal 4 12 8 8" xfId="28367"/>
    <cellStyle name="Normal 4 12 8 9" xfId="29884"/>
    <cellStyle name="Normal 4 12 9" xfId="4411"/>
    <cellStyle name="Normal 4 12 9 2" xfId="14491"/>
    <cellStyle name="Normal 4 13" xfId="497"/>
    <cellStyle name="Normal 4 13 10" xfId="9177"/>
    <cellStyle name="Normal 4 13 10 2" xfId="14901"/>
    <cellStyle name="Normal 4 13 11" xfId="18195"/>
    <cellStyle name="Normal 4 13 12" xfId="21489"/>
    <cellStyle name="Normal 4 13 13" xfId="11220"/>
    <cellStyle name="Normal 4 13 14" xfId="25331"/>
    <cellStyle name="Normal 4 13 15" xfId="26852"/>
    <cellStyle name="Normal 4 13 16" xfId="28368"/>
    <cellStyle name="Normal 4 13 17" xfId="29885"/>
    <cellStyle name="Normal 4 13 18" xfId="31622"/>
    <cellStyle name="Normal 4 13 19" xfId="33359"/>
    <cellStyle name="Normal 4 13 2" xfId="2712"/>
    <cellStyle name="Normal 4 13 2 10" xfId="31623"/>
    <cellStyle name="Normal 4 13 2 11" xfId="33360"/>
    <cellStyle name="Normal 4 13 2 12" xfId="35071"/>
    <cellStyle name="Normal 4 13 2 13" xfId="39009"/>
    <cellStyle name="Normal 4 13 2 2" xfId="6095"/>
    <cellStyle name="Normal 4 13 2 2 2" xfId="16548"/>
    <cellStyle name="Normal 4 13 2 3" xfId="9178"/>
    <cellStyle name="Normal 4 13 2 3 2" xfId="19842"/>
    <cellStyle name="Normal 4 13 2 4" xfId="23136"/>
    <cellStyle name="Normal 4 13 2 5" xfId="11629"/>
    <cellStyle name="Normal 4 13 2 6" xfId="25332"/>
    <cellStyle name="Normal 4 13 2 7" xfId="26853"/>
    <cellStyle name="Normal 4 13 2 8" xfId="28369"/>
    <cellStyle name="Normal 4 13 2 9" xfId="29886"/>
    <cellStyle name="Normal 4 13 20" xfId="35070"/>
    <cellStyle name="Normal 4 13 21" xfId="39008"/>
    <cellStyle name="Normal 4 13 22" xfId="42233"/>
    <cellStyle name="Normal 4 13 23" xfId="42661"/>
    <cellStyle name="Normal 4 13 3" xfId="2713"/>
    <cellStyle name="Normal 4 13 3 10" xfId="31624"/>
    <cellStyle name="Normal 4 13 3 11" xfId="33361"/>
    <cellStyle name="Normal 4 13 3 12" xfId="35072"/>
    <cellStyle name="Normal 4 13 3 13" xfId="39010"/>
    <cellStyle name="Normal 4 13 3 2" xfId="6096"/>
    <cellStyle name="Normal 4 13 3 2 2" xfId="16549"/>
    <cellStyle name="Normal 4 13 3 3" xfId="9179"/>
    <cellStyle name="Normal 4 13 3 3 2" xfId="19843"/>
    <cellStyle name="Normal 4 13 3 4" xfId="23137"/>
    <cellStyle name="Normal 4 13 3 5" xfId="12038"/>
    <cellStyle name="Normal 4 13 3 6" xfId="25333"/>
    <cellStyle name="Normal 4 13 3 7" xfId="26854"/>
    <cellStyle name="Normal 4 13 3 8" xfId="28370"/>
    <cellStyle name="Normal 4 13 3 9" xfId="29887"/>
    <cellStyle name="Normal 4 13 4" xfId="2714"/>
    <cellStyle name="Normal 4 13 4 10" xfId="31625"/>
    <cellStyle name="Normal 4 13 4 11" xfId="33362"/>
    <cellStyle name="Normal 4 13 4 12" xfId="35073"/>
    <cellStyle name="Normal 4 13 4 13" xfId="39011"/>
    <cellStyle name="Normal 4 13 4 2" xfId="6097"/>
    <cellStyle name="Normal 4 13 4 2 2" xfId="16550"/>
    <cellStyle name="Normal 4 13 4 3" xfId="9180"/>
    <cellStyle name="Normal 4 13 4 3 2" xfId="19844"/>
    <cellStyle name="Normal 4 13 4 4" xfId="23138"/>
    <cellStyle name="Normal 4 13 4 5" xfId="12447"/>
    <cellStyle name="Normal 4 13 4 6" xfId="25334"/>
    <cellStyle name="Normal 4 13 4 7" xfId="26855"/>
    <cellStyle name="Normal 4 13 4 8" xfId="28371"/>
    <cellStyle name="Normal 4 13 4 9" xfId="29888"/>
    <cellStyle name="Normal 4 13 5" xfId="2715"/>
    <cellStyle name="Normal 4 13 5 10" xfId="31626"/>
    <cellStyle name="Normal 4 13 5 11" xfId="33363"/>
    <cellStyle name="Normal 4 13 5 12" xfId="35074"/>
    <cellStyle name="Normal 4 13 5 13" xfId="39012"/>
    <cellStyle name="Normal 4 13 5 2" xfId="6098"/>
    <cellStyle name="Normal 4 13 5 2 2" xfId="16551"/>
    <cellStyle name="Normal 4 13 5 3" xfId="9181"/>
    <cellStyle name="Normal 4 13 5 3 2" xfId="19845"/>
    <cellStyle name="Normal 4 13 5 4" xfId="23139"/>
    <cellStyle name="Normal 4 13 5 5" xfId="12856"/>
    <cellStyle name="Normal 4 13 5 6" xfId="25335"/>
    <cellStyle name="Normal 4 13 5 7" xfId="26856"/>
    <cellStyle name="Normal 4 13 5 8" xfId="28372"/>
    <cellStyle name="Normal 4 13 5 9" xfId="29889"/>
    <cellStyle name="Normal 4 13 6" xfId="2716"/>
    <cellStyle name="Normal 4 13 6 10" xfId="31627"/>
    <cellStyle name="Normal 4 13 6 11" xfId="33364"/>
    <cellStyle name="Normal 4 13 6 12" xfId="35075"/>
    <cellStyle name="Normal 4 13 6 13" xfId="39013"/>
    <cellStyle name="Normal 4 13 6 2" xfId="6099"/>
    <cellStyle name="Normal 4 13 6 2 2" xfId="16552"/>
    <cellStyle name="Normal 4 13 6 3" xfId="9182"/>
    <cellStyle name="Normal 4 13 6 3 2" xfId="19846"/>
    <cellStyle name="Normal 4 13 6 4" xfId="23140"/>
    <cellStyle name="Normal 4 13 6 5" xfId="13265"/>
    <cellStyle name="Normal 4 13 6 6" xfId="25336"/>
    <cellStyle name="Normal 4 13 6 7" xfId="26857"/>
    <cellStyle name="Normal 4 13 6 8" xfId="28373"/>
    <cellStyle name="Normal 4 13 6 9" xfId="29890"/>
    <cellStyle name="Normal 4 13 7" xfId="2717"/>
    <cellStyle name="Normal 4 13 7 10" xfId="31628"/>
    <cellStyle name="Normal 4 13 7 11" xfId="33365"/>
    <cellStyle name="Normal 4 13 7 12" xfId="35076"/>
    <cellStyle name="Normal 4 13 7 13" xfId="39014"/>
    <cellStyle name="Normal 4 13 7 2" xfId="6100"/>
    <cellStyle name="Normal 4 13 7 2 2" xfId="16553"/>
    <cellStyle name="Normal 4 13 7 3" xfId="9183"/>
    <cellStyle name="Normal 4 13 7 3 2" xfId="19847"/>
    <cellStyle name="Normal 4 13 7 4" xfId="23141"/>
    <cellStyle name="Normal 4 13 7 5" xfId="13674"/>
    <cellStyle name="Normal 4 13 7 6" xfId="25337"/>
    <cellStyle name="Normal 4 13 7 7" xfId="26858"/>
    <cellStyle name="Normal 4 13 7 8" xfId="28374"/>
    <cellStyle name="Normal 4 13 7 9" xfId="29891"/>
    <cellStyle name="Normal 4 13 8" xfId="2718"/>
    <cellStyle name="Normal 4 13 8 10" xfId="31629"/>
    <cellStyle name="Normal 4 13 8 11" xfId="33366"/>
    <cellStyle name="Normal 4 13 8 12" xfId="35077"/>
    <cellStyle name="Normal 4 13 8 13" xfId="39015"/>
    <cellStyle name="Normal 4 13 8 2" xfId="6101"/>
    <cellStyle name="Normal 4 13 8 2 2" xfId="16554"/>
    <cellStyle name="Normal 4 13 8 3" xfId="9184"/>
    <cellStyle name="Normal 4 13 8 3 2" xfId="19848"/>
    <cellStyle name="Normal 4 13 8 4" xfId="23142"/>
    <cellStyle name="Normal 4 13 8 5" xfId="14083"/>
    <cellStyle name="Normal 4 13 8 6" xfId="25338"/>
    <cellStyle name="Normal 4 13 8 7" xfId="26859"/>
    <cellStyle name="Normal 4 13 8 8" xfId="28375"/>
    <cellStyle name="Normal 4 13 8 9" xfId="29892"/>
    <cellStyle name="Normal 4 13 9" xfId="4412"/>
    <cellStyle name="Normal 4 13 9 2" xfId="14492"/>
    <cellStyle name="Normal 4 14" xfId="498"/>
    <cellStyle name="Normal 4 14 10" xfId="9185"/>
    <cellStyle name="Normal 4 14 10 2" xfId="14902"/>
    <cellStyle name="Normal 4 14 11" xfId="18196"/>
    <cellStyle name="Normal 4 14 12" xfId="21490"/>
    <cellStyle name="Normal 4 14 13" xfId="11221"/>
    <cellStyle name="Normal 4 14 14" xfId="25339"/>
    <cellStyle name="Normal 4 14 15" xfId="26860"/>
    <cellStyle name="Normal 4 14 16" xfId="28376"/>
    <cellStyle name="Normal 4 14 17" xfId="29893"/>
    <cellStyle name="Normal 4 14 18" xfId="31630"/>
    <cellStyle name="Normal 4 14 19" xfId="33367"/>
    <cellStyle name="Normal 4 14 2" xfId="2719"/>
    <cellStyle name="Normal 4 14 2 10" xfId="31631"/>
    <cellStyle name="Normal 4 14 2 11" xfId="33368"/>
    <cellStyle name="Normal 4 14 2 12" xfId="35079"/>
    <cellStyle name="Normal 4 14 2 13" xfId="39017"/>
    <cellStyle name="Normal 4 14 2 2" xfId="6102"/>
    <cellStyle name="Normal 4 14 2 2 2" xfId="16555"/>
    <cellStyle name="Normal 4 14 2 3" xfId="9186"/>
    <cellStyle name="Normal 4 14 2 3 2" xfId="19849"/>
    <cellStyle name="Normal 4 14 2 4" xfId="23143"/>
    <cellStyle name="Normal 4 14 2 5" xfId="11630"/>
    <cellStyle name="Normal 4 14 2 6" xfId="25340"/>
    <cellStyle name="Normal 4 14 2 7" xfId="26861"/>
    <cellStyle name="Normal 4 14 2 8" xfId="28377"/>
    <cellStyle name="Normal 4 14 2 9" xfId="29894"/>
    <cellStyle name="Normal 4 14 20" xfId="35078"/>
    <cellStyle name="Normal 4 14 21" xfId="39016"/>
    <cellStyle name="Normal 4 14 22" xfId="42234"/>
    <cellStyle name="Normal 4 14 23" xfId="42662"/>
    <cellStyle name="Normal 4 14 3" xfId="2720"/>
    <cellStyle name="Normal 4 14 3 10" xfId="31632"/>
    <cellStyle name="Normal 4 14 3 11" xfId="33369"/>
    <cellStyle name="Normal 4 14 3 12" xfId="35080"/>
    <cellStyle name="Normal 4 14 3 13" xfId="39018"/>
    <cellStyle name="Normal 4 14 3 2" xfId="6103"/>
    <cellStyle name="Normal 4 14 3 2 2" xfId="16556"/>
    <cellStyle name="Normal 4 14 3 3" xfId="9187"/>
    <cellStyle name="Normal 4 14 3 3 2" xfId="19850"/>
    <cellStyle name="Normal 4 14 3 4" xfId="23144"/>
    <cellStyle name="Normal 4 14 3 5" xfId="12039"/>
    <cellStyle name="Normal 4 14 3 6" xfId="25341"/>
    <cellStyle name="Normal 4 14 3 7" xfId="26862"/>
    <cellStyle name="Normal 4 14 3 8" xfId="28378"/>
    <cellStyle name="Normal 4 14 3 9" xfId="29895"/>
    <cellStyle name="Normal 4 14 4" xfId="2721"/>
    <cellStyle name="Normal 4 14 4 10" xfId="31633"/>
    <cellStyle name="Normal 4 14 4 11" xfId="33370"/>
    <cellStyle name="Normal 4 14 4 12" xfId="35081"/>
    <cellStyle name="Normal 4 14 4 13" xfId="39019"/>
    <cellStyle name="Normal 4 14 4 2" xfId="6104"/>
    <cellStyle name="Normal 4 14 4 2 2" xfId="16557"/>
    <cellStyle name="Normal 4 14 4 3" xfId="9188"/>
    <cellStyle name="Normal 4 14 4 3 2" xfId="19851"/>
    <cellStyle name="Normal 4 14 4 4" xfId="23145"/>
    <cellStyle name="Normal 4 14 4 5" xfId="12448"/>
    <cellStyle name="Normal 4 14 4 6" xfId="25342"/>
    <cellStyle name="Normal 4 14 4 7" xfId="26863"/>
    <cellStyle name="Normal 4 14 4 8" xfId="28379"/>
    <cellStyle name="Normal 4 14 4 9" xfId="29896"/>
    <cellStyle name="Normal 4 14 5" xfId="2722"/>
    <cellStyle name="Normal 4 14 5 10" xfId="31634"/>
    <cellStyle name="Normal 4 14 5 11" xfId="33371"/>
    <cellStyle name="Normal 4 14 5 12" xfId="35082"/>
    <cellStyle name="Normal 4 14 5 13" xfId="39020"/>
    <cellStyle name="Normal 4 14 5 2" xfId="6105"/>
    <cellStyle name="Normal 4 14 5 2 2" xfId="16558"/>
    <cellStyle name="Normal 4 14 5 3" xfId="9189"/>
    <cellStyle name="Normal 4 14 5 3 2" xfId="19852"/>
    <cellStyle name="Normal 4 14 5 4" xfId="23146"/>
    <cellStyle name="Normal 4 14 5 5" xfId="12857"/>
    <cellStyle name="Normal 4 14 5 6" xfId="25343"/>
    <cellStyle name="Normal 4 14 5 7" xfId="26864"/>
    <cellStyle name="Normal 4 14 5 8" xfId="28380"/>
    <cellStyle name="Normal 4 14 5 9" xfId="29897"/>
    <cellStyle name="Normal 4 14 6" xfId="2723"/>
    <cellStyle name="Normal 4 14 6 10" xfId="31635"/>
    <cellStyle name="Normal 4 14 6 11" xfId="33372"/>
    <cellStyle name="Normal 4 14 6 12" xfId="35083"/>
    <cellStyle name="Normal 4 14 6 13" xfId="39021"/>
    <cellStyle name="Normal 4 14 6 2" xfId="6106"/>
    <cellStyle name="Normal 4 14 6 2 2" xfId="16559"/>
    <cellStyle name="Normal 4 14 6 3" xfId="9190"/>
    <cellStyle name="Normal 4 14 6 3 2" xfId="19853"/>
    <cellStyle name="Normal 4 14 6 4" xfId="23147"/>
    <cellStyle name="Normal 4 14 6 5" xfId="13266"/>
    <cellStyle name="Normal 4 14 6 6" xfId="25344"/>
    <cellStyle name="Normal 4 14 6 7" xfId="26865"/>
    <cellStyle name="Normal 4 14 6 8" xfId="28381"/>
    <cellStyle name="Normal 4 14 6 9" xfId="29898"/>
    <cellStyle name="Normal 4 14 7" xfId="2724"/>
    <cellStyle name="Normal 4 14 7 10" xfId="31636"/>
    <cellStyle name="Normal 4 14 7 11" xfId="33373"/>
    <cellStyle name="Normal 4 14 7 12" xfId="35084"/>
    <cellStyle name="Normal 4 14 7 13" xfId="39022"/>
    <cellStyle name="Normal 4 14 7 2" xfId="6107"/>
    <cellStyle name="Normal 4 14 7 2 2" xfId="16560"/>
    <cellStyle name="Normal 4 14 7 3" xfId="9191"/>
    <cellStyle name="Normal 4 14 7 3 2" xfId="19854"/>
    <cellStyle name="Normal 4 14 7 4" xfId="23148"/>
    <cellStyle name="Normal 4 14 7 5" xfId="13675"/>
    <cellStyle name="Normal 4 14 7 6" xfId="25345"/>
    <cellStyle name="Normal 4 14 7 7" xfId="26866"/>
    <cellStyle name="Normal 4 14 7 8" xfId="28382"/>
    <cellStyle name="Normal 4 14 7 9" xfId="29899"/>
    <cellStyle name="Normal 4 14 8" xfId="2725"/>
    <cellStyle name="Normal 4 14 8 10" xfId="31637"/>
    <cellStyle name="Normal 4 14 8 11" xfId="33374"/>
    <cellStyle name="Normal 4 14 8 12" xfId="35085"/>
    <cellStyle name="Normal 4 14 8 13" xfId="39023"/>
    <cellStyle name="Normal 4 14 8 2" xfId="6108"/>
    <cellStyle name="Normal 4 14 8 2 2" xfId="16561"/>
    <cellStyle name="Normal 4 14 8 3" xfId="9192"/>
    <cellStyle name="Normal 4 14 8 3 2" xfId="19855"/>
    <cellStyle name="Normal 4 14 8 4" xfId="23149"/>
    <cellStyle name="Normal 4 14 8 5" xfId="14084"/>
    <cellStyle name="Normal 4 14 8 6" xfId="25346"/>
    <cellStyle name="Normal 4 14 8 7" xfId="26867"/>
    <cellStyle name="Normal 4 14 8 8" xfId="28383"/>
    <cellStyle name="Normal 4 14 8 9" xfId="29900"/>
    <cellStyle name="Normal 4 14 9" xfId="4413"/>
    <cellStyle name="Normal 4 14 9 2" xfId="14493"/>
    <cellStyle name="Normal 4 15" xfId="499"/>
    <cellStyle name="Normal 4 15 10" xfId="9193"/>
    <cellStyle name="Normal 4 15 10 2" xfId="14903"/>
    <cellStyle name="Normal 4 15 11" xfId="18197"/>
    <cellStyle name="Normal 4 15 12" xfId="21491"/>
    <cellStyle name="Normal 4 15 13" xfId="11222"/>
    <cellStyle name="Normal 4 15 14" xfId="25347"/>
    <cellStyle name="Normal 4 15 15" xfId="26868"/>
    <cellStyle name="Normal 4 15 16" xfId="28384"/>
    <cellStyle name="Normal 4 15 17" xfId="29901"/>
    <cellStyle name="Normal 4 15 18" xfId="31638"/>
    <cellStyle name="Normal 4 15 19" xfId="33375"/>
    <cellStyle name="Normal 4 15 2" xfId="2726"/>
    <cellStyle name="Normal 4 15 2 10" xfId="31639"/>
    <cellStyle name="Normal 4 15 2 11" xfId="33376"/>
    <cellStyle name="Normal 4 15 2 12" xfId="35087"/>
    <cellStyle name="Normal 4 15 2 13" xfId="39025"/>
    <cellStyle name="Normal 4 15 2 2" xfId="6109"/>
    <cellStyle name="Normal 4 15 2 2 2" xfId="16562"/>
    <cellStyle name="Normal 4 15 2 3" xfId="9194"/>
    <cellStyle name="Normal 4 15 2 3 2" xfId="19856"/>
    <cellStyle name="Normal 4 15 2 4" xfId="23150"/>
    <cellStyle name="Normal 4 15 2 5" xfId="11631"/>
    <cellStyle name="Normal 4 15 2 6" xfId="25348"/>
    <cellStyle name="Normal 4 15 2 7" xfId="26869"/>
    <cellStyle name="Normal 4 15 2 8" xfId="28385"/>
    <cellStyle name="Normal 4 15 2 9" xfId="29902"/>
    <cellStyle name="Normal 4 15 20" xfId="35086"/>
    <cellStyle name="Normal 4 15 21" xfId="39024"/>
    <cellStyle name="Normal 4 15 22" xfId="42235"/>
    <cellStyle name="Normal 4 15 23" xfId="42663"/>
    <cellStyle name="Normal 4 15 3" xfId="2727"/>
    <cellStyle name="Normal 4 15 3 10" xfId="31640"/>
    <cellStyle name="Normal 4 15 3 11" xfId="33377"/>
    <cellStyle name="Normal 4 15 3 12" xfId="35088"/>
    <cellStyle name="Normal 4 15 3 13" xfId="39026"/>
    <cellStyle name="Normal 4 15 3 2" xfId="6110"/>
    <cellStyle name="Normal 4 15 3 2 2" xfId="16563"/>
    <cellStyle name="Normal 4 15 3 3" xfId="9195"/>
    <cellStyle name="Normal 4 15 3 3 2" xfId="19857"/>
    <cellStyle name="Normal 4 15 3 4" xfId="23151"/>
    <cellStyle name="Normal 4 15 3 5" xfId="12040"/>
    <cellStyle name="Normal 4 15 3 6" xfId="25349"/>
    <cellStyle name="Normal 4 15 3 7" xfId="26870"/>
    <cellStyle name="Normal 4 15 3 8" xfId="28386"/>
    <cellStyle name="Normal 4 15 3 9" xfId="29903"/>
    <cellStyle name="Normal 4 15 4" xfId="2728"/>
    <cellStyle name="Normal 4 15 4 10" xfId="31641"/>
    <cellStyle name="Normal 4 15 4 11" xfId="33378"/>
    <cellStyle name="Normal 4 15 4 12" xfId="35089"/>
    <cellStyle name="Normal 4 15 4 13" xfId="39027"/>
    <cellStyle name="Normal 4 15 4 2" xfId="6111"/>
    <cellStyle name="Normal 4 15 4 2 2" xfId="16564"/>
    <cellStyle name="Normal 4 15 4 3" xfId="9196"/>
    <cellStyle name="Normal 4 15 4 3 2" xfId="19858"/>
    <cellStyle name="Normal 4 15 4 4" xfId="23152"/>
    <cellStyle name="Normal 4 15 4 5" xfId="12449"/>
    <cellStyle name="Normal 4 15 4 6" xfId="25350"/>
    <cellStyle name="Normal 4 15 4 7" xfId="26871"/>
    <cellStyle name="Normal 4 15 4 8" xfId="28387"/>
    <cellStyle name="Normal 4 15 4 9" xfId="29904"/>
    <cellStyle name="Normal 4 15 5" xfId="2729"/>
    <cellStyle name="Normal 4 15 5 10" xfId="31642"/>
    <cellStyle name="Normal 4 15 5 11" xfId="33379"/>
    <cellStyle name="Normal 4 15 5 12" xfId="35090"/>
    <cellStyle name="Normal 4 15 5 13" xfId="39028"/>
    <cellStyle name="Normal 4 15 5 2" xfId="6112"/>
    <cellStyle name="Normal 4 15 5 2 2" xfId="16565"/>
    <cellStyle name="Normal 4 15 5 3" xfId="9197"/>
    <cellStyle name="Normal 4 15 5 3 2" xfId="19859"/>
    <cellStyle name="Normal 4 15 5 4" xfId="23153"/>
    <cellStyle name="Normal 4 15 5 5" xfId="12858"/>
    <cellStyle name="Normal 4 15 5 6" xfId="25351"/>
    <cellStyle name="Normal 4 15 5 7" xfId="26872"/>
    <cellStyle name="Normal 4 15 5 8" xfId="28388"/>
    <cellStyle name="Normal 4 15 5 9" xfId="29905"/>
    <cellStyle name="Normal 4 15 6" xfId="2730"/>
    <cellStyle name="Normal 4 15 6 10" xfId="31643"/>
    <cellStyle name="Normal 4 15 6 11" xfId="33380"/>
    <cellStyle name="Normal 4 15 6 12" xfId="35091"/>
    <cellStyle name="Normal 4 15 6 13" xfId="39029"/>
    <cellStyle name="Normal 4 15 6 2" xfId="6113"/>
    <cellStyle name="Normal 4 15 6 2 2" xfId="16566"/>
    <cellStyle name="Normal 4 15 6 3" xfId="9198"/>
    <cellStyle name="Normal 4 15 6 3 2" xfId="19860"/>
    <cellStyle name="Normal 4 15 6 4" xfId="23154"/>
    <cellStyle name="Normal 4 15 6 5" xfId="13267"/>
    <cellStyle name="Normal 4 15 6 6" xfId="25352"/>
    <cellStyle name="Normal 4 15 6 7" xfId="26873"/>
    <cellStyle name="Normal 4 15 6 8" xfId="28389"/>
    <cellStyle name="Normal 4 15 6 9" xfId="29906"/>
    <cellStyle name="Normal 4 15 7" xfId="2731"/>
    <cellStyle name="Normal 4 15 7 10" xfId="31644"/>
    <cellStyle name="Normal 4 15 7 11" xfId="33381"/>
    <cellStyle name="Normal 4 15 7 12" xfId="35092"/>
    <cellStyle name="Normal 4 15 7 13" xfId="39030"/>
    <cellStyle name="Normal 4 15 7 2" xfId="6114"/>
    <cellStyle name="Normal 4 15 7 2 2" xfId="16567"/>
    <cellStyle name="Normal 4 15 7 3" xfId="9199"/>
    <cellStyle name="Normal 4 15 7 3 2" xfId="19861"/>
    <cellStyle name="Normal 4 15 7 4" xfId="23155"/>
    <cellStyle name="Normal 4 15 7 5" xfId="13676"/>
    <cellStyle name="Normal 4 15 7 6" xfId="25353"/>
    <cellStyle name="Normal 4 15 7 7" xfId="26874"/>
    <cellStyle name="Normal 4 15 7 8" xfId="28390"/>
    <cellStyle name="Normal 4 15 7 9" xfId="29907"/>
    <cellStyle name="Normal 4 15 8" xfId="2732"/>
    <cellStyle name="Normal 4 15 8 10" xfId="31645"/>
    <cellStyle name="Normal 4 15 8 11" xfId="33382"/>
    <cellStyle name="Normal 4 15 8 12" xfId="35093"/>
    <cellStyle name="Normal 4 15 8 13" xfId="39031"/>
    <cellStyle name="Normal 4 15 8 2" xfId="6115"/>
    <cellStyle name="Normal 4 15 8 2 2" xfId="16568"/>
    <cellStyle name="Normal 4 15 8 3" xfId="9200"/>
    <cellStyle name="Normal 4 15 8 3 2" xfId="19862"/>
    <cellStyle name="Normal 4 15 8 4" xfId="23156"/>
    <cellStyle name="Normal 4 15 8 5" xfId="14085"/>
    <cellStyle name="Normal 4 15 8 6" xfId="25354"/>
    <cellStyle name="Normal 4 15 8 7" xfId="26875"/>
    <cellStyle name="Normal 4 15 8 8" xfId="28391"/>
    <cellStyle name="Normal 4 15 8 9" xfId="29908"/>
    <cellStyle name="Normal 4 15 9" xfId="4414"/>
    <cellStyle name="Normal 4 15 9 2" xfId="14494"/>
    <cellStyle name="Normal 4 16" xfId="42221"/>
    <cellStyle name="Normal 4 17" xfId="42649"/>
    <cellStyle name="Normal 4 2" xfId="35"/>
    <cellStyle name="Normal 4 2 2" xfId="500"/>
    <cellStyle name="Normal 4 2 2 10" xfId="9201"/>
    <cellStyle name="Normal 4 2 2 10 2" xfId="14904"/>
    <cellStyle name="Normal 4 2 2 11" xfId="18198"/>
    <cellStyle name="Normal 4 2 2 12" xfId="21492"/>
    <cellStyle name="Normal 4 2 2 13" xfId="11223"/>
    <cellStyle name="Normal 4 2 2 14" xfId="25355"/>
    <cellStyle name="Normal 4 2 2 15" xfId="26876"/>
    <cellStyle name="Normal 4 2 2 16" xfId="28392"/>
    <cellStyle name="Normal 4 2 2 17" xfId="29909"/>
    <cellStyle name="Normal 4 2 2 18" xfId="31646"/>
    <cellStyle name="Normal 4 2 2 19" xfId="33383"/>
    <cellStyle name="Normal 4 2 2 2" xfId="2733"/>
    <cellStyle name="Normal 4 2 2 2 10" xfId="31647"/>
    <cellStyle name="Normal 4 2 2 2 11" xfId="33384"/>
    <cellStyle name="Normal 4 2 2 2 12" xfId="35095"/>
    <cellStyle name="Normal 4 2 2 2 13" xfId="39033"/>
    <cellStyle name="Normal 4 2 2 2 2" xfId="6116"/>
    <cellStyle name="Normal 4 2 2 2 2 2" xfId="16569"/>
    <cellStyle name="Normal 4 2 2 2 3" xfId="9202"/>
    <cellStyle name="Normal 4 2 2 2 3 2" xfId="19863"/>
    <cellStyle name="Normal 4 2 2 2 4" xfId="23157"/>
    <cellStyle name="Normal 4 2 2 2 5" xfId="11632"/>
    <cellStyle name="Normal 4 2 2 2 6" xfId="25356"/>
    <cellStyle name="Normal 4 2 2 2 7" xfId="26877"/>
    <cellStyle name="Normal 4 2 2 2 8" xfId="28393"/>
    <cellStyle name="Normal 4 2 2 2 9" xfId="29910"/>
    <cellStyle name="Normal 4 2 2 20" xfId="35094"/>
    <cellStyle name="Normal 4 2 2 21" xfId="39032"/>
    <cellStyle name="Normal 4 2 2 22" xfId="42237"/>
    <cellStyle name="Normal 4 2 2 23" xfId="42665"/>
    <cellStyle name="Normal 4 2 2 3" xfId="2734"/>
    <cellStyle name="Normal 4 2 2 3 10" xfId="31648"/>
    <cellStyle name="Normal 4 2 2 3 11" xfId="33385"/>
    <cellStyle name="Normal 4 2 2 3 12" xfId="35096"/>
    <cellStyle name="Normal 4 2 2 3 13" xfId="39034"/>
    <cellStyle name="Normal 4 2 2 3 2" xfId="6117"/>
    <cellStyle name="Normal 4 2 2 3 2 2" xfId="16570"/>
    <cellStyle name="Normal 4 2 2 3 3" xfId="9203"/>
    <cellStyle name="Normal 4 2 2 3 3 2" xfId="19864"/>
    <cellStyle name="Normal 4 2 2 3 4" xfId="23158"/>
    <cellStyle name="Normal 4 2 2 3 5" xfId="12041"/>
    <cellStyle name="Normal 4 2 2 3 6" xfId="25357"/>
    <cellStyle name="Normal 4 2 2 3 7" xfId="26878"/>
    <cellStyle name="Normal 4 2 2 3 8" xfId="28394"/>
    <cellStyle name="Normal 4 2 2 3 9" xfId="29911"/>
    <cellStyle name="Normal 4 2 2 4" xfId="2735"/>
    <cellStyle name="Normal 4 2 2 4 10" xfId="31649"/>
    <cellStyle name="Normal 4 2 2 4 11" xfId="33386"/>
    <cellStyle name="Normal 4 2 2 4 12" xfId="35097"/>
    <cellStyle name="Normal 4 2 2 4 13" xfId="39035"/>
    <cellStyle name="Normal 4 2 2 4 2" xfId="6118"/>
    <cellStyle name="Normal 4 2 2 4 2 2" xfId="16571"/>
    <cellStyle name="Normal 4 2 2 4 3" xfId="9204"/>
    <cellStyle name="Normal 4 2 2 4 3 2" xfId="19865"/>
    <cellStyle name="Normal 4 2 2 4 4" xfId="23159"/>
    <cellStyle name="Normal 4 2 2 4 5" xfId="12450"/>
    <cellStyle name="Normal 4 2 2 4 6" xfId="25358"/>
    <cellStyle name="Normal 4 2 2 4 7" xfId="26879"/>
    <cellStyle name="Normal 4 2 2 4 8" xfId="28395"/>
    <cellStyle name="Normal 4 2 2 4 9" xfId="29912"/>
    <cellStyle name="Normal 4 2 2 5" xfId="2736"/>
    <cellStyle name="Normal 4 2 2 5 10" xfId="31650"/>
    <cellStyle name="Normal 4 2 2 5 11" xfId="33387"/>
    <cellStyle name="Normal 4 2 2 5 12" xfId="35098"/>
    <cellStyle name="Normal 4 2 2 5 13" xfId="39036"/>
    <cellStyle name="Normal 4 2 2 5 2" xfId="6119"/>
    <cellStyle name="Normal 4 2 2 5 2 2" xfId="16572"/>
    <cellStyle name="Normal 4 2 2 5 3" xfId="9205"/>
    <cellStyle name="Normal 4 2 2 5 3 2" xfId="19866"/>
    <cellStyle name="Normal 4 2 2 5 4" xfId="23160"/>
    <cellStyle name="Normal 4 2 2 5 5" xfId="12859"/>
    <cellStyle name="Normal 4 2 2 5 6" xfId="25359"/>
    <cellStyle name="Normal 4 2 2 5 7" xfId="26880"/>
    <cellStyle name="Normal 4 2 2 5 8" xfId="28396"/>
    <cellStyle name="Normal 4 2 2 5 9" xfId="29913"/>
    <cellStyle name="Normal 4 2 2 6" xfId="2737"/>
    <cellStyle name="Normal 4 2 2 6 10" xfId="31651"/>
    <cellStyle name="Normal 4 2 2 6 11" xfId="33388"/>
    <cellStyle name="Normal 4 2 2 6 12" xfId="35099"/>
    <cellStyle name="Normal 4 2 2 6 13" xfId="39037"/>
    <cellStyle name="Normal 4 2 2 6 2" xfId="6120"/>
    <cellStyle name="Normal 4 2 2 6 2 2" xfId="16573"/>
    <cellStyle name="Normal 4 2 2 6 3" xfId="9206"/>
    <cellStyle name="Normal 4 2 2 6 3 2" xfId="19867"/>
    <cellStyle name="Normal 4 2 2 6 4" xfId="23161"/>
    <cellStyle name="Normal 4 2 2 6 5" xfId="13268"/>
    <cellStyle name="Normal 4 2 2 6 6" xfId="25360"/>
    <cellStyle name="Normal 4 2 2 6 7" xfId="26881"/>
    <cellStyle name="Normal 4 2 2 6 8" xfId="28397"/>
    <cellStyle name="Normal 4 2 2 6 9" xfId="29914"/>
    <cellStyle name="Normal 4 2 2 7" xfId="2738"/>
    <cellStyle name="Normal 4 2 2 7 10" xfId="31652"/>
    <cellStyle name="Normal 4 2 2 7 11" xfId="33389"/>
    <cellStyle name="Normal 4 2 2 7 12" xfId="35100"/>
    <cellStyle name="Normal 4 2 2 7 13" xfId="39038"/>
    <cellStyle name="Normal 4 2 2 7 2" xfId="6121"/>
    <cellStyle name="Normal 4 2 2 7 2 2" xfId="16574"/>
    <cellStyle name="Normal 4 2 2 7 3" xfId="9207"/>
    <cellStyle name="Normal 4 2 2 7 3 2" xfId="19868"/>
    <cellStyle name="Normal 4 2 2 7 4" xfId="23162"/>
    <cellStyle name="Normal 4 2 2 7 5" xfId="13677"/>
    <cellStyle name="Normal 4 2 2 7 6" xfId="25361"/>
    <cellStyle name="Normal 4 2 2 7 7" xfId="26882"/>
    <cellStyle name="Normal 4 2 2 7 8" xfId="28398"/>
    <cellStyle name="Normal 4 2 2 7 9" xfId="29915"/>
    <cellStyle name="Normal 4 2 2 8" xfId="2739"/>
    <cellStyle name="Normal 4 2 2 8 10" xfId="31653"/>
    <cellStyle name="Normal 4 2 2 8 11" xfId="33390"/>
    <cellStyle name="Normal 4 2 2 8 12" xfId="35101"/>
    <cellStyle name="Normal 4 2 2 8 13" xfId="39039"/>
    <cellStyle name="Normal 4 2 2 8 2" xfId="6122"/>
    <cellStyle name="Normal 4 2 2 8 2 2" xfId="16575"/>
    <cellStyle name="Normal 4 2 2 8 3" xfId="9208"/>
    <cellStyle name="Normal 4 2 2 8 3 2" xfId="19869"/>
    <cellStyle name="Normal 4 2 2 8 4" xfId="23163"/>
    <cellStyle name="Normal 4 2 2 8 5" xfId="14086"/>
    <cellStyle name="Normal 4 2 2 8 6" xfId="25362"/>
    <cellStyle name="Normal 4 2 2 8 7" xfId="26883"/>
    <cellStyle name="Normal 4 2 2 8 8" xfId="28399"/>
    <cellStyle name="Normal 4 2 2 8 9" xfId="29916"/>
    <cellStyle name="Normal 4 2 2 9" xfId="4415"/>
    <cellStyle name="Normal 4 2 2 9 2" xfId="14495"/>
    <cellStyle name="Normal 4 2 3" xfId="501"/>
    <cellStyle name="Normal 4 2 3 10" xfId="9209"/>
    <cellStyle name="Normal 4 2 3 10 2" xfId="14905"/>
    <cellStyle name="Normal 4 2 3 11" xfId="18199"/>
    <cellStyle name="Normal 4 2 3 12" xfId="21493"/>
    <cellStyle name="Normal 4 2 3 13" xfId="11224"/>
    <cellStyle name="Normal 4 2 3 14" xfId="25363"/>
    <cellStyle name="Normal 4 2 3 15" xfId="26884"/>
    <cellStyle name="Normal 4 2 3 16" xfId="28400"/>
    <cellStyle name="Normal 4 2 3 17" xfId="29917"/>
    <cellStyle name="Normal 4 2 3 18" xfId="31654"/>
    <cellStyle name="Normal 4 2 3 19" xfId="33391"/>
    <cellStyle name="Normal 4 2 3 2" xfId="2740"/>
    <cellStyle name="Normal 4 2 3 2 10" xfId="31655"/>
    <cellStyle name="Normal 4 2 3 2 11" xfId="33392"/>
    <cellStyle name="Normal 4 2 3 2 12" xfId="35103"/>
    <cellStyle name="Normal 4 2 3 2 13" xfId="39041"/>
    <cellStyle name="Normal 4 2 3 2 2" xfId="6123"/>
    <cellStyle name="Normal 4 2 3 2 2 2" xfId="16576"/>
    <cellStyle name="Normal 4 2 3 2 3" xfId="9210"/>
    <cellStyle name="Normal 4 2 3 2 3 2" xfId="19870"/>
    <cellStyle name="Normal 4 2 3 2 4" xfId="23164"/>
    <cellStyle name="Normal 4 2 3 2 5" xfId="11633"/>
    <cellStyle name="Normal 4 2 3 2 6" xfId="25364"/>
    <cellStyle name="Normal 4 2 3 2 7" xfId="26885"/>
    <cellStyle name="Normal 4 2 3 2 8" xfId="28401"/>
    <cellStyle name="Normal 4 2 3 2 9" xfId="29918"/>
    <cellStyle name="Normal 4 2 3 20" xfId="35102"/>
    <cellStyle name="Normal 4 2 3 21" xfId="39040"/>
    <cellStyle name="Normal 4 2 3 22" xfId="42238"/>
    <cellStyle name="Normal 4 2 3 23" xfId="42666"/>
    <cellStyle name="Normal 4 2 3 3" xfId="2741"/>
    <cellStyle name="Normal 4 2 3 3 10" xfId="31656"/>
    <cellStyle name="Normal 4 2 3 3 11" xfId="33393"/>
    <cellStyle name="Normal 4 2 3 3 12" xfId="35104"/>
    <cellStyle name="Normal 4 2 3 3 13" xfId="39042"/>
    <cellStyle name="Normal 4 2 3 3 2" xfId="6124"/>
    <cellStyle name="Normal 4 2 3 3 2 2" xfId="16577"/>
    <cellStyle name="Normal 4 2 3 3 3" xfId="9211"/>
    <cellStyle name="Normal 4 2 3 3 3 2" xfId="19871"/>
    <cellStyle name="Normal 4 2 3 3 4" xfId="23165"/>
    <cellStyle name="Normal 4 2 3 3 5" xfId="12042"/>
    <cellStyle name="Normal 4 2 3 3 6" xfId="25365"/>
    <cellStyle name="Normal 4 2 3 3 7" xfId="26886"/>
    <cellStyle name="Normal 4 2 3 3 8" xfId="28402"/>
    <cellStyle name="Normal 4 2 3 3 9" xfId="29919"/>
    <cellStyle name="Normal 4 2 3 4" xfId="2742"/>
    <cellStyle name="Normal 4 2 3 4 10" xfId="31657"/>
    <cellStyle name="Normal 4 2 3 4 11" xfId="33394"/>
    <cellStyle name="Normal 4 2 3 4 12" xfId="35105"/>
    <cellStyle name="Normal 4 2 3 4 13" xfId="39043"/>
    <cellStyle name="Normal 4 2 3 4 2" xfId="6125"/>
    <cellStyle name="Normal 4 2 3 4 2 2" xfId="16578"/>
    <cellStyle name="Normal 4 2 3 4 3" xfId="9212"/>
    <cellStyle name="Normal 4 2 3 4 3 2" xfId="19872"/>
    <cellStyle name="Normal 4 2 3 4 4" xfId="23166"/>
    <cellStyle name="Normal 4 2 3 4 5" xfId="12451"/>
    <cellStyle name="Normal 4 2 3 4 6" xfId="25366"/>
    <cellStyle name="Normal 4 2 3 4 7" xfId="26887"/>
    <cellStyle name="Normal 4 2 3 4 8" xfId="28403"/>
    <cellStyle name="Normal 4 2 3 4 9" xfId="29920"/>
    <cellStyle name="Normal 4 2 3 5" xfId="2743"/>
    <cellStyle name="Normal 4 2 3 5 10" xfId="31658"/>
    <cellStyle name="Normal 4 2 3 5 11" xfId="33395"/>
    <cellStyle name="Normal 4 2 3 5 12" xfId="35106"/>
    <cellStyle name="Normal 4 2 3 5 13" xfId="39044"/>
    <cellStyle name="Normal 4 2 3 5 2" xfId="6126"/>
    <cellStyle name="Normal 4 2 3 5 2 2" xfId="16579"/>
    <cellStyle name="Normal 4 2 3 5 3" xfId="9213"/>
    <cellStyle name="Normal 4 2 3 5 3 2" xfId="19873"/>
    <cellStyle name="Normal 4 2 3 5 4" xfId="23167"/>
    <cellStyle name="Normal 4 2 3 5 5" xfId="12860"/>
    <cellStyle name="Normal 4 2 3 5 6" xfId="25367"/>
    <cellStyle name="Normal 4 2 3 5 7" xfId="26888"/>
    <cellStyle name="Normal 4 2 3 5 8" xfId="28404"/>
    <cellStyle name="Normal 4 2 3 5 9" xfId="29921"/>
    <cellStyle name="Normal 4 2 3 6" xfId="2744"/>
    <cellStyle name="Normal 4 2 3 6 10" xfId="31659"/>
    <cellStyle name="Normal 4 2 3 6 11" xfId="33396"/>
    <cellStyle name="Normal 4 2 3 6 12" xfId="35107"/>
    <cellStyle name="Normal 4 2 3 6 13" xfId="39045"/>
    <cellStyle name="Normal 4 2 3 6 2" xfId="6127"/>
    <cellStyle name="Normal 4 2 3 6 2 2" xfId="16580"/>
    <cellStyle name="Normal 4 2 3 6 3" xfId="9214"/>
    <cellStyle name="Normal 4 2 3 6 3 2" xfId="19874"/>
    <cellStyle name="Normal 4 2 3 6 4" xfId="23168"/>
    <cellStyle name="Normal 4 2 3 6 5" xfId="13269"/>
    <cellStyle name="Normal 4 2 3 6 6" xfId="25368"/>
    <cellStyle name="Normal 4 2 3 6 7" xfId="26889"/>
    <cellStyle name="Normal 4 2 3 6 8" xfId="28405"/>
    <cellStyle name="Normal 4 2 3 6 9" xfId="29922"/>
    <cellStyle name="Normal 4 2 3 7" xfId="2745"/>
    <cellStyle name="Normal 4 2 3 7 10" xfId="31660"/>
    <cellStyle name="Normal 4 2 3 7 11" xfId="33397"/>
    <cellStyle name="Normal 4 2 3 7 12" xfId="35108"/>
    <cellStyle name="Normal 4 2 3 7 13" xfId="39046"/>
    <cellStyle name="Normal 4 2 3 7 2" xfId="6128"/>
    <cellStyle name="Normal 4 2 3 7 2 2" xfId="16581"/>
    <cellStyle name="Normal 4 2 3 7 3" xfId="9215"/>
    <cellStyle name="Normal 4 2 3 7 3 2" xfId="19875"/>
    <cellStyle name="Normal 4 2 3 7 4" xfId="23169"/>
    <cellStyle name="Normal 4 2 3 7 5" xfId="13678"/>
    <cellStyle name="Normal 4 2 3 7 6" xfId="25369"/>
    <cellStyle name="Normal 4 2 3 7 7" xfId="26890"/>
    <cellStyle name="Normal 4 2 3 7 8" xfId="28406"/>
    <cellStyle name="Normal 4 2 3 7 9" xfId="29923"/>
    <cellStyle name="Normal 4 2 3 8" xfId="2746"/>
    <cellStyle name="Normal 4 2 3 8 10" xfId="31661"/>
    <cellStyle name="Normal 4 2 3 8 11" xfId="33398"/>
    <cellStyle name="Normal 4 2 3 8 12" xfId="35109"/>
    <cellStyle name="Normal 4 2 3 8 13" xfId="39047"/>
    <cellStyle name="Normal 4 2 3 8 2" xfId="6129"/>
    <cellStyle name="Normal 4 2 3 8 2 2" xfId="16582"/>
    <cellStyle name="Normal 4 2 3 8 3" xfId="9216"/>
    <cellStyle name="Normal 4 2 3 8 3 2" xfId="19876"/>
    <cellStyle name="Normal 4 2 3 8 4" xfId="23170"/>
    <cellStyle name="Normal 4 2 3 8 5" xfId="14087"/>
    <cellStyle name="Normal 4 2 3 8 6" xfId="25370"/>
    <cellStyle name="Normal 4 2 3 8 7" xfId="26891"/>
    <cellStyle name="Normal 4 2 3 8 8" xfId="28407"/>
    <cellStyle name="Normal 4 2 3 8 9" xfId="29924"/>
    <cellStyle name="Normal 4 2 3 9" xfId="4416"/>
    <cellStyle name="Normal 4 2 3 9 2" xfId="14496"/>
    <cellStyle name="Normal 4 2 4" xfId="502"/>
    <cellStyle name="Normal 4 2 4 10" xfId="9217"/>
    <cellStyle name="Normal 4 2 4 10 2" xfId="14906"/>
    <cellStyle name="Normal 4 2 4 11" xfId="18200"/>
    <cellStyle name="Normal 4 2 4 12" xfId="21494"/>
    <cellStyle name="Normal 4 2 4 13" xfId="11225"/>
    <cellStyle name="Normal 4 2 4 14" xfId="25371"/>
    <cellStyle name="Normal 4 2 4 15" xfId="26892"/>
    <cellStyle name="Normal 4 2 4 16" xfId="28408"/>
    <cellStyle name="Normal 4 2 4 17" xfId="29925"/>
    <cellStyle name="Normal 4 2 4 18" xfId="31662"/>
    <cellStyle name="Normal 4 2 4 19" xfId="33399"/>
    <cellStyle name="Normal 4 2 4 2" xfId="2747"/>
    <cellStyle name="Normal 4 2 4 2 10" xfId="31663"/>
    <cellStyle name="Normal 4 2 4 2 11" xfId="33400"/>
    <cellStyle name="Normal 4 2 4 2 12" xfId="35111"/>
    <cellStyle name="Normal 4 2 4 2 13" xfId="39049"/>
    <cellStyle name="Normal 4 2 4 2 2" xfId="6130"/>
    <cellStyle name="Normal 4 2 4 2 2 2" xfId="16583"/>
    <cellStyle name="Normal 4 2 4 2 3" xfId="9218"/>
    <cellStyle name="Normal 4 2 4 2 3 2" xfId="19877"/>
    <cellStyle name="Normal 4 2 4 2 4" xfId="23171"/>
    <cellStyle name="Normal 4 2 4 2 5" xfId="11634"/>
    <cellStyle name="Normal 4 2 4 2 6" xfId="25372"/>
    <cellStyle name="Normal 4 2 4 2 7" xfId="26893"/>
    <cellStyle name="Normal 4 2 4 2 8" xfId="28409"/>
    <cellStyle name="Normal 4 2 4 2 9" xfId="29926"/>
    <cellStyle name="Normal 4 2 4 20" xfId="35110"/>
    <cellStyle name="Normal 4 2 4 21" xfId="39048"/>
    <cellStyle name="Normal 4 2 4 22" xfId="42239"/>
    <cellStyle name="Normal 4 2 4 23" xfId="42667"/>
    <cellStyle name="Normal 4 2 4 3" xfId="2748"/>
    <cellStyle name="Normal 4 2 4 3 10" xfId="31664"/>
    <cellStyle name="Normal 4 2 4 3 11" xfId="33401"/>
    <cellStyle name="Normal 4 2 4 3 12" xfId="35112"/>
    <cellStyle name="Normal 4 2 4 3 13" xfId="39050"/>
    <cellStyle name="Normal 4 2 4 3 2" xfId="6131"/>
    <cellStyle name="Normal 4 2 4 3 2 2" xfId="16584"/>
    <cellStyle name="Normal 4 2 4 3 3" xfId="9219"/>
    <cellStyle name="Normal 4 2 4 3 3 2" xfId="19878"/>
    <cellStyle name="Normal 4 2 4 3 4" xfId="23172"/>
    <cellStyle name="Normal 4 2 4 3 5" xfId="12043"/>
    <cellStyle name="Normal 4 2 4 3 6" xfId="25373"/>
    <cellStyle name="Normal 4 2 4 3 7" xfId="26894"/>
    <cellStyle name="Normal 4 2 4 3 8" xfId="28410"/>
    <cellStyle name="Normal 4 2 4 3 9" xfId="29927"/>
    <cellStyle name="Normal 4 2 4 4" xfId="2749"/>
    <cellStyle name="Normal 4 2 4 4 10" xfId="31665"/>
    <cellStyle name="Normal 4 2 4 4 11" xfId="33402"/>
    <cellStyle name="Normal 4 2 4 4 12" xfId="35113"/>
    <cellStyle name="Normal 4 2 4 4 13" xfId="39051"/>
    <cellStyle name="Normal 4 2 4 4 2" xfId="6132"/>
    <cellStyle name="Normal 4 2 4 4 2 2" xfId="16585"/>
    <cellStyle name="Normal 4 2 4 4 3" xfId="9220"/>
    <cellStyle name="Normal 4 2 4 4 3 2" xfId="19879"/>
    <cellStyle name="Normal 4 2 4 4 4" xfId="23173"/>
    <cellStyle name="Normal 4 2 4 4 5" xfId="12452"/>
    <cellStyle name="Normal 4 2 4 4 6" xfId="25374"/>
    <cellStyle name="Normal 4 2 4 4 7" xfId="26895"/>
    <cellStyle name="Normal 4 2 4 4 8" xfId="28411"/>
    <cellStyle name="Normal 4 2 4 4 9" xfId="29928"/>
    <cellStyle name="Normal 4 2 4 5" xfId="2750"/>
    <cellStyle name="Normal 4 2 4 5 10" xfId="31666"/>
    <cellStyle name="Normal 4 2 4 5 11" xfId="33403"/>
    <cellStyle name="Normal 4 2 4 5 12" xfId="35114"/>
    <cellStyle name="Normal 4 2 4 5 13" xfId="39052"/>
    <cellStyle name="Normal 4 2 4 5 2" xfId="6133"/>
    <cellStyle name="Normal 4 2 4 5 2 2" xfId="16586"/>
    <cellStyle name="Normal 4 2 4 5 3" xfId="9221"/>
    <cellStyle name="Normal 4 2 4 5 3 2" xfId="19880"/>
    <cellStyle name="Normal 4 2 4 5 4" xfId="23174"/>
    <cellStyle name="Normal 4 2 4 5 5" xfId="12861"/>
    <cellStyle name="Normal 4 2 4 5 6" xfId="25375"/>
    <cellStyle name="Normal 4 2 4 5 7" xfId="26896"/>
    <cellStyle name="Normal 4 2 4 5 8" xfId="28412"/>
    <cellStyle name="Normal 4 2 4 5 9" xfId="29929"/>
    <cellStyle name="Normal 4 2 4 6" xfId="2751"/>
    <cellStyle name="Normal 4 2 4 6 10" xfId="31667"/>
    <cellStyle name="Normal 4 2 4 6 11" xfId="33404"/>
    <cellStyle name="Normal 4 2 4 6 12" xfId="35115"/>
    <cellStyle name="Normal 4 2 4 6 13" xfId="39053"/>
    <cellStyle name="Normal 4 2 4 6 2" xfId="6134"/>
    <cellStyle name="Normal 4 2 4 6 2 2" xfId="16587"/>
    <cellStyle name="Normal 4 2 4 6 3" xfId="9222"/>
    <cellStyle name="Normal 4 2 4 6 3 2" xfId="19881"/>
    <cellStyle name="Normal 4 2 4 6 4" xfId="23175"/>
    <cellStyle name="Normal 4 2 4 6 5" xfId="13270"/>
    <cellStyle name="Normal 4 2 4 6 6" xfId="25376"/>
    <cellStyle name="Normal 4 2 4 6 7" xfId="26897"/>
    <cellStyle name="Normal 4 2 4 6 8" xfId="28413"/>
    <cellStyle name="Normal 4 2 4 6 9" xfId="29930"/>
    <cellStyle name="Normal 4 2 4 7" xfId="2752"/>
    <cellStyle name="Normal 4 2 4 7 10" xfId="31668"/>
    <cellStyle name="Normal 4 2 4 7 11" xfId="33405"/>
    <cellStyle name="Normal 4 2 4 7 12" xfId="35116"/>
    <cellStyle name="Normal 4 2 4 7 13" xfId="39054"/>
    <cellStyle name="Normal 4 2 4 7 2" xfId="6135"/>
    <cellStyle name="Normal 4 2 4 7 2 2" xfId="16588"/>
    <cellStyle name="Normal 4 2 4 7 3" xfId="9223"/>
    <cellStyle name="Normal 4 2 4 7 3 2" xfId="19882"/>
    <cellStyle name="Normal 4 2 4 7 4" xfId="23176"/>
    <cellStyle name="Normal 4 2 4 7 5" xfId="13679"/>
    <cellStyle name="Normal 4 2 4 7 6" xfId="25377"/>
    <cellStyle name="Normal 4 2 4 7 7" xfId="26898"/>
    <cellStyle name="Normal 4 2 4 7 8" xfId="28414"/>
    <cellStyle name="Normal 4 2 4 7 9" xfId="29931"/>
    <cellStyle name="Normal 4 2 4 8" xfId="2753"/>
    <cellStyle name="Normal 4 2 4 8 10" xfId="31669"/>
    <cellStyle name="Normal 4 2 4 8 11" xfId="33406"/>
    <cellStyle name="Normal 4 2 4 8 12" xfId="35117"/>
    <cellStyle name="Normal 4 2 4 8 13" xfId="39055"/>
    <cellStyle name="Normal 4 2 4 8 2" xfId="6136"/>
    <cellStyle name="Normal 4 2 4 8 2 2" xfId="16589"/>
    <cellStyle name="Normal 4 2 4 8 3" xfId="9224"/>
    <cellStyle name="Normal 4 2 4 8 3 2" xfId="19883"/>
    <cellStyle name="Normal 4 2 4 8 4" xfId="23177"/>
    <cellStyle name="Normal 4 2 4 8 5" xfId="14088"/>
    <cellStyle name="Normal 4 2 4 8 6" xfId="25378"/>
    <cellStyle name="Normal 4 2 4 8 7" xfId="26899"/>
    <cellStyle name="Normal 4 2 4 8 8" xfId="28415"/>
    <cellStyle name="Normal 4 2 4 8 9" xfId="29932"/>
    <cellStyle name="Normal 4 2 4 9" xfId="4417"/>
    <cellStyle name="Normal 4 2 4 9 2" xfId="14497"/>
    <cellStyle name="Normal 4 2 5" xfId="503"/>
    <cellStyle name="Normal 4 2 5 10" xfId="9225"/>
    <cellStyle name="Normal 4 2 5 10 2" xfId="14907"/>
    <cellStyle name="Normal 4 2 5 11" xfId="18201"/>
    <cellStyle name="Normal 4 2 5 12" xfId="21495"/>
    <cellStyle name="Normal 4 2 5 13" xfId="11226"/>
    <cellStyle name="Normal 4 2 5 14" xfId="25379"/>
    <cellStyle name="Normal 4 2 5 15" xfId="26900"/>
    <cellStyle name="Normal 4 2 5 16" xfId="28416"/>
    <cellStyle name="Normal 4 2 5 17" xfId="29933"/>
    <cellStyle name="Normal 4 2 5 18" xfId="31670"/>
    <cellStyle name="Normal 4 2 5 19" xfId="33407"/>
    <cellStyle name="Normal 4 2 5 2" xfId="2754"/>
    <cellStyle name="Normal 4 2 5 2 10" xfId="31671"/>
    <cellStyle name="Normal 4 2 5 2 11" xfId="33408"/>
    <cellStyle name="Normal 4 2 5 2 12" xfId="35119"/>
    <cellStyle name="Normal 4 2 5 2 13" xfId="39057"/>
    <cellStyle name="Normal 4 2 5 2 2" xfId="6137"/>
    <cellStyle name="Normal 4 2 5 2 2 2" xfId="16590"/>
    <cellStyle name="Normal 4 2 5 2 3" xfId="9226"/>
    <cellStyle name="Normal 4 2 5 2 3 2" xfId="19884"/>
    <cellStyle name="Normal 4 2 5 2 4" xfId="23178"/>
    <cellStyle name="Normal 4 2 5 2 5" xfId="11635"/>
    <cellStyle name="Normal 4 2 5 2 6" xfId="25380"/>
    <cellStyle name="Normal 4 2 5 2 7" xfId="26901"/>
    <cellStyle name="Normal 4 2 5 2 8" xfId="28417"/>
    <cellStyle name="Normal 4 2 5 2 9" xfId="29934"/>
    <cellStyle name="Normal 4 2 5 20" xfId="35118"/>
    <cellStyle name="Normal 4 2 5 21" xfId="39056"/>
    <cellStyle name="Normal 4 2 5 22" xfId="42240"/>
    <cellStyle name="Normal 4 2 5 23" xfId="42668"/>
    <cellStyle name="Normal 4 2 5 3" xfId="2755"/>
    <cellStyle name="Normal 4 2 5 3 10" xfId="31672"/>
    <cellStyle name="Normal 4 2 5 3 11" xfId="33409"/>
    <cellStyle name="Normal 4 2 5 3 12" xfId="35120"/>
    <cellStyle name="Normal 4 2 5 3 13" xfId="39058"/>
    <cellStyle name="Normal 4 2 5 3 2" xfId="6138"/>
    <cellStyle name="Normal 4 2 5 3 2 2" xfId="16591"/>
    <cellStyle name="Normal 4 2 5 3 3" xfId="9227"/>
    <cellStyle name="Normal 4 2 5 3 3 2" xfId="19885"/>
    <cellStyle name="Normal 4 2 5 3 4" xfId="23179"/>
    <cellStyle name="Normal 4 2 5 3 5" xfId="12044"/>
    <cellStyle name="Normal 4 2 5 3 6" xfId="25381"/>
    <cellStyle name="Normal 4 2 5 3 7" xfId="26902"/>
    <cellStyle name="Normal 4 2 5 3 8" xfId="28418"/>
    <cellStyle name="Normal 4 2 5 3 9" xfId="29935"/>
    <cellStyle name="Normal 4 2 5 4" xfId="2756"/>
    <cellStyle name="Normal 4 2 5 4 10" xfId="31673"/>
    <cellStyle name="Normal 4 2 5 4 11" xfId="33410"/>
    <cellStyle name="Normal 4 2 5 4 12" xfId="35121"/>
    <cellStyle name="Normal 4 2 5 4 13" xfId="39059"/>
    <cellStyle name="Normal 4 2 5 4 2" xfId="6139"/>
    <cellStyle name="Normal 4 2 5 4 2 2" xfId="16592"/>
    <cellStyle name="Normal 4 2 5 4 3" xfId="9228"/>
    <cellStyle name="Normal 4 2 5 4 3 2" xfId="19886"/>
    <cellStyle name="Normal 4 2 5 4 4" xfId="23180"/>
    <cellStyle name="Normal 4 2 5 4 5" xfId="12453"/>
    <cellStyle name="Normal 4 2 5 4 6" xfId="25382"/>
    <cellStyle name="Normal 4 2 5 4 7" xfId="26903"/>
    <cellStyle name="Normal 4 2 5 4 8" xfId="28419"/>
    <cellStyle name="Normal 4 2 5 4 9" xfId="29936"/>
    <cellStyle name="Normal 4 2 5 5" xfId="2757"/>
    <cellStyle name="Normal 4 2 5 5 10" xfId="31674"/>
    <cellStyle name="Normal 4 2 5 5 11" xfId="33411"/>
    <cellStyle name="Normal 4 2 5 5 12" xfId="35122"/>
    <cellStyle name="Normal 4 2 5 5 13" xfId="39060"/>
    <cellStyle name="Normal 4 2 5 5 2" xfId="6140"/>
    <cellStyle name="Normal 4 2 5 5 2 2" xfId="16593"/>
    <cellStyle name="Normal 4 2 5 5 3" xfId="9229"/>
    <cellStyle name="Normal 4 2 5 5 3 2" xfId="19887"/>
    <cellStyle name="Normal 4 2 5 5 4" xfId="23181"/>
    <cellStyle name="Normal 4 2 5 5 5" xfId="12862"/>
    <cellStyle name="Normal 4 2 5 5 6" xfId="25383"/>
    <cellStyle name="Normal 4 2 5 5 7" xfId="26904"/>
    <cellStyle name="Normal 4 2 5 5 8" xfId="28420"/>
    <cellStyle name="Normal 4 2 5 5 9" xfId="29937"/>
    <cellStyle name="Normal 4 2 5 6" xfId="2758"/>
    <cellStyle name="Normal 4 2 5 6 10" xfId="31675"/>
    <cellStyle name="Normal 4 2 5 6 11" xfId="33412"/>
    <cellStyle name="Normal 4 2 5 6 12" xfId="35123"/>
    <cellStyle name="Normal 4 2 5 6 13" xfId="39061"/>
    <cellStyle name="Normal 4 2 5 6 2" xfId="6141"/>
    <cellStyle name="Normal 4 2 5 6 2 2" xfId="16594"/>
    <cellStyle name="Normal 4 2 5 6 3" xfId="9230"/>
    <cellStyle name="Normal 4 2 5 6 3 2" xfId="19888"/>
    <cellStyle name="Normal 4 2 5 6 4" xfId="23182"/>
    <cellStyle name="Normal 4 2 5 6 5" xfId="13271"/>
    <cellStyle name="Normal 4 2 5 6 6" xfId="25384"/>
    <cellStyle name="Normal 4 2 5 6 7" xfId="26905"/>
    <cellStyle name="Normal 4 2 5 6 8" xfId="28421"/>
    <cellStyle name="Normal 4 2 5 6 9" xfId="29938"/>
    <cellStyle name="Normal 4 2 5 7" xfId="2759"/>
    <cellStyle name="Normal 4 2 5 7 10" xfId="31676"/>
    <cellStyle name="Normal 4 2 5 7 11" xfId="33413"/>
    <cellStyle name="Normal 4 2 5 7 12" xfId="35124"/>
    <cellStyle name="Normal 4 2 5 7 13" xfId="39062"/>
    <cellStyle name="Normal 4 2 5 7 2" xfId="6142"/>
    <cellStyle name="Normal 4 2 5 7 2 2" xfId="16595"/>
    <cellStyle name="Normal 4 2 5 7 3" xfId="9231"/>
    <cellStyle name="Normal 4 2 5 7 3 2" xfId="19889"/>
    <cellStyle name="Normal 4 2 5 7 4" xfId="23183"/>
    <cellStyle name="Normal 4 2 5 7 5" xfId="13680"/>
    <cellStyle name="Normal 4 2 5 7 6" xfId="25385"/>
    <cellStyle name="Normal 4 2 5 7 7" xfId="26906"/>
    <cellStyle name="Normal 4 2 5 7 8" xfId="28422"/>
    <cellStyle name="Normal 4 2 5 7 9" xfId="29939"/>
    <cellStyle name="Normal 4 2 5 8" xfId="2760"/>
    <cellStyle name="Normal 4 2 5 8 10" xfId="31677"/>
    <cellStyle name="Normal 4 2 5 8 11" xfId="33414"/>
    <cellStyle name="Normal 4 2 5 8 12" xfId="35125"/>
    <cellStyle name="Normal 4 2 5 8 13" xfId="39063"/>
    <cellStyle name="Normal 4 2 5 8 2" xfId="6143"/>
    <cellStyle name="Normal 4 2 5 8 2 2" xfId="16596"/>
    <cellStyle name="Normal 4 2 5 8 3" xfId="9232"/>
    <cellStyle name="Normal 4 2 5 8 3 2" xfId="19890"/>
    <cellStyle name="Normal 4 2 5 8 4" xfId="23184"/>
    <cellStyle name="Normal 4 2 5 8 5" xfId="14089"/>
    <cellStyle name="Normal 4 2 5 8 6" xfId="25386"/>
    <cellStyle name="Normal 4 2 5 8 7" xfId="26907"/>
    <cellStyle name="Normal 4 2 5 8 8" xfId="28423"/>
    <cellStyle name="Normal 4 2 5 8 9" xfId="29940"/>
    <cellStyle name="Normal 4 2 5 9" xfId="4418"/>
    <cellStyle name="Normal 4 2 5 9 2" xfId="14498"/>
    <cellStyle name="Normal 4 2 6" xfId="42236"/>
    <cellStyle name="Normal 4 2 7" xfId="42664"/>
    <cellStyle name="Normal 4 3" xfId="36"/>
    <cellStyle name="Normal 4 3 2" xfId="504"/>
    <cellStyle name="Normal 4 3 2 10" xfId="9233"/>
    <cellStyle name="Normal 4 3 2 10 2" xfId="14908"/>
    <cellStyle name="Normal 4 3 2 11" xfId="18202"/>
    <cellStyle name="Normal 4 3 2 12" xfId="21496"/>
    <cellStyle name="Normal 4 3 2 13" xfId="11227"/>
    <cellStyle name="Normal 4 3 2 14" xfId="25387"/>
    <cellStyle name="Normal 4 3 2 15" xfId="26908"/>
    <cellStyle name="Normal 4 3 2 16" xfId="28424"/>
    <cellStyle name="Normal 4 3 2 17" xfId="29941"/>
    <cellStyle name="Normal 4 3 2 18" xfId="31678"/>
    <cellStyle name="Normal 4 3 2 19" xfId="33415"/>
    <cellStyle name="Normal 4 3 2 2" xfId="2761"/>
    <cellStyle name="Normal 4 3 2 2 10" xfId="31679"/>
    <cellStyle name="Normal 4 3 2 2 11" xfId="33416"/>
    <cellStyle name="Normal 4 3 2 2 12" xfId="35127"/>
    <cellStyle name="Normal 4 3 2 2 13" xfId="39065"/>
    <cellStyle name="Normal 4 3 2 2 2" xfId="6144"/>
    <cellStyle name="Normal 4 3 2 2 2 2" xfId="16597"/>
    <cellStyle name="Normal 4 3 2 2 3" xfId="9234"/>
    <cellStyle name="Normal 4 3 2 2 3 2" xfId="19891"/>
    <cellStyle name="Normal 4 3 2 2 4" xfId="23185"/>
    <cellStyle name="Normal 4 3 2 2 5" xfId="11636"/>
    <cellStyle name="Normal 4 3 2 2 6" xfId="25388"/>
    <cellStyle name="Normal 4 3 2 2 7" xfId="26909"/>
    <cellStyle name="Normal 4 3 2 2 8" xfId="28425"/>
    <cellStyle name="Normal 4 3 2 2 9" xfId="29942"/>
    <cellStyle name="Normal 4 3 2 20" xfId="35126"/>
    <cellStyle name="Normal 4 3 2 21" xfId="39064"/>
    <cellStyle name="Normal 4 3 2 22" xfId="42242"/>
    <cellStyle name="Normal 4 3 2 23" xfId="42670"/>
    <cellStyle name="Normal 4 3 2 3" xfId="2762"/>
    <cellStyle name="Normal 4 3 2 3 10" xfId="31680"/>
    <cellStyle name="Normal 4 3 2 3 11" xfId="33417"/>
    <cellStyle name="Normal 4 3 2 3 12" xfId="35128"/>
    <cellStyle name="Normal 4 3 2 3 13" xfId="39066"/>
    <cellStyle name="Normal 4 3 2 3 2" xfId="6145"/>
    <cellStyle name="Normal 4 3 2 3 2 2" xfId="16598"/>
    <cellStyle name="Normal 4 3 2 3 3" xfId="9235"/>
    <cellStyle name="Normal 4 3 2 3 3 2" xfId="19892"/>
    <cellStyle name="Normal 4 3 2 3 4" xfId="23186"/>
    <cellStyle name="Normal 4 3 2 3 5" xfId="12045"/>
    <cellStyle name="Normal 4 3 2 3 6" xfId="25389"/>
    <cellStyle name="Normal 4 3 2 3 7" xfId="26910"/>
    <cellStyle name="Normal 4 3 2 3 8" xfId="28426"/>
    <cellStyle name="Normal 4 3 2 3 9" xfId="29943"/>
    <cellStyle name="Normal 4 3 2 4" xfId="2763"/>
    <cellStyle name="Normal 4 3 2 4 10" xfId="31681"/>
    <cellStyle name="Normal 4 3 2 4 11" xfId="33418"/>
    <cellStyle name="Normal 4 3 2 4 12" xfId="35129"/>
    <cellStyle name="Normal 4 3 2 4 13" xfId="39067"/>
    <cellStyle name="Normal 4 3 2 4 2" xfId="6146"/>
    <cellStyle name="Normal 4 3 2 4 2 2" xfId="16599"/>
    <cellStyle name="Normal 4 3 2 4 3" xfId="9236"/>
    <cellStyle name="Normal 4 3 2 4 3 2" xfId="19893"/>
    <cellStyle name="Normal 4 3 2 4 4" xfId="23187"/>
    <cellStyle name="Normal 4 3 2 4 5" xfId="12454"/>
    <cellStyle name="Normal 4 3 2 4 6" xfId="25390"/>
    <cellStyle name="Normal 4 3 2 4 7" xfId="26911"/>
    <cellStyle name="Normal 4 3 2 4 8" xfId="28427"/>
    <cellStyle name="Normal 4 3 2 4 9" xfId="29944"/>
    <cellStyle name="Normal 4 3 2 5" xfId="2764"/>
    <cellStyle name="Normal 4 3 2 5 10" xfId="31682"/>
    <cellStyle name="Normal 4 3 2 5 11" xfId="33419"/>
    <cellStyle name="Normal 4 3 2 5 12" xfId="35130"/>
    <cellStyle name="Normal 4 3 2 5 13" xfId="39068"/>
    <cellStyle name="Normal 4 3 2 5 2" xfId="6147"/>
    <cellStyle name="Normal 4 3 2 5 2 2" xfId="16600"/>
    <cellStyle name="Normal 4 3 2 5 3" xfId="9237"/>
    <cellStyle name="Normal 4 3 2 5 3 2" xfId="19894"/>
    <cellStyle name="Normal 4 3 2 5 4" xfId="23188"/>
    <cellStyle name="Normal 4 3 2 5 5" xfId="12863"/>
    <cellStyle name="Normal 4 3 2 5 6" xfId="25391"/>
    <cellStyle name="Normal 4 3 2 5 7" xfId="26912"/>
    <cellStyle name="Normal 4 3 2 5 8" xfId="28428"/>
    <cellStyle name="Normal 4 3 2 5 9" xfId="29945"/>
    <cellStyle name="Normal 4 3 2 6" xfId="2765"/>
    <cellStyle name="Normal 4 3 2 6 10" xfId="31683"/>
    <cellStyle name="Normal 4 3 2 6 11" xfId="33420"/>
    <cellStyle name="Normal 4 3 2 6 12" xfId="35131"/>
    <cellStyle name="Normal 4 3 2 6 13" xfId="39069"/>
    <cellStyle name="Normal 4 3 2 6 2" xfId="6148"/>
    <cellStyle name="Normal 4 3 2 6 2 2" xfId="16601"/>
    <cellStyle name="Normal 4 3 2 6 3" xfId="9238"/>
    <cellStyle name="Normal 4 3 2 6 3 2" xfId="19895"/>
    <cellStyle name="Normal 4 3 2 6 4" xfId="23189"/>
    <cellStyle name="Normal 4 3 2 6 5" xfId="13272"/>
    <cellStyle name="Normal 4 3 2 6 6" xfId="25392"/>
    <cellStyle name="Normal 4 3 2 6 7" xfId="26913"/>
    <cellStyle name="Normal 4 3 2 6 8" xfId="28429"/>
    <cellStyle name="Normal 4 3 2 6 9" xfId="29946"/>
    <cellStyle name="Normal 4 3 2 7" xfId="2766"/>
    <cellStyle name="Normal 4 3 2 7 10" xfId="31684"/>
    <cellStyle name="Normal 4 3 2 7 11" xfId="33421"/>
    <cellStyle name="Normal 4 3 2 7 12" xfId="35132"/>
    <cellStyle name="Normal 4 3 2 7 13" xfId="39070"/>
    <cellStyle name="Normal 4 3 2 7 2" xfId="6149"/>
    <cellStyle name="Normal 4 3 2 7 2 2" xfId="16602"/>
    <cellStyle name="Normal 4 3 2 7 3" xfId="9239"/>
    <cellStyle name="Normal 4 3 2 7 3 2" xfId="19896"/>
    <cellStyle name="Normal 4 3 2 7 4" xfId="23190"/>
    <cellStyle name="Normal 4 3 2 7 5" xfId="13681"/>
    <cellStyle name="Normal 4 3 2 7 6" xfId="25393"/>
    <cellStyle name="Normal 4 3 2 7 7" xfId="26914"/>
    <cellStyle name="Normal 4 3 2 7 8" xfId="28430"/>
    <cellStyle name="Normal 4 3 2 7 9" xfId="29947"/>
    <cellStyle name="Normal 4 3 2 8" xfId="2767"/>
    <cellStyle name="Normal 4 3 2 8 10" xfId="31685"/>
    <cellStyle name="Normal 4 3 2 8 11" xfId="33422"/>
    <cellStyle name="Normal 4 3 2 8 12" xfId="35133"/>
    <cellStyle name="Normal 4 3 2 8 13" xfId="39071"/>
    <cellStyle name="Normal 4 3 2 8 2" xfId="6150"/>
    <cellStyle name="Normal 4 3 2 8 2 2" xfId="16603"/>
    <cellStyle name="Normal 4 3 2 8 3" xfId="9240"/>
    <cellStyle name="Normal 4 3 2 8 3 2" xfId="19897"/>
    <cellStyle name="Normal 4 3 2 8 4" xfId="23191"/>
    <cellStyle name="Normal 4 3 2 8 5" xfId="14090"/>
    <cellStyle name="Normal 4 3 2 8 6" xfId="25394"/>
    <cellStyle name="Normal 4 3 2 8 7" xfId="26915"/>
    <cellStyle name="Normal 4 3 2 8 8" xfId="28431"/>
    <cellStyle name="Normal 4 3 2 8 9" xfId="29948"/>
    <cellStyle name="Normal 4 3 2 9" xfId="4419"/>
    <cellStyle name="Normal 4 3 2 9 2" xfId="14499"/>
    <cellStyle name="Normal 4 3 3" xfId="505"/>
    <cellStyle name="Normal 4 3 3 10" xfId="9241"/>
    <cellStyle name="Normal 4 3 3 10 2" xfId="14909"/>
    <cellStyle name="Normal 4 3 3 11" xfId="18203"/>
    <cellStyle name="Normal 4 3 3 12" xfId="21497"/>
    <cellStyle name="Normal 4 3 3 13" xfId="11228"/>
    <cellStyle name="Normal 4 3 3 14" xfId="25395"/>
    <cellStyle name="Normal 4 3 3 15" xfId="26916"/>
    <cellStyle name="Normal 4 3 3 16" xfId="28432"/>
    <cellStyle name="Normal 4 3 3 17" xfId="29949"/>
    <cellStyle name="Normal 4 3 3 18" xfId="31686"/>
    <cellStyle name="Normal 4 3 3 19" xfId="33423"/>
    <cellStyle name="Normal 4 3 3 2" xfId="2768"/>
    <cellStyle name="Normal 4 3 3 2 10" xfId="31687"/>
    <cellStyle name="Normal 4 3 3 2 11" xfId="33424"/>
    <cellStyle name="Normal 4 3 3 2 12" xfId="35135"/>
    <cellStyle name="Normal 4 3 3 2 13" xfId="39073"/>
    <cellStyle name="Normal 4 3 3 2 2" xfId="6151"/>
    <cellStyle name="Normal 4 3 3 2 2 2" xfId="16604"/>
    <cellStyle name="Normal 4 3 3 2 3" xfId="9242"/>
    <cellStyle name="Normal 4 3 3 2 3 2" xfId="19898"/>
    <cellStyle name="Normal 4 3 3 2 4" xfId="23192"/>
    <cellStyle name="Normal 4 3 3 2 5" xfId="11637"/>
    <cellStyle name="Normal 4 3 3 2 6" xfId="25396"/>
    <cellStyle name="Normal 4 3 3 2 7" xfId="26917"/>
    <cellStyle name="Normal 4 3 3 2 8" xfId="28433"/>
    <cellStyle name="Normal 4 3 3 2 9" xfId="29950"/>
    <cellStyle name="Normal 4 3 3 20" xfId="35134"/>
    <cellStyle name="Normal 4 3 3 21" xfId="39072"/>
    <cellStyle name="Normal 4 3 3 22" xfId="42243"/>
    <cellStyle name="Normal 4 3 3 23" xfId="42671"/>
    <cellStyle name="Normal 4 3 3 3" xfId="2769"/>
    <cellStyle name="Normal 4 3 3 3 10" xfId="31688"/>
    <cellStyle name="Normal 4 3 3 3 11" xfId="33425"/>
    <cellStyle name="Normal 4 3 3 3 12" xfId="35136"/>
    <cellStyle name="Normal 4 3 3 3 13" xfId="39074"/>
    <cellStyle name="Normal 4 3 3 3 2" xfId="6152"/>
    <cellStyle name="Normal 4 3 3 3 2 2" xfId="16605"/>
    <cellStyle name="Normal 4 3 3 3 3" xfId="9243"/>
    <cellStyle name="Normal 4 3 3 3 3 2" xfId="19899"/>
    <cellStyle name="Normal 4 3 3 3 4" xfId="23193"/>
    <cellStyle name="Normal 4 3 3 3 5" xfId="12046"/>
    <cellStyle name="Normal 4 3 3 3 6" xfId="25397"/>
    <cellStyle name="Normal 4 3 3 3 7" xfId="26918"/>
    <cellStyle name="Normal 4 3 3 3 8" xfId="28434"/>
    <cellStyle name="Normal 4 3 3 3 9" xfId="29951"/>
    <cellStyle name="Normal 4 3 3 4" xfId="2770"/>
    <cellStyle name="Normal 4 3 3 4 10" xfId="31689"/>
    <cellStyle name="Normal 4 3 3 4 11" xfId="33426"/>
    <cellStyle name="Normal 4 3 3 4 12" xfId="35137"/>
    <cellStyle name="Normal 4 3 3 4 13" xfId="39075"/>
    <cellStyle name="Normal 4 3 3 4 2" xfId="6153"/>
    <cellStyle name="Normal 4 3 3 4 2 2" xfId="16606"/>
    <cellStyle name="Normal 4 3 3 4 3" xfId="9244"/>
    <cellStyle name="Normal 4 3 3 4 3 2" xfId="19900"/>
    <cellStyle name="Normal 4 3 3 4 4" xfId="23194"/>
    <cellStyle name="Normal 4 3 3 4 5" xfId="12455"/>
    <cellStyle name="Normal 4 3 3 4 6" xfId="25398"/>
    <cellStyle name="Normal 4 3 3 4 7" xfId="26919"/>
    <cellStyle name="Normal 4 3 3 4 8" xfId="28435"/>
    <cellStyle name="Normal 4 3 3 4 9" xfId="29952"/>
    <cellStyle name="Normal 4 3 3 5" xfId="2771"/>
    <cellStyle name="Normal 4 3 3 5 10" xfId="31690"/>
    <cellStyle name="Normal 4 3 3 5 11" xfId="33427"/>
    <cellStyle name="Normal 4 3 3 5 12" xfId="35138"/>
    <cellStyle name="Normal 4 3 3 5 13" xfId="39076"/>
    <cellStyle name="Normal 4 3 3 5 2" xfId="6154"/>
    <cellStyle name="Normal 4 3 3 5 2 2" xfId="16607"/>
    <cellStyle name="Normal 4 3 3 5 3" xfId="9245"/>
    <cellStyle name="Normal 4 3 3 5 3 2" xfId="19901"/>
    <cellStyle name="Normal 4 3 3 5 4" xfId="23195"/>
    <cellStyle name="Normal 4 3 3 5 5" xfId="12864"/>
    <cellStyle name="Normal 4 3 3 5 6" xfId="25399"/>
    <cellStyle name="Normal 4 3 3 5 7" xfId="26920"/>
    <cellStyle name="Normal 4 3 3 5 8" xfId="28436"/>
    <cellStyle name="Normal 4 3 3 5 9" xfId="29953"/>
    <cellStyle name="Normal 4 3 3 6" xfId="2772"/>
    <cellStyle name="Normal 4 3 3 6 10" xfId="31691"/>
    <cellStyle name="Normal 4 3 3 6 11" xfId="33428"/>
    <cellStyle name="Normal 4 3 3 6 12" xfId="35139"/>
    <cellStyle name="Normal 4 3 3 6 13" xfId="39077"/>
    <cellStyle name="Normal 4 3 3 6 2" xfId="6155"/>
    <cellStyle name="Normal 4 3 3 6 2 2" xfId="16608"/>
    <cellStyle name="Normal 4 3 3 6 3" xfId="9246"/>
    <cellStyle name="Normal 4 3 3 6 3 2" xfId="19902"/>
    <cellStyle name="Normal 4 3 3 6 4" xfId="23196"/>
    <cellStyle name="Normal 4 3 3 6 5" xfId="13273"/>
    <cellStyle name="Normal 4 3 3 6 6" xfId="25400"/>
    <cellStyle name="Normal 4 3 3 6 7" xfId="26921"/>
    <cellStyle name="Normal 4 3 3 6 8" xfId="28437"/>
    <cellStyle name="Normal 4 3 3 6 9" xfId="29954"/>
    <cellStyle name="Normal 4 3 3 7" xfId="2773"/>
    <cellStyle name="Normal 4 3 3 7 10" xfId="31692"/>
    <cellStyle name="Normal 4 3 3 7 11" xfId="33429"/>
    <cellStyle name="Normal 4 3 3 7 12" xfId="35140"/>
    <cellStyle name="Normal 4 3 3 7 13" xfId="39078"/>
    <cellStyle name="Normal 4 3 3 7 2" xfId="6156"/>
    <cellStyle name="Normal 4 3 3 7 2 2" xfId="16609"/>
    <cellStyle name="Normal 4 3 3 7 3" xfId="9247"/>
    <cellStyle name="Normal 4 3 3 7 3 2" xfId="19903"/>
    <cellStyle name="Normal 4 3 3 7 4" xfId="23197"/>
    <cellStyle name="Normal 4 3 3 7 5" xfId="13682"/>
    <cellStyle name="Normal 4 3 3 7 6" xfId="25401"/>
    <cellStyle name="Normal 4 3 3 7 7" xfId="26922"/>
    <cellStyle name="Normal 4 3 3 7 8" xfId="28438"/>
    <cellStyle name="Normal 4 3 3 7 9" xfId="29955"/>
    <cellStyle name="Normal 4 3 3 8" xfId="2774"/>
    <cellStyle name="Normal 4 3 3 8 10" xfId="31693"/>
    <cellStyle name="Normal 4 3 3 8 11" xfId="33430"/>
    <cellStyle name="Normal 4 3 3 8 12" xfId="35141"/>
    <cellStyle name="Normal 4 3 3 8 13" xfId="39079"/>
    <cellStyle name="Normal 4 3 3 8 2" xfId="6157"/>
    <cellStyle name="Normal 4 3 3 8 2 2" xfId="16610"/>
    <cellStyle name="Normal 4 3 3 8 3" xfId="9248"/>
    <cellStyle name="Normal 4 3 3 8 3 2" xfId="19904"/>
    <cellStyle name="Normal 4 3 3 8 4" xfId="23198"/>
    <cellStyle name="Normal 4 3 3 8 5" xfId="14091"/>
    <cellStyle name="Normal 4 3 3 8 6" xfId="25402"/>
    <cellStyle name="Normal 4 3 3 8 7" xfId="26923"/>
    <cellStyle name="Normal 4 3 3 8 8" xfId="28439"/>
    <cellStyle name="Normal 4 3 3 8 9" xfId="29956"/>
    <cellStyle name="Normal 4 3 3 9" xfId="4420"/>
    <cellStyle name="Normal 4 3 3 9 2" xfId="14500"/>
    <cellStyle name="Normal 4 3 4" xfId="506"/>
    <cellStyle name="Normal 4 3 4 10" xfId="9249"/>
    <cellStyle name="Normal 4 3 4 10 2" xfId="14910"/>
    <cellStyle name="Normal 4 3 4 11" xfId="18204"/>
    <cellStyle name="Normal 4 3 4 12" xfId="21498"/>
    <cellStyle name="Normal 4 3 4 13" xfId="11229"/>
    <cellStyle name="Normal 4 3 4 14" xfId="25403"/>
    <cellStyle name="Normal 4 3 4 15" xfId="26924"/>
    <cellStyle name="Normal 4 3 4 16" xfId="28440"/>
    <cellStyle name="Normal 4 3 4 17" xfId="29957"/>
    <cellStyle name="Normal 4 3 4 18" xfId="31694"/>
    <cellStyle name="Normal 4 3 4 19" xfId="33431"/>
    <cellStyle name="Normal 4 3 4 2" xfId="2775"/>
    <cellStyle name="Normal 4 3 4 2 10" xfId="31695"/>
    <cellStyle name="Normal 4 3 4 2 11" xfId="33432"/>
    <cellStyle name="Normal 4 3 4 2 12" xfId="35143"/>
    <cellStyle name="Normal 4 3 4 2 13" xfId="39081"/>
    <cellStyle name="Normal 4 3 4 2 2" xfId="6158"/>
    <cellStyle name="Normal 4 3 4 2 2 2" xfId="16611"/>
    <cellStyle name="Normal 4 3 4 2 3" xfId="9250"/>
    <cellStyle name="Normal 4 3 4 2 3 2" xfId="19905"/>
    <cellStyle name="Normal 4 3 4 2 4" xfId="23199"/>
    <cellStyle name="Normal 4 3 4 2 5" xfId="11638"/>
    <cellStyle name="Normal 4 3 4 2 6" xfId="25404"/>
    <cellStyle name="Normal 4 3 4 2 7" xfId="26925"/>
    <cellStyle name="Normal 4 3 4 2 8" xfId="28441"/>
    <cellStyle name="Normal 4 3 4 2 9" xfId="29958"/>
    <cellStyle name="Normal 4 3 4 20" xfId="35142"/>
    <cellStyle name="Normal 4 3 4 21" xfId="39080"/>
    <cellStyle name="Normal 4 3 4 22" xfId="42244"/>
    <cellStyle name="Normal 4 3 4 23" xfId="42672"/>
    <cellStyle name="Normal 4 3 4 3" xfId="2776"/>
    <cellStyle name="Normal 4 3 4 3 10" xfId="31696"/>
    <cellStyle name="Normal 4 3 4 3 11" xfId="33433"/>
    <cellStyle name="Normal 4 3 4 3 12" xfId="35144"/>
    <cellStyle name="Normal 4 3 4 3 13" xfId="39082"/>
    <cellStyle name="Normal 4 3 4 3 2" xfId="6159"/>
    <cellStyle name="Normal 4 3 4 3 2 2" xfId="16612"/>
    <cellStyle name="Normal 4 3 4 3 3" xfId="9251"/>
    <cellStyle name="Normal 4 3 4 3 3 2" xfId="19906"/>
    <cellStyle name="Normal 4 3 4 3 4" xfId="23200"/>
    <cellStyle name="Normal 4 3 4 3 5" xfId="12047"/>
    <cellStyle name="Normal 4 3 4 3 6" xfId="25405"/>
    <cellStyle name="Normal 4 3 4 3 7" xfId="26926"/>
    <cellStyle name="Normal 4 3 4 3 8" xfId="28442"/>
    <cellStyle name="Normal 4 3 4 3 9" xfId="29959"/>
    <cellStyle name="Normal 4 3 4 4" xfId="2777"/>
    <cellStyle name="Normal 4 3 4 4 10" xfId="31697"/>
    <cellStyle name="Normal 4 3 4 4 11" xfId="33434"/>
    <cellStyle name="Normal 4 3 4 4 12" xfId="35145"/>
    <cellStyle name="Normal 4 3 4 4 13" xfId="39083"/>
    <cellStyle name="Normal 4 3 4 4 2" xfId="6160"/>
    <cellStyle name="Normal 4 3 4 4 2 2" xfId="16613"/>
    <cellStyle name="Normal 4 3 4 4 3" xfId="9252"/>
    <cellStyle name="Normal 4 3 4 4 3 2" xfId="19907"/>
    <cellStyle name="Normal 4 3 4 4 4" xfId="23201"/>
    <cellStyle name="Normal 4 3 4 4 5" xfId="12456"/>
    <cellStyle name="Normal 4 3 4 4 6" xfId="25406"/>
    <cellStyle name="Normal 4 3 4 4 7" xfId="26927"/>
    <cellStyle name="Normal 4 3 4 4 8" xfId="28443"/>
    <cellStyle name="Normal 4 3 4 4 9" xfId="29960"/>
    <cellStyle name="Normal 4 3 4 5" xfId="2778"/>
    <cellStyle name="Normal 4 3 4 5 10" xfId="31698"/>
    <cellStyle name="Normal 4 3 4 5 11" xfId="33435"/>
    <cellStyle name="Normal 4 3 4 5 12" xfId="35146"/>
    <cellStyle name="Normal 4 3 4 5 13" xfId="39084"/>
    <cellStyle name="Normal 4 3 4 5 2" xfId="6161"/>
    <cellStyle name="Normal 4 3 4 5 2 2" xfId="16614"/>
    <cellStyle name="Normal 4 3 4 5 3" xfId="9253"/>
    <cellStyle name="Normal 4 3 4 5 3 2" xfId="19908"/>
    <cellStyle name="Normal 4 3 4 5 4" xfId="23202"/>
    <cellStyle name="Normal 4 3 4 5 5" xfId="12865"/>
    <cellStyle name="Normal 4 3 4 5 6" xfId="25407"/>
    <cellStyle name="Normal 4 3 4 5 7" xfId="26928"/>
    <cellStyle name="Normal 4 3 4 5 8" xfId="28444"/>
    <cellStyle name="Normal 4 3 4 5 9" xfId="29961"/>
    <cellStyle name="Normal 4 3 4 6" xfId="2779"/>
    <cellStyle name="Normal 4 3 4 6 10" xfId="31699"/>
    <cellStyle name="Normal 4 3 4 6 11" xfId="33436"/>
    <cellStyle name="Normal 4 3 4 6 12" xfId="35147"/>
    <cellStyle name="Normal 4 3 4 6 13" xfId="39085"/>
    <cellStyle name="Normal 4 3 4 6 2" xfId="6162"/>
    <cellStyle name="Normal 4 3 4 6 2 2" xfId="16615"/>
    <cellStyle name="Normal 4 3 4 6 3" xfId="9254"/>
    <cellStyle name="Normal 4 3 4 6 3 2" xfId="19909"/>
    <cellStyle name="Normal 4 3 4 6 4" xfId="23203"/>
    <cellStyle name="Normal 4 3 4 6 5" xfId="13274"/>
    <cellStyle name="Normal 4 3 4 6 6" xfId="25408"/>
    <cellStyle name="Normal 4 3 4 6 7" xfId="26929"/>
    <cellStyle name="Normal 4 3 4 6 8" xfId="28445"/>
    <cellStyle name="Normal 4 3 4 6 9" xfId="29962"/>
    <cellStyle name="Normal 4 3 4 7" xfId="2780"/>
    <cellStyle name="Normal 4 3 4 7 10" xfId="31700"/>
    <cellStyle name="Normal 4 3 4 7 11" xfId="33437"/>
    <cellStyle name="Normal 4 3 4 7 12" xfId="35148"/>
    <cellStyle name="Normal 4 3 4 7 13" xfId="39086"/>
    <cellStyle name="Normal 4 3 4 7 2" xfId="6163"/>
    <cellStyle name="Normal 4 3 4 7 2 2" xfId="16616"/>
    <cellStyle name="Normal 4 3 4 7 3" xfId="9255"/>
    <cellStyle name="Normal 4 3 4 7 3 2" xfId="19910"/>
    <cellStyle name="Normal 4 3 4 7 4" xfId="23204"/>
    <cellStyle name="Normal 4 3 4 7 5" xfId="13683"/>
    <cellStyle name="Normal 4 3 4 7 6" xfId="25409"/>
    <cellStyle name="Normal 4 3 4 7 7" xfId="26930"/>
    <cellStyle name="Normal 4 3 4 7 8" xfId="28446"/>
    <cellStyle name="Normal 4 3 4 7 9" xfId="29963"/>
    <cellStyle name="Normal 4 3 4 8" xfId="2781"/>
    <cellStyle name="Normal 4 3 4 8 10" xfId="31701"/>
    <cellStyle name="Normal 4 3 4 8 11" xfId="33438"/>
    <cellStyle name="Normal 4 3 4 8 12" xfId="35149"/>
    <cellStyle name="Normal 4 3 4 8 13" xfId="39087"/>
    <cellStyle name="Normal 4 3 4 8 2" xfId="6164"/>
    <cellStyle name="Normal 4 3 4 8 2 2" xfId="16617"/>
    <cellStyle name="Normal 4 3 4 8 3" xfId="9256"/>
    <cellStyle name="Normal 4 3 4 8 3 2" xfId="19911"/>
    <cellStyle name="Normal 4 3 4 8 4" xfId="23205"/>
    <cellStyle name="Normal 4 3 4 8 5" xfId="14092"/>
    <cellStyle name="Normal 4 3 4 8 6" xfId="25410"/>
    <cellStyle name="Normal 4 3 4 8 7" xfId="26931"/>
    <cellStyle name="Normal 4 3 4 8 8" xfId="28447"/>
    <cellStyle name="Normal 4 3 4 8 9" xfId="29964"/>
    <cellStyle name="Normal 4 3 4 9" xfId="4421"/>
    <cellStyle name="Normal 4 3 4 9 2" xfId="14501"/>
    <cellStyle name="Normal 4 3 5" xfId="507"/>
    <cellStyle name="Normal 4 3 5 10" xfId="9257"/>
    <cellStyle name="Normal 4 3 5 10 2" xfId="14911"/>
    <cellStyle name="Normal 4 3 5 11" xfId="18205"/>
    <cellStyle name="Normal 4 3 5 12" xfId="21499"/>
    <cellStyle name="Normal 4 3 5 13" xfId="11230"/>
    <cellStyle name="Normal 4 3 5 14" xfId="25411"/>
    <cellStyle name="Normal 4 3 5 15" xfId="26932"/>
    <cellStyle name="Normal 4 3 5 16" xfId="28448"/>
    <cellStyle name="Normal 4 3 5 17" xfId="29965"/>
    <cellStyle name="Normal 4 3 5 18" xfId="31702"/>
    <cellStyle name="Normal 4 3 5 19" xfId="33439"/>
    <cellStyle name="Normal 4 3 5 2" xfId="2782"/>
    <cellStyle name="Normal 4 3 5 2 10" xfId="31703"/>
    <cellStyle name="Normal 4 3 5 2 11" xfId="33440"/>
    <cellStyle name="Normal 4 3 5 2 12" xfId="35151"/>
    <cellStyle name="Normal 4 3 5 2 13" xfId="39089"/>
    <cellStyle name="Normal 4 3 5 2 2" xfId="6165"/>
    <cellStyle name="Normal 4 3 5 2 2 2" xfId="16618"/>
    <cellStyle name="Normal 4 3 5 2 3" xfId="9258"/>
    <cellStyle name="Normal 4 3 5 2 3 2" xfId="19912"/>
    <cellStyle name="Normal 4 3 5 2 4" xfId="23206"/>
    <cellStyle name="Normal 4 3 5 2 5" xfId="11639"/>
    <cellStyle name="Normal 4 3 5 2 6" xfId="25412"/>
    <cellStyle name="Normal 4 3 5 2 7" xfId="26933"/>
    <cellStyle name="Normal 4 3 5 2 8" xfId="28449"/>
    <cellStyle name="Normal 4 3 5 2 9" xfId="29966"/>
    <cellStyle name="Normal 4 3 5 20" xfId="35150"/>
    <cellStyle name="Normal 4 3 5 21" xfId="39088"/>
    <cellStyle name="Normal 4 3 5 22" xfId="42245"/>
    <cellStyle name="Normal 4 3 5 23" xfId="42673"/>
    <cellStyle name="Normal 4 3 5 3" xfId="2783"/>
    <cellStyle name="Normal 4 3 5 3 10" xfId="31704"/>
    <cellStyle name="Normal 4 3 5 3 11" xfId="33441"/>
    <cellStyle name="Normal 4 3 5 3 12" xfId="35152"/>
    <cellStyle name="Normal 4 3 5 3 13" xfId="39090"/>
    <cellStyle name="Normal 4 3 5 3 2" xfId="6166"/>
    <cellStyle name="Normal 4 3 5 3 2 2" xfId="16619"/>
    <cellStyle name="Normal 4 3 5 3 3" xfId="9259"/>
    <cellStyle name="Normal 4 3 5 3 3 2" xfId="19913"/>
    <cellStyle name="Normal 4 3 5 3 4" xfId="23207"/>
    <cellStyle name="Normal 4 3 5 3 5" xfId="12048"/>
    <cellStyle name="Normal 4 3 5 3 6" xfId="25413"/>
    <cellStyle name="Normal 4 3 5 3 7" xfId="26934"/>
    <cellStyle name="Normal 4 3 5 3 8" xfId="28450"/>
    <cellStyle name="Normal 4 3 5 3 9" xfId="29967"/>
    <cellStyle name="Normal 4 3 5 4" xfId="2784"/>
    <cellStyle name="Normal 4 3 5 4 10" xfId="31705"/>
    <cellStyle name="Normal 4 3 5 4 11" xfId="33442"/>
    <cellStyle name="Normal 4 3 5 4 12" xfId="35153"/>
    <cellStyle name="Normal 4 3 5 4 13" xfId="39091"/>
    <cellStyle name="Normal 4 3 5 4 2" xfId="6167"/>
    <cellStyle name="Normal 4 3 5 4 2 2" xfId="16620"/>
    <cellStyle name="Normal 4 3 5 4 3" xfId="9260"/>
    <cellStyle name="Normal 4 3 5 4 3 2" xfId="19914"/>
    <cellStyle name="Normal 4 3 5 4 4" xfId="23208"/>
    <cellStyle name="Normal 4 3 5 4 5" xfId="12457"/>
    <cellStyle name="Normal 4 3 5 4 6" xfId="25414"/>
    <cellStyle name="Normal 4 3 5 4 7" xfId="26935"/>
    <cellStyle name="Normal 4 3 5 4 8" xfId="28451"/>
    <cellStyle name="Normal 4 3 5 4 9" xfId="29968"/>
    <cellStyle name="Normal 4 3 5 5" xfId="2785"/>
    <cellStyle name="Normal 4 3 5 5 10" xfId="31706"/>
    <cellStyle name="Normal 4 3 5 5 11" xfId="33443"/>
    <cellStyle name="Normal 4 3 5 5 12" xfId="35154"/>
    <cellStyle name="Normal 4 3 5 5 13" xfId="39092"/>
    <cellStyle name="Normal 4 3 5 5 2" xfId="6168"/>
    <cellStyle name="Normal 4 3 5 5 2 2" xfId="16621"/>
    <cellStyle name="Normal 4 3 5 5 3" xfId="9261"/>
    <cellStyle name="Normal 4 3 5 5 3 2" xfId="19915"/>
    <cellStyle name="Normal 4 3 5 5 4" xfId="23209"/>
    <cellStyle name="Normal 4 3 5 5 5" xfId="12866"/>
    <cellStyle name="Normal 4 3 5 5 6" xfId="25415"/>
    <cellStyle name="Normal 4 3 5 5 7" xfId="26936"/>
    <cellStyle name="Normal 4 3 5 5 8" xfId="28452"/>
    <cellStyle name="Normal 4 3 5 5 9" xfId="29969"/>
    <cellStyle name="Normal 4 3 5 6" xfId="2786"/>
    <cellStyle name="Normal 4 3 5 6 10" xfId="31707"/>
    <cellStyle name="Normal 4 3 5 6 11" xfId="33444"/>
    <cellStyle name="Normal 4 3 5 6 12" xfId="35155"/>
    <cellStyle name="Normal 4 3 5 6 13" xfId="39093"/>
    <cellStyle name="Normal 4 3 5 6 2" xfId="6169"/>
    <cellStyle name="Normal 4 3 5 6 2 2" xfId="16622"/>
    <cellStyle name="Normal 4 3 5 6 3" xfId="9262"/>
    <cellStyle name="Normal 4 3 5 6 3 2" xfId="19916"/>
    <cellStyle name="Normal 4 3 5 6 4" xfId="23210"/>
    <cellStyle name="Normal 4 3 5 6 5" xfId="13275"/>
    <cellStyle name="Normal 4 3 5 6 6" xfId="25416"/>
    <cellStyle name="Normal 4 3 5 6 7" xfId="26937"/>
    <cellStyle name="Normal 4 3 5 6 8" xfId="28453"/>
    <cellStyle name="Normal 4 3 5 6 9" xfId="29970"/>
    <cellStyle name="Normal 4 3 5 7" xfId="2787"/>
    <cellStyle name="Normal 4 3 5 7 10" xfId="31708"/>
    <cellStyle name="Normal 4 3 5 7 11" xfId="33445"/>
    <cellStyle name="Normal 4 3 5 7 12" xfId="35156"/>
    <cellStyle name="Normal 4 3 5 7 13" xfId="39094"/>
    <cellStyle name="Normal 4 3 5 7 2" xfId="6170"/>
    <cellStyle name="Normal 4 3 5 7 2 2" xfId="16623"/>
    <cellStyle name="Normal 4 3 5 7 3" xfId="9263"/>
    <cellStyle name="Normal 4 3 5 7 3 2" xfId="19917"/>
    <cellStyle name="Normal 4 3 5 7 4" xfId="23211"/>
    <cellStyle name="Normal 4 3 5 7 5" xfId="13684"/>
    <cellStyle name="Normal 4 3 5 7 6" xfId="25417"/>
    <cellStyle name="Normal 4 3 5 7 7" xfId="26938"/>
    <cellStyle name="Normal 4 3 5 7 8" xfId="28454"/>
    <cellStyle name="Normal 4 3 5 7 9" xfId="29971"/>
    <cellStyle name="Normal 4 3 5 8" xfId="2788"/>
    <cellStyle name="Normal 4 3 5 8 10" xfId="31709"/>
    <cellStyle name="Normal 4 3 5 8 11" xfId="33446"/>
    <cellStyle name="Normal 4 3 5 8 12" xfId="35157"/>
    <cellStyle name="Normal 4 3 5 8 13" xfId="39095"/>
    <cellStyle name="Normal 4 3 5 8 2" xfId="6171"/>
    <cellStyle name="Normal 4 3 5 8 2 2" xfId="16624"/>
    <cellStyle name="Normal 4 3 5 8 3" xfId="9264"/>
    <cellStyle name="Normal 4 3 5 8 3 2" xfId="19918"/>
    <cellStyle name="Normal 4 3 5 8 4" xfId="23212"/>
    <cellStyle name="Normal 4 3 5 8 5" xfId="14093"/>
    <cellStyle name="Normal 4 3 5 8 6" xfId="25418"/>
    <cellStyle name="Normal 4 3 5 8 7" xfId="26939"/>
    <cellStyle name="Normal 4 3 5 8 8" xfId="28455"/>
    <cellStyle name="Normal 4 3 5 8 9" xfId="29972"/>
    <cellStyle name="Normal 4 3 5 9" xfId="4422"/>
    <cellStyle name="Normal 4 3 5 9 2" xfId="14502"/>
    <cellStyle name="Normal 4 3 6" xfId="42241"/>
    <cellStyle name="Normal 4 3 7" xfId="42669"/>
    <cellStyle name="Normal 4 4" xfId="508"/>
    <cellStyle name="Normal 4 4 10" xfId="2789"/>
    <cellStyle name="Normal 4 4 10 10" xfId="31711"/>
    <cellStyle name="Normal 4 4 10 11" xfId="33448"/>
    <cellStyle name="Normal 4 4 10 12" xfId="35159"/>
    <cellStyle name="Normal 4 4 10 13" xfId="39097"/>
    <cellStyle name="Normal 4 4 10 2" xfId="6172"/>
    <cellStyle name="Normal 4 4 10 2 2" xfId="16625"/>
    <cellStyle name="Normal 4 4 10 3" xfId="9266"/>
    <cellStyle name="Normal 4 4 10 3 2" xfId="19919"/>
    <cellStyle name="Normal 4 4 10 4" xfId="23213"/>
    <cellStyle name="Normal 4 4 10 5" xfId="13276"/>
    <cellStyle name="Normal 4 4 10 6" xfId="25420"/>
    <cellStyle name="Normal 4 4 10 7" xfId="26941"/>
    <cellStyle name="Normal 4 4 10 8" xfId="28457"/>
    <cellStyle name="Normal 4 4 10 9" xfId="29974"/>
    <cellStyle name="Normal 4 4 11" xfId="2790"/>
    <cellStyle name="Normal 4 4 11 10" xfId="31712"/>
    <cellStyle name="Normal 4 4 11 11" xfId="33449"/>
    <cellStyle name="Normal 4 4 11 12" xfId="35160"/>
    <cellStyle name="Normal 4 4 11 13" xfId="39098"/>
    <cellStyle name="Normal 4 4 11 2" xfId="6173"/>
    <cellStyle name="Normal 4 4 11 2 2" xfId="16626"/>
    <cellStyle name="Normal 4 4 11 3" xfId="9267"/>
    <cellStyle name="Normal 4 4 11 3 2" xfId="19920"/>
    <cellStyle name="Normal 4 4 11 4" xfId="23214"/>
    <cellStyle name="Normal 4 4 11 5" xfId="13685"/>
    <cellStyle name="Normal 4 4 11 6" xfId="25421"/>
    <cellStyle name="Normal 4 4 11 7" xfId="26942"/>
    <cellStyle name="Normal 4 4 11 8" xfId="28458"/>
    <cellStyle name="Normal 4 4 11 9" xfId="29975"/>
    <cellStyle name="Normal 4 4 12" xfId="2791"/>
    <cellStyle name="Normal 4 4 12 10" xfId="31713"/>
    <cellStyle name="Normal 4 4 12 11" xfId="33450"/>
    <cellStyle name="Normal 4 4 12 12" xfId="35161"/>
    <cellStyle name="Normal 4 4 12 13" xfId="39099"/>
    <cellStyle name="Normal 4 4 12 2" xfId="6174"/>
    <cellStyle name="Normal 4 4 12 2 2" xfId="16627"/>
    <cellStyle name="Normal 4 4 12 3" xfId="9268"/>
    <cellStyle name="Normal 4 4 12 3 2" xfId="19921"/>
    <cellStyle name="Normal 4 4 12 4" xfId="23215"/>
    <cellStyle name="Normal 4 4 12 5" xfId="14094"/>
    <cellStyle name="Normal 4 4 12 6" xfId="25422"/>
    <cellStyle name="Normal 4 4 12 7" xfId="26943"/>
    <cellStyle name="Normal 4 4 12 8" xfId="28459"/>
    <cellStyle name="Normal 4 4 12 9" xfId="29976"/>
    <cellStyle name="Normal 4 4 13" xfId="4423"/>
    <cellStyle name="Normal 4 4 13 2" xfId="14503"/>
    <cellStyle name="Normal 4 4 14" xfId="9265"/>
    <cellStyle name="Normal 4 4 14 2" xfId="14912"/>
    <cellStyle name="Normal 4 4 15" xfId="18206"/>
    <cellStyle name="Normal 4 4 16" xfId="21500"/>
    <cellStyle name="Normal 4 4 17" xfId="11231"/>
    <cellStyle name="Normal 4 4 18" xfId="25419"/>
    <cellStyle name="Normal 4 4 19" xfId="26940"/>
    <cellStyle name="Normal 4 4 2" xfId="509"/>
    <cellStyle name="Normal 4 4 2 10" xfId="9269"/>
    <cellStyle name="Normal 4 4 2 10 2" xfId="14913"/>
    <cellStyle name="Normal 4 4 2 11" xfId="18207"/>
    <cellStyle name="Normal 4 4 2 12" xfId="21501"/>
    <cellStyle name="Normal 4 4 2 13" xfId="11232"/>
    <cellStyle name="Normal 4 4 2 14" xfId="25423"/>
    <cellStyle name="Normal 4 4 2 15" xfId="26944"/>
    <cellStyle name="Normal 4 4 2 16" xfId="28460"/>
    <cellStyle name="Normal 4 4 2 17" xfId="29977"/>
    <cellStyle name="Normal 4 4 2 18" xfId="31714"/>
    <cellStyle name="Normal 4 4 2 19" xfId="33451"/>
    <cellStyle name="Normal 4 4 2 2" xfId="2792"/>
    <cellStyle name="Normal 4 4 2 2 10" xfId="31715"/>
    <cellStyle name="Normal 4 4 2 2 11" xfId="33452"/>
    <cellStyle name="Normal 4 4 2 2 12" xfId="35163"/>
    <cellStyle name="Normal 4 4 2 2 13" xfId="39101"/>
    <cellStyle name="Normal 4 4 2 2 2" xfId="6175"/>
    <cellStyle name="Normal 4 4 2 2 2 2" xfId="16628"/>
    <cellStyle name="Normal 4 4 2 2 3" xfId="9270"/>
    <cellStyle name="Normal 4 4 2 2 3 2" xfId="19922"/>
    <cellStyle name="Normal 4 4 2 2 4" xfId="23216"/>
    <cellStyle name="Normal 4 4 2 2 5" xfId="11641"/>
    <cellStyle name="Normal 4 4 2 2 6" xfId="25424"/>
    <cellStyle name="Normal 4 4 2 2 7" xfId="26945"/>
    <cellStyle name="Normal 4 4 2 2 8" xfId="28461"/>
    <cellStyle name="Normal 4 4 2 2 9" xfId="29978"/>
    <cellStyle name="Normal 4 4 2 20" xfId="35162"/>
    <cellStyle name="Normal 4 4 2 21" xfId="39100"/>
    <cellStyle name="Normal 4 4 2 22" xfId="42247"/>
    <cellStyle name="Normal 4 4 2 23" xfId="42675"/>
    <cellStyle name="Normal 4 4 2 3" xfId="2793"/>
    <cellStyle name="Normal 4 4 2 3 10" xfId="31716"/>
    <cellStyle name="Normal 4 4 2 3 11" xfId="33453"/>
    <cellStyle name="Normal 4 4 2 3 12" xfId="35164"/>
    <cellStyle name="Normal 4 4 2 3 13" xfId="39102"/>
    <cellStyle name="Normal 4 4 2 3 2" xfId="6176"/>
    <cellStyle name="Normal 4 4 2 3 2 2" xfId="16629"/>
    <cellStyle name="Normal 4 4 2 3 3" xfId="9271"/>
    <cellStyle name="Normal 4 4 2 3 3 2" xfId="19923"/>
    <cellStyle name="Normal 4 4 2 3 4" xfId="23217"/>
    <cellStyle name="Normal 4 4 2 3 5" xfId="12050"/>
    <cellStyle name="Normal 4 4 2 3 6" xfId="25425"/>
    <cellStyle name="Normal 4 4 2 3 7" xfId="26946"/>
    <cellStyle name="Normal 4 4 2 3 8" xfId="28462"/>
    <cellStyle name="Normal 4 4 2 3 9" xfId="29979"/>
    <cellStyle name="Normal 4 4 2 4" xfId="2794"/>
    <cellStyle name="Normal 4 4 2 4 10" xfId="31717"/>
    <cellStyle name="Normal 4 4 2 4 11" xfId="33454"/>
    <cellStyle name="Normal 4 4 2 4 12" xfId="35165"/>
    <cellStyle name="Normal 4 4 2 4 13" xfId="39103"/>
    <cellStyle name="Normal 4 4 2 4 2" xfId="6177"/>
    <cellStyle name="Normal 4 4 2 4 2 2" xfId="16630"/>
    <cellStyle name="Normal 4 4 2 4 3" xfId="9272"/>
    <cellStyle name="Normal 4 4 2 4 3 2" xfId="19924"/>
    <cellStyle name="Normal 4 4 2 4 4" xfId="23218"/>
    <cellStyle name="Normal 4 4 2 4 5" xfId="12459"/>
    <cellStyle name="Normal 4 4 2 4 6" xfId="25426"/>
    <cellStyle name="Normal 4 4 2 4 7" xfId="26947"/>
    <cellStyle name="Normal 4 4 2 4 8" xfId="28463"/>
    <cellStyle name="Normal 4 4 2 4 9" xfId="29980"/>
    <cellStyle name="Normal 4 4 2 5" xfId="2795"/>
    <cellStyle name="Normal 4 4 2 5 10" xfId="31718"/>
    <cellStyle name="Normal 4 4 2 5 11" xfId="33455"/>
    <cellStyle name="Normal 4 4 2 5 12" xfId="35166"/>
    <cellStyle name="Normal 4 4 2 5 13" xfId="39104"/>
    <cellStyle name="Normal 4 4 2 5 2" xfId="6178"/>
    <cellStyle name="Normal 4 4 2 5 2 2" xfId="16631"/>
    <cellStyle name="Normal 4 4 2 5 3" xfId="9273"/>
    <cellStyle name="Normal 4 4 2 5 3 2" xfId="19925"/>
    <cellStyle name="Normal 4 4 2 5 4" xfId="23219"/>
    <cellStyle name="Normal 4 4 2 5 5" xfId="12868"/>
    <cellStyle name="Normal 4 4 2 5 6" xfId="25427"/>
    <cellStyle name="Normal 4 4 2 5 7" xfId="26948"/>
    <cellStyle name="Normal 4 4 2 5 8" xfId="28464"/>
    <cellStyle name="Normal 4 4 2 5 9" xfId="29981"/>
    <cellStyle name="Normal 4 4 2 6" xfId="2796"/>
    <cellStyle name="Normal 4 4 2 6 10" xfId="31719"/>
    <cellStyle name="Normal 4 4 2 6 11" xfId="33456"/>
    <cellStyle name="Normal 4 4 2 6 12" xfId="35167"/>
    <cellStyle name="Normal 4 4 2 6 13" xfId="39105"/>
    <cellStyle name="Normal 4 4 2 6 2" xfId="6179"/>
    <cellStyle name="Normal 4 4 2 6 2 2" xfId="16632"/>
    <cellStyle name="Normal 4 4 2 6 3" xfId="9274"/>
    <cellStyle name="Normal 4 4 2 6 3 2" xfId="19926"/>
    <cellStyle name="Normal 4 4 2 6 4" xfId="23220"/>
    <cellStyle name="Normal 4 4 2 6 5" xfId="13277"/>
    <cellStyle name="Normal 4 4 2 6 6" xfId="25428"/>
    <cellStyle name="Normal 4 4 2 6 7" xfId="26949"/>
    <cellStyle name="Normal 4 4 2 6 8" xfId="28465"/>
    <cellStyle name="Normal 4 4 2 6 9" xfId="29982"/>
    <cellStyle name="Normal 4 4 2 7" xfId="2797"/>
    <cellStyle name="Normal 4 4 2 7 10" xfId="31720"/>
    <cellStyle name="Normal 4 4 2 7 11" xfId="33457"/>
    <cellStyle name="Normal 4 4 2 7 12" xfId="35168"/>
    <cellStyle name="Normal 4 4 2 7 13" xfId="39106"/>
    <cellStyle name="Normal 4 4 2 7 2" xfId="6180"/>
    <cellStyle name="Normal 4 4 2 7 2 2" xfId="16633"/>
    <cellStyle name="Normal 4 4 2 7 3" xfId="9275"/>
    <cellStyle name="Normal 4 4 2 7 3 2" xfId="19927"/>
    <cellStyle name="Normal 4 4 2 7 4" xfId="23221"/>
    <cellStyle name="Normal 4 4 2 7 5" xfId="13686"/>
    <cellStyle name="Normal 4 4 2 7 6" xfId="25429"/>
    <cellStyle name="Normal 4 4 2 7 7" xfId="26950"/>
    <cellStyle name="Normal 4 4 2 7 8" xfId="28466"/>
    <cellStyle name="Normal 4 4 2 7 9" xfId="29983"/>
    <cellStyle name="Normal 4 4 2 8" xfId="2798"/>
    <cellStyle name="Normal 4 4 2 8 10" xfId="31721"/>
    <cellStyle name="Normal 4 4 2 8 11" xfId="33458"/>
    <cellStyle name="Normal 4 4 2 8 12" xfId="35169"/>
    <cellStyle name="Normal 4 4 2 8 13" xfId="39107"/>
    <cellStyle name="Normal 4 4 2 8 2" xfId="6181"/>
    <cellStyle name="Normal 4 4 2 8 2 2" xfId="16634"/>
    <cellStyle name="Normal 4 4 2 8 3" xfId="9276"/>
    <cellStyle name="Normal 4 4 2 8 3 2" xfId="19928"/>
    <cellStyle name="Normal 4 4 2 8 4" xfId="23222"/>
    <cellStyle name="Normal 4 4 2 8 5" xfId="14095"/>
    <cellStyle name="Normal 4 4 2 8 6" xfId="25430"/>
    <cellStyle name="Normal 4 4 2 8 7" xfId="26951"/>
    <cellStyle name="Normal 4 4 2 8 8" xfId="28467"/>
    <cellStyle name="Normal 4 4 2 8 9" xfId="29984"/>
    <cellStyle name="Normal 4 4 2 9" xfId="4424"/>
    <cellStyle name="Normal 4 4 2 9 2" xfId="14504"/>
    <cellStyle name="Normal 4 4 20" xfId="28456"/>
    <cellStyle name="Normal 4 4 21" xfId="29973"/>
    <cellStyle name="Normal 4 4 22" xfId="31710"/>
    <cellStyle name="Normal 4 4 23" xfId="33447"/>
    <cellStyle name="Normal 4 4 24" xfId="35158"/>
    <cellStyle name="Normal 4 4 25" xfId="39096"/>
    <cellStyle name="Normal 4 4 26" xfId="42246"/>
    <cellStyle name="Normal 4 4 27" xfId="42674"/>
    <cellStyle name="Normal 4 4 3" xfId="510"/>
    <cellStyle name="Normal 4 4 3 10" xfId="9277"/>
    <cellStyle name="Normal 4 4 3 10 2" xfId="14914"/>
    <cellStyle name="Normal 4 4 3 11" xfId="18208"/>
    <cellStyle name="Normal 4 4 3 12" xfId="21502"/>
    <cellStyle name="Normal 4 4 3 13" xfId="11233"/>
    <cellStyle name="Normal 4 4 3 14" xfId="25431"/>
    <cellStyle name="Normal 4 4 3 15" xfId="26952"/>
    <cellStyle name="Normal 4 4 3 16" xfId="28468"/>
    <cellStyle name="Normal 4 4 3 17" xfId="29985"/>
    <cellStyle name="Normal 4 4 3 18" xfId="31722"/>
    <cellStyle name="Normal 4 4 3 19" xfId="33459"/>
    <cellStyle name="Normal 4 4 3 2" xfId="2799"/>
    <cellStyle name="Normal 4 4 3 2 10" xfId="31723"/>
    <cellStyle name="Normal 4 4 3 2 11" xfId="33460"/>
    <cellStyle name="Normal 4 4 3 2 12" xfId="35171"/>
    <cellStyle name="Normal 4 4 3 2 13" xfId="39109"/>
    <cellStyle name="Normal 4 4 3 2 2" xfId="6182"/>
    <cellStyle name="Normal 4 4 3 2 2 2" xfId="16635"/>
    <cellStyle name="Normal 4 4 3 2 3" xfId="9278"/>
    <cellStyle name="Normal 4 4 3 2 3 2" xfId="19929"/>
    <cellStyle name="Normal 4 4 3 2 4" xfId="23223"/>
    <cellStyle name="Normal 4 4 3 2 5" xfId="11642"/>
    <cellStyle name="Normal 4 4 3 2 6" xfId="25432"/>
    <cellStyle name="Normal 4 4 3 2 7" xfId="26953"/>
    <cellStyle name="Normal 4 4 3 2 8" xfId="28469"/>
    <cellStyle name="Normal 4 4 3 2 9" xfId="29986"/>
    <cellStyle name="Normal 4 4 3 20" xfId="35170"/>
    <cellStyle name="Normal 4 4 3 21" xfId="39108"/>
    <cellStyle name="Normal 4 4 3 22" xfId="42248"/>
    <cellStyle name="Normal 4 4 3 23" xfId="42676"/>
    <cellStyle name="Normal 4 4 3 3" xfId="2800"/>
    <cellStyle name="Normal 4 4 3 3 10" xfId="31724"/>
    <cellStyle name="Normal 4 4 3 3 11" xfId="33461"/>
    <cellStyle name="Normal 4 4 3 3 12" xfId="35172"/>
    <cellStyle name="Normal 4 4 3 3 13" xfId="39110"/>
    <cellStyle name="Normal 4 4 3 3 2" xfId="6183"/>
    <cellStyle name="Normal 4 4 3 3 2 2" xfId="16636"/>
    <cellStyle name="Normal 4 4 3 3 3" xfId="9279"/>
    <cellStyle name="Normal 4 4 3 3 3 2" xfId="19930"/>
    <cellStyle name="Normal 4 4 3 3 4" xfId="23224"/>
    <cellStyle name="Normal 4 4 3 3 5" xfId="12051"/>
    <cellStyle name="Normal 4 4 3 3 6" xfId="25433"/>
    <cellStyle name="Normal 4 4 3 3 7" xfId="26954"/>
    <cellStyle name="Normal 4 4 3 3 8" xfId="28470"/>
    <cellStyle name="Normal 4 4 3 3 9" xfId="29987"/>
    <cellStyle name="Normal 4 4 3 4" xfId="2801"/>
    <cellStyle name="Normal 4 4 3 4 10" xfId="31725"/>
    <cellStyle name="Normal 4 4 3 4 11" xfId="33462"/>
    <cellStyle name="Normal 4 4 3 4 12" xfId="35173"/>
    <cellStyle name="Normal 4 4 3 4 13" xfId="39111"/>
    <cellStyle name="Normal 4 4 3 4 2" xfId="6184"/>
    <cellStyle name="Normal 4 4 3 4 2 2" xfId="16637"/>
    <cellStyle name="Normal 4 4 3 4 3" xfId="9280"/>
    <cellStyle name="Normal 4 4 3 4 3 2" xfId="19931"/>
    <cellStyle name="Normal 4 4 3 4 4" xfId="23225"/>
    <cellStyle name="Normal 4 4 3 4 5" xfId="12460"/>
    <cellStyle name="Normal 4 4 3 4 6" xfId="25434"/>
    <cellStyle name="Normal 4 4 3 4 7" xfId="26955"/>
    <cellStyle name="Normal 4 4 3 4 8" xfId="28471"/>
    <cellStyle name="Normal 4 4 3 4 9" xfId="29988"/>
    <cellStyle name="Normal 4 4 3 5" xfId="2802"/>
    <cellStyle name="Normal 4 4 3 5 10" xfId="31726"/>
    <cellStyle name="Normal 4 4 3 5 11" xfId="33463"/>
    <cellStyle name="Normal 4 4 3 5 12" xfId="35174"/>
    <cellStyle name="Normal 4 4 3 5 13" xfId="39112"/>
    <cellStyle name="Normal 4 4 3 5 2" xfId="6185"/>
    <cellStyle name="Normal 4 4 3 5 2 2" xfId="16638"/>
    <cellStyle name="Normal 4 4 3 5 3" xfId="9281"/>
    <cellStyle name="Normal 4 4 3 5 3 2" xfId="19932"/>
    <cellStyle name="Normal 4 4 3 5 4" xfId="23226"/>
    <cellStyle name="Normal 4 4 3 5 5" xfId="12869"/>
    <cellStyle name="Normal 4 4 3 5 6" xfId="25435"/>
    <cellStyle name="Normal 4 4 3 5 7" xfId="26956"/>
    <cellStyle name="Normal 4 4 3 5 8" xfId="28472"/>
    <cellStyle name="Normal 4 4 3 5 9" xfId="29989"/>
    <cellStyle name="Normal 4 4 3 6" xfId="2803"/>
    <cellStyle name="Normal 4 4 3 6 10" xfId="31727"/>
    <cellStyle name="Normal 4 4 3 6 11" xfId="33464"/>
    <cellStyle name="Normal 4 4 3 6 12" xfId="35175"/>
    <cellStyle name="Normal 4 4 3 6 13" xfId="39113"/>
    <cellStyle name="Normal 4 4 3 6 2" xfId="6186"/>
    <cellStyle name="Normal 4 4 3 6 2 2" xfId="16639"/>
    <cellStyle name="Normal 4 4 3 6 3" xfId="9282"/>
    <cellStyle name="Normal 4 4 3 6 3 2" xfId="19933"/>
    <cellStyle name="Normal 4 4 3 6 4" xfId="23227"/>
    <cellStyle name="Normal 4 4 3 6 5" xfId="13278"/>
    <cellStyle name="Normal 4 4 3 6 6" xfId="25436"/>
    <cellStyle name="Normal 4 4 3 6 7" xfId="26957"/>
    <cellStyle name="Normal 4 4 3 6 8" xfId="28473"/>
    <cellStyle name="Normal 4 4 3 6 9" xfId="29990"/>
    <cellStyle name="Normal 4 4 3 7" xfId="2804"/>
    <cellStyle name="Normal 4 4 3 7 10" xfId="31728"/>
    <cellStyle name="Normal 4 4 3 7 11" xfId="33465"/>
    <cellStyle name="Normal 4 4 3 7 12" xfId="35176"/>
    <cellStyle name="Normal 4 4 3 7 13" xfId="39114"/>
    <cellStyle name="Normal 4 4 3 7 2" xfId="6187"/>
    <cellStyle name="Normal 4 4 3 7 2 2" xfId="16640"/>
    <cellStyle name="Normal 4 4 3 7 3" xfId="9283"/>
    <cellStyle name="Normal 4 4 3 7 3 2" xfId="19934"/>
    <cellStyle name="Normal 4 4 3 7 4" xfId="23228"/>
    <cellStyle name="Normal 4 4 3 7 5" xfId="13687"/>
    <cellStyle name="Normal 4 4 3 7 6" xfId="25437"/>
    <cellStyle name="Normal 4 4 3 7 7" xfId="26958"/>
    <cellStyle name="Normal 4 4 3 7 8" xfId="28474"/>
    <cellStyle name="Normal 4 4 3 7 9" xfId="29991"/>
    <cellStyle name="Normal 4 4 3 8" xfId="2805"/>
    <cellStyle name="Normal 4 4 3 8 10" xfId="31729"/>
    <cellStyle name="Normal 4 4 3 8 11" xfId="33466"/>
    <cellStyle name="Normal 4 4 3 8 12" xfId="35177"/>
    <cellStyle name="Normal 4 4 3 8 13" xfId="39115"/>
    <cellStyle name="Normal 4 4 3 8 2" xfId="6188"/>
    <cellStyle name="Normal 4 4 3 8 2 2" xfId="16641"/>
    <cellStyle name="Normal 4 4 3 8 3" xfId="9284"/>
    <cellStyle name="Normal 4 4 3 8 3 2" xfId="19935"/>
    <cellStyle name="Normal 4 4 3 8 4" xfId="23229"/>
    <cellStyle name="Normal 4 4 3 8 5" xfId="14096"/>
    <cellStyle name="Normal 4 4 3 8 6" xfId="25438"/>
    <cellStyle name="Normal 4 4 3 8 7" xfId="26959"/>
    <cellStyle name="Normal 4 4 3 8 8" xfId="28475"/>
    <cellStyle name="Normal 4 4 3 8 9" xfId="29992"/>
    <cellStyle name="Normal 4 4 3 9" xfId="4425"/>
    <cellStyle name="Normal 4 4 3 9 2" xfId="14505"/>
    <cellStyle name="Normal 4 4 4" xfId="511"/>
    <cellStyle name="Normal 4 4 4 10" xfId="9285"/>
    <cellStyle name="Normal 4 4 4 10 2" xfId="14915"/>
    <cellStyle name="Normal 4 4 4 11" xfId="18209"/>
    <cellStyle name="Normal 4 4 4 12" xfId="21503"/>
    <cellStyle name="Normal 4 4 4 13" xfId="11234"/>
    <cellStyle name="Normal 4 4 4 14" xfId="25439"/>
    <cellStyle name="Normal 4 4 4 15" xfId="26960"/>
    <cellStyle name="Normal 4 4 4 16" xfId="28476"/>
    <cellStyle name="Normal 4 4 4 17" xfId="29993"/>
    <cellStyle name="Normal 4 4 4 18" xfId="31730"/>
    <cellStyle name="Normal 4 4 4 19" xfId="33467"/>
    <cellStyle name="Normal 4 4 4 2" xfId="2806"/>
    <cellStyle name="Normal 4 4 4 2 10" xfId="31731"/>
    <cellStyle name="Normal 4 4 4 2 11" xfId="33468"/>
    <cellStyle name="Normal 4 4 4 2 12" xfId="35179"/>
    <cellStyle name="Normal 4 4 4 2 13" xfId="39117"/>
    <cellStyle name="Normal 4 4 4 2 2" xfId="6189"/>
    <cellStyle name="Normal 4 4 4 2 2 2" xfId="16642"/>
    <cellStyle name="Normal 4 4 4 2 3" xfId="9286"/>
    <cellStyle name="Normal 4 4 4 2 3 2" xfId="19936"/>
    <cellStyle name="Normal 4 4 4 2 4" xfId="23230"/>
    <cellStyle name="Normal 4 4 4 2 5" xfId="11643"/>
    <cellStyle name="Normal 4 4 4 2 6" xfId="25440"/>
    <cellStyle name="Normal 4 4 4 2 7" xfId="26961"/>
    <cellStyle name="Normal 4 4 4 2 8" xfId="28477"/>
    <cellStyle name="Normal 4 4 4 2 9" xfId="29994"/>
    <cellStyle name="Normal 4 4 4 20" xfId="35178"/>
    <cellStyle name="Normal 4 4 4 21" xfId="39116"/>
    <cellStyle name="Normal 4 4 4 22" xfId="42249"/>
    <cellStyle name="Normal 4 4 4 23" xfId="42677"/>
    <cellStyle name="Normal 4 4 4 3" xfId="2807"/>
    <cellStyle name="Normal 4 4 4 3 10" xfId="31732"/>
    <cellStyle name="Normal 4 4 4 3 11" xfId="33469"/>
    <cellStyle name="Normal 4 4 4 3 12" xfId="35180"/>
    <cellStyle name="Normal 4 4 4 3 13" xfId="39118"/>
    <cellStyle name="Normal 4 4 4 3 2" xfId="6190"/>
    <cellStyle name="Normal 4 4 4 3 2 2" xfId="16643"/>
    <cellStyle name="Normal 4 4 4 3 3" xfId="9287"/>
    <cellStyle name="Normal 4 4 4 3 3 2" xfId="19937"/>
    <cellStyle name="Normal 4 4 4 3 4" xfId="23231"/>
    <cellStyle name="Normal 4 4 4 3 5" xfId="12052"/>
    <cellStyle name="Normal 4 4 4 3 6" xfId="25441"/>
    <cellStyle name="Normal 4 4 4 3 7" xfId="26962"/>
    <cellStyle name="Normal 4 4 4 3 8" xfId="28478"/>
    <cellStyle name="Normal 4 4 4 3 9" xfId="29995"/>
    <cellStyle name="Normal 4 4 4 4" xfId="2808"/>
    <cellStyle name="Normal 4 4 4 4 10" xfId="31733"/>
    <cellStyle name="Normal 4 4 4 4 11" xfId="33470"/>
    <cellStyle name="Normal 4 4 4 4 12" xfId="35181"/>
    <cellStyle name="Normal 4 4 4 4 13" xfId="39119"/>
    <cellStyle name="Normal 4 4 4 4 2" xfId="6191"/>
    <cellStyle name="Normal 4 4 4 4 2 2" xfId="16644"/>
    <cellStyle name="Normal 4 4 4 4 3" xfId="9288"/>
    <cellStyle name="Normal 4 4 4 4 3 2" xfId="19938"/>
    <cellStyle name="Normal 4 4 4 4 4" xfId="23232"/>
    <cellStyle name="Normal 4 4 4 4 5" xfId="12461"/>
    <cellStyle name="Normal 4 4 4 4 6" xfId="25442"/>
    <cellStyle name="Normal 4 4 4 4 7" xfId="26963"/>
    <cellStyle name="Normal 4 4 4 4 8" xfId="28479"/>
    <cellStyle name="Normal 4 4 4 4 9" xfId="29996"/>
    <cellStyle name="Normal 4 4 4 5" xfId="2809"/>
    <cellStyle name="Normal 4 4 4 5 10" xfId="31734"/>
    <cellStyle name="Normal 4 4 4 5 11" xfId="33471"/>
    <cellStyle name="Normal 4 4 4 5 12" xfId="35182"/>
    <cellStyle name="Normal 4 4 4 5 13" xfId="39120"/>
    <cellStyle name="Normal 4 4 4 5 2" xfId="6192"/>
    <cellStyle name="Normal 4 4 4 5 2 2" xfId="16645"/>
    <cellStyle name="Normal 4 4 4 5 3" xfId="9289"/>
    <cellStyle name="Normal 4 4 4 5 3 2" xfId="19939"/>
    <cellStyle name="Normal 4 4 4 5 4" xfId="23233"/>
    <cellStyle name="Normal 4 4 4 5 5" xfId="12870"/>
    <cellStyle name="Normal 4 4 4 5 6" xfId="25443"/>
    <cellStyle name="Normal 4 4 4 5 7" xfId="26964"/>
    <cellStyle name="Normal 4 4 4 5 8" xfId="28480"/>
    <cellStyle name="Normal 4 4 4 5 9" xfId="29997"/>
    <cellStyle name="Normal 4 4 4 6" xfId="2810"/>
    <cellStyle name="Normal 4 4 4 6 10" xfId="31735"/>
    <cellStyle name="Normal 4 4 4 6 11" xfId="33472"/>
    <cellStyle name="Normal 4 4 4 6 12" xfId="35183"/>
    <cellStyle name="Normal 4 4 4 6 13" xfId="39121"/>
    <cellStyle name="Normal 4 4 4 6 2" xfId="6193"/>
    <cellStyle name="Normal 4 4 4 6 2 2" xfId="16646"/>
    <cellStyle name="Normal 4 4 4 6 3" xfId="9290"/>
    <cellStyle name="Normal 4 4 4 6 3 2" xfId="19940"/>
    <cellStyle name="Normal 4 4 4 6 4" xfId="23234"/>
    <cellStyle name="Normal 4 4 4 6 5" xfId="13279"/>
    <cellStyle name="Normal 4 4 4 6 6" xfId="25444"/>
    <cellStyle name="Normal 4 4 4 6 7" xfId="26965"/>
    <cellStyle name="Normal 4 4 4 6 8" xfId="28481"/>
    <cellStyle name="Normal 4 4 4 6 9" xfId="29998"/>
    <cellStyle name="Normal 4 4 4 7" xfId="2811"/>
    <cellStyle name="Normal 4 4 4 7 10" xfId="31736"/>
    <cellStyle name="Normal 4 4 4 7 11" xfId="33473"/>
    <cellStyle name="Normal 4 4 4 7 12" xfId="35184"/>
    <cellStyle name="Normal 4 4 4 7 13" xfId="39122"/>
    <cellStyle name="Normal 4 4 4 7 2" xfId="6194"/>
    <cellStyle name="Normal 4 4 4 7 2 2" xfId="16647"/>
    <cellStyle name="Normal 4 4 4 7 3" xfId="9291"/>
    <cellStyle name="Normal 4 4 4 7 3 2" xfId="19941"/>
    <cellStyle name="Normal 4 4 4 7 4" xfId="23235"/>
    <cellStyle name="Normal 4 4 4 7 5" xfId="13688"/>
    <cellStyle name="Normal 4 4 4 7 6" xfId="25445"/>
    <cellStyle name="Normal 4 4 4 7 7" xfId="26966"/>
    <cellStyle name="Normal 4 4 4 7 8" xfId="28482"/>
    <cellStyle name="Normal 4 4 4 7 9" xfId="29999"/>
    <cellStyle name="Normal 4 4 4 8" xfId="2812"/>
    <cellStyle name="Normal 4 4 4 8 10" xfId="31737"/>
    <cellStyle name="Normal 4 4 4 8 11" xfId="33474"/>
    <cellStyle name="Normal 4 4 4 8 12" xfId="35185"/>
    <cellStyle name="Normal 4 4 4 8 13" xfId="39123"/>
    <cellStyle name="Normal 4 4 4 8 2" xfId="6195"/>
    <cellStyle name="Normal 4 4 4 8 2 2" xfId="16648"/>
    <cellStyle name="Normal 4 4 4 8 3" xfId="9292"/>
    <cellStyle name="Normal 4 4 4 8 3 2" xfId="19942"/>
    <cellStyle name="Normal 4 4 4 8 4" xfId="23236"/>
    <cellStyle name="Normal 4 4 4 8 5" xfId="14097"/>
    <cellStyle name="Normal 4 4 4 8 6" xfId="25446"/>
    <cellStyle name="Normal 4 4 4 8 7" xfId="26967"/>
    <cellStyle name="Normal 4 4 4 8 8" xfId="28483"/>
    <cellStyle name="Normal 4 4 4 8 9" xfId="30000"/>
    <cellStyle name="Normal 4 4 4 9" xfId="4426"/>
    <cellStyle name="Normal 4 4 4 9 2" xfId="14506"/>
    <cellStyle name="Normal 4 4 5" xfId="512"/>
    <cellStyle name="Normal 4 4 5 10" xfId="9293"/>
    <cellStyle name="Normal 4 4 5 10 2" xfId="14916"/>
    <cellStyle name="Normal 4 4 5 11" xfId="18210"/>
    <cellStyle name="Normal 4 4 5 12" xfId="21504"/>
    <cellStyle name="Normal 4 4 5 13" xfId="11235"/>
    <cellStyle name="Normal 4 4 5 14" xfId="25447"/>
    <cellStyle name="Normal 4 4 5 15" xfId="26968"/>
    <cellStyle name="Normal 4 4 5 16" xfId="28484"/>
    <cellStyle name="Normal 4 4 5 17" xfId="30001"/>
    <cellStyle name="Normal 4 4 5 18" xfId="31738"/>
    <cellStyle name="Normal 4 4 5 19" xfId="33475"/>
    <cellStyle name="Normal 4 4 5 2" xfId="2813"/>
    <cellStyle name="Normal 4 4 5 2 10" xfId="31739"/>
    <cellStyle name="Normal 4 4 5 2 11" xfId="33476"/>
    <cellStyle name="Normal 4 4 5 2 12" xfId="35187"/>
    <cellStyle name="Normal 4 4 5 2 13" xfId="39125"/>
    <cellStyle name="Normal 4 4 5 2 2" xfId="6196"/>
    <cellStyle name="Normal 4 4 5 2 2 2" xfId="16649"/>
    <cellStyle name="Normal 4 4 5 2 3" xfId="9294"/>
    <cellStyle name="Normal 4 4 5 2 3 2" xfId="19943"/>
    <cellStyle name="Normal 4 4 5 2 4" xfId="23237"/>
    <cellStyle name="Normal 4 4 5 2 5" xfId="11644"/>
    <cellStyle name="Normal 4 4 5 2 6" xfId="25448"/>
    <cellStyle name="Normal 4 4 5 2 7" xfId="26969"/>
    <cellStyle name="Normal 4 4 5 2 8" xfId="28485"/>
    <cellStyle name="Normal 4 4 5 2 9" xfId="30002"/>
    <cellStyle name="Normal 4 4 5 20" xfId="35186"/>
    <cellStyle name="Normal 4 4 5 21" xfId="39124"/>
    <cellStyle name="Normal 4 4 5 22" xfId="42250"/>
    <cellStyle name="Normal 4 4 5 23" xfId="42678"/>
    <cellStyle name="Normal 4 4 5 3" xfId="2814"/>
    <cellStyle name="Normal 4 4 5 3 10" xfId="31740"/>
    <cellStyle name="Normal 4 4 5 3 11" xfId="33477"/>
    <cellStyle name="Normal 4 4 5 3 12" xfId="35188"/>
    <cellStyle name="Normal 4 4 5 3 13" xfId="39126"/>
    <cellStyle name="Normal 4 4 5 3 2" xfId="6197"/>
    <cellStyle name="Normal 4 4 5 3 2 2" xfId="16650"/>
    <cellStyle name="Normal 4 4 5 3 3" xfId="9295"/>
    <cellStyle name="Normal 4 4 5 3 3 2" xfId="19944"/>
    <cellStyle name="Normal 4 4 5 3 4" xfId="23238"/>
    <cellStyle name="Normal 4 4 5 3 5" xfId="12053"/>
    <cellStyle name="Normal 4 4 5 3 6" xfId="25449"/>
    <cellStyle name="Normal 4 4 5 3 7" xfId="26970"/>
    <cellStyle name="Normal 4 4 5 3 8" xfId="28486"/>
    <cellStyle name="Normal 4 4 5 3 9" xfId="30003"/>
    <cellStyle name="Normal 4 4 5 4" xfId="2815"/>
    <cellStyle name="Normal 4 4 5 4 10" xfId="31741"/>
    <cellStyle name="Normal 4 4 5 4 11" xfId="33478"/>
    <cellStyle name="Normal 4 4 5 4 12" xfId="35189"/>
    <cellStyle name="Normal 4 4 5 4 13" xfId="39127"/>
    <cellStyle name="Normal 4 4 5 4 2" xfId="6198"/>
    <cellStyle name="Normal 4 4 5 4 2 2" xfId="16651"/>
    <cellStyle name="Normal 4 4 5 4 3" xfId="9296"/>
    <cellStyle name="Normal 4 4 5 4 3 2" xfId="19945"/>
    <cellStyle name="Normal 4 4 5 4 4" xfId="23239"/>
    <cellStyle name="Normal 4 4 5 4 5" xfId="12462"/>
    <cellStyle name="Normal 4 4 5 4 6" xfId="25450"/>
    <cellStyle name="Normal 4 4 5 4 7" xfId="26971"/>
    <cellStyle name="Normal 4 4 5 4 8" xfId="28487"/>
    <cellStyle name="Normal 4 4 5 4 9" xfId="30004"/>
    <cellStyle name="Normal 4 4 5 5" xfId="2816"/>
    <cellStyle name="Normal 4 4 5 5 10" xfId="31742"/>
    <cellStyle name="Normal 4 4 5 5 11" xfId="33479"/>
    <cellStyle name="Normal 4 4 5 5 12" xfId="35190"/>
    <cellStyle name="Normal 4 4 5 5 13" xfId="39128"/>
    <cellStyle name="Normal 4 4 5 5 2" xfId="6199"/>
    <cellStyle name="Normal 4 4 5 5 2 2" xfId="16652"/>
    <cellStyle name="Normal 4 4 5 5 3" xfId="9297"/>
    <cellStyle name="Normal 4 4 5 5 3 2" xfId="19946"/>
    <cellStyle name="Normal 4 4 5 5 4" xfId="23240"/>
    <cellStyle name="Normal 4 4 5 5 5" xfId="12871"/>
    <cellStyle name="Normal 4 4 5 5 6" xfId="25451"/>
    <cellStyle name="Normal 4 4 5 5 7" xfId="26972"/>
    <cellStyle name="Normal 4 4 5 5 8" xfId="28488"/>
    <cellStyle name="Normal 4 4 5 5 9" xfId="30005"/>
    <cellStyle name="Normal 4 4 5 6" xfId="2817"/>
    <cellStyle name="Normal 4 4 5 6 10" xfId="31743"/>
    <cellStyle name="Normal 4 4 5 6 11" xfId="33480"/>
    <cellStyle name="Normal 4 4 5 6 12" xfId="35191"/>
    <cellStyle name="Normal 4 4 5 6 13" xfId="39129"/>
    <cellStyle name="Normal 4 4 5 6 2" xfId="6200"/>
    <cellStyle name="Normal 4 4 5 6 2 2" xfId="16653"/>
    <cellStyle name="Normal 4 4 5 6 3" xfId="9298"/>
    <cellStyle name="Normal 4 4 5 6 3 2" xfId="19947"/>
    <cellStyle name="Normal 4 4 5 6 4" xfId="23241"/>
    <cellStyle name="Normal 4 4 5 6 5" xfId="13280"/>
    <cellStyle name="Normal 4 4 5 6 6" xfId="25452"/>
    <cellStyle name="Normal 4 4 5 6 7" xfId="26973"/>
    <cellStyle name="Normal 4 4 5 6 8" xfId="28489"/>
    <cellStyle name="Normal 4 4 5 6 9" xfId="30006"/>
    <cellStyle name="Normal 4 4 5 7" xfId="2818"/>
    <cellStyle name="Normal 4 4 5 7 10" xfId="31744"/>
    <cellStyle name="Normal 4 4 5 7 11" xfId="33481"/>
    <cellStyle name="Normal 4 4 5 7 12" xfId="35192"/>
    <cellStyle name="Normal 4 4 5 7 13" xfId="39130"/>
    <cellStyle name="Normal 4 4 5 7 2" xfId="6201"/>
    <cellStyle name="Normal 4 4 5 7 2 2" xfId="16654"/>
    <cellStyle name="Normal 4 4 5 7 3" xfId="9299"/>
    <cellStyle name="Normal 4 4 5 7 3 2" xfId="19948"/>
    <cellStyle name="Normal 4 4 5 7 4" xfId="23242"/>
    <cellStyle name="Normal 4 4 5 7 5" xfId="13689"/>
    <cellStyle name="Normal 4 4 5 7 6" xfId="25453"/>
    <cellStyle name="Normal 4 4 5 7 7" xfId="26974"/>
    <cellStyle name="Normal 4 4 5 7 8" xfId="28490"/>
    <cellStyle name="Normal 4 4 5 7 9" xfId="30007"/>
    <cellStyle name="Normal 4 4 5 8" xfId="2819"/>
    <cellStyle name="Normal 4 4 5 8 10" xfId="31745"/>
    <cellStyle name="Normal 4 4 5 8 11" xfId="33482"/>
    <cellStyle name="Normal 4 4 5 8 12" xfId="35193"/>
    <cellStyle name="Normal 4 4 5 8 13" xfId="39131"/>
    <cellStyle name="Normal 4 4 5 8 2" xfId="6202"/>
    <cellStyle name="Normal 4 4 5 8 2 2" xfId="16655"/>
    <cellStyle name="Normal 4 4 5 8 3" xfId="9300"/>
    <cellStyle name="Normal 4 4 5 8 3 2" xfId="19949"/>
    <cellStyle name="Normal 4 4 5 8 4" xfId="23243"/>
    <cellStyle name="Normal 4 4 5 8 5" xfId="14098"/>
    <cellStyle name="Normal 4 4 5 8 6" xfId="25454"/>
    <cellStyle name="Normal 4 4 5 8 7" xfId="26975"/>
    <cellStyle name="Normal 4 4 5 8 8" xfId="28491"/>
    <cellStyle name="Normal 4 4 5 8 9" xfId="30008"/>
    <cellStyle name="Normal 4 4 5 9" xfId="4427"/>
    <cellStyle name="Normal 4 4 5 9 2" xfId="14507"/>
    <cellStyle name="Normal 4 4 6" xfId="2820"/>
    <cellStyle name="Normal 4 4 6 10" xfId="31746"/>
    <cellStyle name="Normal 4 4 6 11" xfId="33483"/>
    <cellStyle name="Normal 4 4 6 12" xfId="35194"/>
    <cellStyle name="Normal 4 4 6 13" xfId="39132"/>
    <cellStyle name="Normal 4 4 6 2" xfId="6203"/>
    <cellStyle name="Normal 4 4 6 2 2" xfId="16656"/>
    <cellStyle name="Normal 4 4 6 3" xfId="9301"/>
    <cellStyle name="Normal 4 4 6 3 2" xfId="19950"/>
    <cellStyle name="Normal 4 4 6 4" xfId="23244"/>
    <cellStyle name="Normal 4 4 6 5" xfId="11640"/>
    <cellStyle name="Normal 4 4 6 6" xfId="25455"/>
    <cellStyle name="Normal 4 4 6 7" xfId="26976"/>
    <cellStyle name="Normal 4 4 6 8" xfId="28492"/>
    <cellStyle name="Normal 4 4 6 9" xfId="30009"/>
    <cellStyle name="Normal 4 4 7" xfId="2821"/>
    <cellStyle name="Normal 4 4 7 10" xfId="31747"/>
    <cellStyle name="Normal 4 4 7 11" xfId="33484"/>
    <cellStyle name="Normal 4 4 7 12" xfId="35195"/>
    <cellStyle name="Normal 4 4 7 13" xfId="39133"/>
    <cellStyle name="Normal 4 4 7 2" xfId="6204"/>
    <cellStyle name="Normal 4 4 7 2 2" xfId="16657"/>
    <cellStyle name="Normal 4 4 7 3" xfId="9302"/>
    <cellStyle name="Normal 4 4 7 3 2" xfId="19951"/>
    <cellStyle name="Normal 4 4 7 4" xfId="23245"/>
    <cellStyle name="Normal 4 4 7 5" xfId="12049"/>
    <cellStyle name="Normal 4 4 7 6" xfId="25456"/>
    <cellStyle name="Normal 4 4 7 7" xfId="26977"/>
    <cellStyle name="Normal 4 4 7 8" xfId="28493"/>
    <cellStyle name="Normal 4 4 7 9" xfId="30010"/>
    <cellStyle name="Normal 4 4 8" xfId="2822"/>
    <cellStyle name="Normal 4 4 8 10" xfId="31748"/>
    <cellStyle name="Normal 4 4 8 11" xfId="33485"/>
    <cellStyle name="Normal 4 4 8 12" xfId="35196"/>
    <cellStyle name="Normal 4 4 8 13" xfId="39134"/>
    <cellStyle name="Normal 4 4 8 2" xfId="6205"/>
    <cellStyle name="Normal 4 4 8 2 2" xfId="16658"/>
    <cellStyle name="Normal 4 4 8 3" xfId="9303"/>
    <cellStyle name="Normal 4 4 8 3 2" xfId="19952"/>
    <cellStyle name="Normal 4 4 8 4" xfId="23246"/>
    <cellStyle name="Normal 4 4 8 5" xfId="12458"/>
    <cellStyle name="Normal 4 4 8 6" xfId="25457"/>
    <cellStyle name="Normal 4 4 8 7" xfId="26978"/>
    <cellStyle name="Normal 4 4 8 8" xfId="28494"/>
    <cellStyle name="Normal 4 4 8 9" xfId="30011"/>
    <cellStyle name="Normal 4 4 9" xfId="2823"/>
    <cellStyle name="Normal 4 4 9 10" xfId="31749"/>
    <cellStyle name="Normal 4 4 9 11" xfId="33486"/>
    <cellStyle name="Normal 4 4 9 12" xfId="35197"/>
    <cellStyle name="Normal 4 4 9 13" xfId="39135"/>
    <cellStyle name="Normal 4 4 9 2" xfId="6206"/>
    <cellStyle name="Normal 4 4 9 2 2" xfId="16659"/>
    <cellStyle name="Normal 4 4 9 3" xfId="9304"/>
    <cellStyle name="Normal 4 4 9 3 2" xfId="19953"/>
    <cellStyle name="Normal 4 4 9 4" xfId="23247"/>
    <cellStyle name="Normal 4 4 9 5" xfId="12867"/>
    <cellStyle name="Normal 4 4 9 6" xfId="25458"/>
    <cellStyle name="Normal 4 4 9 7" xfId="26979"/>
    <cellStyle name="Normal 4 4 9 8" xfId="28495"/>
    <cellStyle name="Normal 4 4 9 9" xfId="30012"/>
    <cellStyle name="Normal 4 5" xfId="513"/>
    <cellStyle name="Normal 4 5 10" xfId="2824"/>
    <cellStyle name="Normal 4 5 10 10" xfId="31751"/>
    <cellStyle name="Normal 4 5 10 11" xfId="33488"/>
    <cellStyle name="Normal 4 5 10 12" xfId="35199"/>
    <cellStyle name="Normal 4 5 10 13" xfId="39137"/>
    <cellStyle name="Normal 4 5 10 2" xfId="6207"/>
    <cellStyle name="Normal 4 5 10 2 2" xfId="16660"/>
    <cellStyle name="Normal 4 5 10 3" xfId="9306"/>
    <cellStyle name="Normal 4 5 10 3 2" xfId="19954"/>
    <cellStyle name="Normal 4 5 10 4" xfId="23248"/>
    <cellStyle name="Normal 4 5 10 5" xfId="13281"/>
    <cellStyle name="Normal 4 5 10 6" xfId="25460"/>
    <cellStyle name="Normal 4 5 10 7" xfId="26981"/>
    <cellStyle name="Normal 4 5 10 8" xfId="28497"/>
    <cellStyle name="Normal 4 5 10 9" xfId="30014"/>
    <cellStyle name="Normal 4 5 11" xfId="2825"/>
    <cellStyle name="Normal 4 5 11 10" xfId="31752"/>
    <cellStyle name="Normal 4 5 11 11" xfId="33489"/>
    <cellStyle name="Normal 4 5 11 12" xfId="35200"/>
    <cellStyle name="Normal 4 5 11 13" xfId="39138"/>
    <cellStyle name="Normal 4 5 11 2" xfId="6208"/>
    <cellStyle name="Normal 4 5 11 2 2" xfId="16661"/>
    <cellStyle name="Normal 4 5 11 3" xfId="9307"/>
    <cellStyle name="Normal 4 5 11 3 2" xfId="19955"/>
    <cellStyle name="Normal 4 5 11 4" xfId="23249"/>
    <cellStyle name="Normal 4 5 11 5" xfId="13690"/>
    <cellStyle name="Normal 4 5 11 6" xfId="25461"/>
    <cellStyle name="Normal 4 5 11 7" xfId="26982"/>
    <cellStyle name="Normal 4 5 11 8" xfId="28498"/>
    <cellStyle name="Normal 4 5 11 9" xfId="30015"/>
    <cellStyle name="Normal 4 5 12" xfId="2826"/>
    <cellStyle name="Normal 4 5 12 10" xfId="31753"/>
    <cellStyle name="Normal 4 5 12 11" xfId="33490"/>
    <cellStyle name="Normal 4 5 12 12" xfId="35201"/>
    <cellStyle name="Normal 4 5 12 13" xfId="39139"/>
    <cellStyle name="Normal 4 5 12 2" xfId="6209"/>
    <cellStyle name="Normal 4 5 12 2 2" xfId="16662"/>
    <cellStyle name="Normal 4 5 12 3" xfId="9308"/>
    <cellStyle name="Normal 4 5 12 3 2" xfId="19956"/>
    <cellStyle name="Normal 4 5 12 4" xfId="23250"/>
    <cellStyle name="Normal 4 5 12 5" xfId="14099"/>
    <cellStyle name="Normal 4 5 12 6" xfId="25462"/>
    <cellStyle name="Normal 4 5 12 7" xfId="26983"/>
    <cellStyle name="Normal 4 5 12 8" xfId="28499"/>
    <cellStyle name="Normal 4 5 12 9" xfId="30016"/>
    <cellStyle name="Normal 4 5 13" xfId="4428"/>
    <cellStyle name="Normal 4 5 13 2" xfId="14508"/>
    <cellStyle name="Normal 4 5 14" xfId="9305"/>
    <cellStyle name="Normal 4 5 14 2" xfId="14917"/>
    <cellStyle name="Normal 4 5 15" xfId="18211"/>
    <cellStyle name="Normal 4 5 16" xfId="21505"/>
    <cellStyle name="Normal 4 5 17" xfId="11236"/>
    <cellStyle name="Normal 4 5 18" xfId="25459"/>
    <cellStyle name="Normal 4 5 19" xfId="26980"/>
    <cellStyle name="Normal 4 5 2" xfId="514"/>
    <cellStyle name="Normal 4 5 2 10" xfId="9309"/>
    <cellStyle name="Normal 4 5 2 10 2" xfId="14918"/>
    <cellStyle name="Normal 4 5 2 11" xfId="18212"/>
    <cellStyle name="Normal 4 5 2 12" xfId="21506"/>
    <cellStyle name="Normal 4 5 2 13" xfId="11237"/>
    <cellStyle name="Normal 4 5 2 14" xfId="25463"/>
    <cellStyle name="Normal 4 5 2 15" xfId="26984"/>
    <cellStyle name="Normal 4 5 2 16" xfId="28500"/>
    <cellStyle name="Normal 4 5 2 17" xfId="30017"/>
    <cellStyle name="Normal 4 5 2 18" xfId="31754"/>
    <cellStyle name="Normal 4 5 2 19" xfId="33491"/>
    <cellStyle name="Normal 4 5 2 2" xfId="2827"/>
    <cellStyle name="Normal 4 5 2 2 10" xfId="31755"/>
    <cellStyle name="Normal 4 5 2 2 11" xfId="33492"/>
    <cellStyle name="Normal 4 5 2 2 12" xfId="35203"/>
    <cellStyle name="Normal 4 5 2 2 13" xfId="39141"/>
    <cellStyle name="Normal 4 5 2 2 2" xfId="6210"/>
    <cellStyle name="Normal 4 5 2 2 2 2" xfId="16663"/>
    <cellStyle name="Normal 4 5 2 2 3" xfId="9310"/>
    <cellStyle name="Normal 4 5 2 2 3 2" xfId="19957"/>
    <cellStyle name="Normal 4 5 2 2 4" xfId="23251"/>
    <cellStyle name="Normal 4 5 2 2 5" xfId="11646"/>
    <cellStyle name="Normal 4 5 2 2 6" xfId="25464"/>
    <cellStyle name="Normal 4 5 2 2 7" xfId="26985"/>
    <cellStyle name="Normal 4 5 2 2 8" xfId="28501"/>
    <cellStyle name="Normal 4 5 2 2 9" xfId="30018"/>
    <cellStyle name="Normal 4 5 2 20" xfId="35202"/>
    <cellStyle name="Normal 4 5 2 21" xfId="39140"/>
    <cellStyle name="Normal 4 5 2 22" xfId="42252"/>
    <cellStyle name="Normal 4 5 2 23" xfId="42680"/>
    <cellStyle name="Normal 4 5 2 3" xfId="2828"/>
    <cellStyle name="Normal 4 5 2 3 10" xfId="31756"/>
    <cellStyle name="Normal 4 5 2 3 11" xfId="33493"/>
    <cellStyle name="Normal 4 5 2 3 12" xfId="35204"/>
    <cellStyle name="Normal 4 5 2 3 13" xfId="39142"/>
    <cellStyle name="Normal 4 5 2 3 2" xfId="6211"/>
    <cellStyle name="Normal 4 5 2 3 2 2" xfId="16664"/>
    <cellStyle name="Normal 4 5 2 3 3" xfId="9311"/>
    <cellStyle name="Normal 4 5 2 3 3 2" xfId="19958"/>
    <cellStyle name="Normal 4 5 2 3 4" xfId="23252"/>
    <cellStyle name="Normal 4 5 2 3 5" xfId="12055"/>
    <cellStyle name="Normal 4 5 2 3 6" xfId="25465"/>
    <cellStyle name="Normal 4 5 2 3 7" xfId="26986"/>
    <cellStyle name="Normal 4 5 2 3 8" xfId="28502"/>
    <cellStyle name="Normal 4 5 2 3 9" xfId="30019"/>
    <cellStyle name="Normal 4 5 2 4" xfId="2829"/>
    <cellStyle name="Normal 4 5 2 4 10" xfId="31757"/>
    <cellStyle name="Normal 4 5 2 4 11" xfId="33494"/>
    <cellStyle name="Normal 4 5 2 4 12" xfId="35205"/>
    <cellStyle name="Normal 4 5 2 4 13" xfId="39143"/>
    <cellStyle name="Normal 4 5 2 4 2" xfId="6212"/>
    <cellStyle name="Normal 4 5 2 4 2 2" xfId="16665"/>
    <cellStyle name="Normal 4 5 2 4 3" xfId="9312"/>
    <cellStyle name="Normal 4 5 2 4 3 2" xfId="19959"/>
    <cellStyle name="Normal 4 5 2 4 4" xfId="23253"/>
    <cellStyle name="Normal 4 5 2 4 5" xfId="12464"/>
    <cellStyle name="Normal 4 5 2 4 6" xfId="25466"/>
    <cellStyle name="Normal 4 5 2 4 7" xfId="26987"/>
    <cellStyle name="Normal 4 5 2 4 8" xfId="28503"/>
    <cellStyle name="Normal 4 5 2 4 9" xfId="30020"/>
    <cellStyle name="Normal 4 5 2 5" xfId="2830"/>
    <cellStyle name="Normal 4 5 2 5 10" xfId="31758"/>
    <cellStyle name="Normal 4 5 2 5 11" xfId="33495"/>
    <cellStyle name="Normal 4 5 2 5 12" xfId="35206"/>
    <cellStyle name="Normal 4 5 2 5 13" xfId="39144"/>
    <cellStyle name="Normal 4 5 2 5 2" xfId="6213"/>
    <cellStyle name="Normal 4 5 2 5 2 2" xfId="16666"/>
    <cellStyle name="Normal 4 5 2 5 3" xfId="9313"/>
    <cellStyle name="Normal 4 5 2 5 3 2" xfId="19960"/>
    <cellStyle name="Normal 4 5 2 5 4" xfId="23254"/>
    <cellStyle name="Normal 4 5 2 5 5" xfId="12873"/>
    <cellStyle name="Normal 4 5 2 5 6" xfId="25467"/>
    <cellStyle name="Normal 4 5 2 5 7" xfId="26988"/>
    <cellStyle name="Normal 4 5 2 5 8" xfId="28504"/>
    <cellStyle name="Normal 4 5 2 5 9" xfId="30021"/>
    <cellStyle name="Normal 4 5 2 6" xfId="2831"/>
    <cellStyle name="Normal 4 5 2 6 10" xfId="31759"/>
    <cellStyle name="Normal 4 5 2 6 11" xfId="33496"/>
    <cellStyle name="Normal 4 5 2 6 12" xfId="35207"/>
    <cellStyle name="Normal 4 5 2 6 13" xfId="39145"/>
    <cellStyle name="Normal 4 5 2 6 2" xfId="6214"/>
    <cellStyle name="Normal 4 5 2 6 2 2" xfId="16667"/>
    <cellStyle name="Normal 4 5 2 6 3" xfId="9314"/>
    <cellStyle name="Normal 4 5 2 6 3 2" xfId="19961"/>
    <cellStyle name="Normal 4 5 2 6 4" xfId="23255"/>
    <cellStyle name="Normal 4 5 2 6 5" xfId="13282"/>
    <cellStyle name="Normal 4 5 2 6 6" xfId="25468"/>
    <cellStyle name="Normal 4 5 2 6 7" xfId="26989"/>
    <cellStyle name="Normal 4 5 2 6 8" xfId="28505"/>
    <cellStyle name="Normal 4 5 2 6 9" xfId="30022"/>
    <cellStyle name="Normal 4 5 2 7" xfId="2832"/>
    <cellStyle name="Normal 4 5 2 7 10" xfId="31760"/>
    <cellStyle name="Normal 4 5 2 7 11" xfId="33497"/>
    <cellStyle name="Normal 4 5 2 7 12" xfId="35208"/>
    <cellStyle name="Normal 4 5 2 7 13" xfId="39146"/>
    <cellStyle name="Normal 4 5 2 7 2" xfId="6215"/>
    <cellStyle name="Normal 4 5 2 7 2 2" xfId="16668"/>
    <cellStyle name="Normal 4 5 2 7 3" xfId="9315"/>
    <cellStyle name="Normal 4 5 2 7 3 2" xfId="19962"/>
    <cellStyle name="Normal 4 5 2 7 4" xfId="23256"/>
    <cellStyle name="Normal 4 5 2 7 5" xfId="13691"/>
    <cellStyle name="Normal 4 5 2 7 6" xfId="25469"/>
    <cellStyle name="Normal 4 5 2 7 7" xfId="26990"/>
    <cellStyle name="Normal 4 5 2 7 8" xfId="28506"/>
    <cellStyle name="Normal 4 5 2 7 9" xfId="30023"/>
    <cellStyle name="Normal 4 5 2 8" xfId="2833"/>
    <cellStyle name="Normal 4 5 2 8 10" xfId="31761"/>
    <cellStyle name="Normal 4 5 2 8 11" xfId="33498"/>
    <cellStyle name="Normal 4 5 2 8 12" xfId="35209"/>
    <cellStyle name="Normal 4 5 2 8 13" xfId="39147"/>
    <cellStyle name="Normal 4 5 2 8 2" xfId="6216"/>
    <cellStyle name="Normal 4 5 2 8 2 2" xfId="16669"/>
    <cellStyle name="Normal 4 5 2 8 3" xfId="9316"/>
    <cellStyle name="Normal 4 5 2 8 3 2" xfId="19963"/>
    <cellStyle name="Normal 4 5 2 8 4" xfId="23257"/>
    <cellStyle name="Normal 4 5 2 8 5" xfId="14100"/>
    <cellStyle name="Normal 4 5 2 8 6" xfId="25470"/>
    <cellStyle name="Normal 4 5 2 8 7" xfId="26991"/>
    <cellStyle name="Normal 4 5 2 8 8" xfId="28507"/>
    <cellStyle name="Normal 4 5 2 8 9" xfId="30024"/>
    <cellStyle name="Normal 4 5 2 9" xfId="4429"/>
    <cellStyle name="Normal 4 5 2 9 2" xfId="14509"/>
    <cellStyle name="Normal 4 5 20" xfId="28496"/>
    <cellStyle name="Normal 4 5 21" xfId="30013"/>
    <cellStyle name="Normal 4 5 22" xfId="31750"/>
    <cellStyle name="Normal 4 5 23" xfId="33487"/>
    <cellStyle name="Normal 4 5 24" xfId="35198"/>
    <cellStyle name="Normal 4 5 25" xfId="39136"/>
    <cellStyle name="Normal 4 5 26" xfId="42251"/>
    <cellStyle name="Normal 4 5 27" xfId="42679"/>
    <cellStyle name="Normal 4 5 3" xfId="515"/>
    <cellStyle name="Normal 4 5 3 10" xfId="9317"/>
    <cellStyle name="Normal 4 5 3 10 2" xfId="14919"/>
    <cellStyle name="Normal 4 5 3 11" xfId="18213"/>
    <cellStyle name="Normal 4 5 3 12" xfId="21507"/>
    <cellStyle name="Normal 4 5 3 13" xfId="11238"/>
    <cellStyle name="Normal 4 5 3 14" xfId="25471"/>
    <cellStyle name="Normal 4 5 3 15" xfId="26992"/>
    <cellStyle name="Normal 4 5 3 16" xfId="28508"/>
    <cellStyle name="Normal 4 5 3 17" xfId="30025"/>
    <cellStyle name="Normal 4 5 3 18" xfId="31762"/>
    <cellStyle name="Normal 4 5 3 19" xfId="33499"/>
    <cellStyle name="Normal 4 5 3 2" xfId="2834"/>
    <cellStyle name="Normal 4 5 3 2 10" xfId="31763"/>
    <cellStyle name="Normal 4 5 3 2 11" xfId="33500"/>
    <cellStyle name="Normal 4 5 3 2 12" xfId="35211"/>
    <cellStyle name="Normal 4 5 3 2 13" xfId="39149"/>
    <cellStyle name="Normal 4 5 3 2 2" xfId="6217"/>
    <cellStyle name="Normal 4 5 3 2 2 2" xfId="16670"/>
    <cellStyle name="Normal 4 5 3 2 3" xfId="9318"/>
    <cellStyle name="Normal 4 5 3 2 3 2" xfId="19964"/>
    <cellStyle name="Normal 4 5 3 2 4" xfId="23258"/>
    <cellStyle name="Normal 4 5 3 2 5" xfId="11647"/>
    <cellStyle name="Normal 4 5 3 2 6" xfId="25472"/>
    <cellStyle name="Normal 4 5 3 2 7" xfId="26993"/>
    <cellStyle name="Normal 4 5 3 2 8" xfId="28509"/>
    <cellStyle name="Normal 4 5 3 2 9" xfId="30026"/>
    <cellStyle name="Normal 4 5 3 20" xfId="35210"/>
    <cellStyle name="Normal 4 5 3 21" xfId="39148"/>
    <cellStyle name="Normal 4 5 3 22" xfId="42253"/>
    <cellStyle name="Normal 4 5 3 23" xfId="42681"/>
    <cellStyle name="Normal 4 5 3 3" xfId="2835"/>
    <cellStyle name="Normal 4 5 3 3 10" xfId="31764"/>
    <cellStyle name="Normal 4 5 3 3 11" xfId="33501"/>
    <cellStyle name="Normal 4 5 3 3 12" xfId="35212"/>
    <cellStyle name="Normal 4 5 3 3 13" xfId="39150"/>
    <cellStyle name="Normal 4 5 3 3 2" xfId="6218"/>
    <cellStyle name="Normal 4 5 3 3 2 2" xfId="16671"/>
    <cellStyle name="Normal 4 5 3 3 3" xfId="9319"/>
    <cellStyle name="Normal 4 5 3 3 3 2" xfId="19965"/>
    <cellStyle name="Normal 4 5 3 3 4" xfId="23259"/>
    <cellStyle name="Normal 4 5 3 3 5" xfId="12056"/>
    <cellStyle name="Normal 4 5 3 3 6" xfId="25473"/>
    <cellStyle name="Normal 4 5 3 3 7" xfId="26994"/>
    <cellStyle name="Normal 4 5 3 3 8" xfId="28510"/>
    <cellStyle name="Normal 4 5 3 3 9" xfId="30027"/>
    <cellStyle name="Normal 4 5 3 4" xfId="2836"/>
    <cellStyle name="Normal 4 5 3 4 10" xfId="31765"/>
    <cellStyle name="Normal 4 5 3 4 11" xfId="33502"/>
    <cellStyle name="Normal 4 5 3 4 12" xfId="35213"/>
    <cellStyle name="Normal 4 5 3 4 13" xfId="39151"/>
    <cellStyle name="Normal 4 5 3 4 2" xfId="6219"/>
    <cellStyle name="Normal 4 5 3 4 2 2" xfId="16672"/>
    <cellStyle name="Normal 4 5 3 4 3" xfId="9320"/>
    <cellStyle name="Normal 4 5 3 4 3 2" xfId="19966"/>
    <cellStyle name="Normal 4 5 3 4 4" xfId="23260"/>
    <cellStyle name="Normal 4 5 3 4 5" xfId="12465"/>
    <cellStyle name="Normal 4 5 3 4 6" xfId="25474"/>
    <cellStyle name="Normal 4 5 3 4 7" xfId="26995"/>
    <cellStyle name="Normal 4 5 3 4 8" xfId="28511"/>
    <cellStyle name="Normal 4 5 3 4 9" xfId="30028"/>
    <cellStyle name="Normal 4 5 3 5" xfId="2837"/>
    <cellStyle name="Normal 4 5 3 5 10" xfId="31766"/>
    <cellStyle name="Normal 4 5 3 5 11" xfId="33503"/>
    <cellStyle name="Normal 4 5 3 5 12" xfId="35214"/>
    <cellStyle name="Normal 4 5 3 5 13" xfId="39152"/>
    <cellStyle name="Normal 4 5 3 5 2" xfId="6220"/>
    <cellStyle name="Normal 4 5 3 5 2 2" xfId="16673"/>
    <cellStyle name="Normal 4 5 3 5 3" xfId="9321"/>
    <cellStyle name="Normal 4 5 3 5 3 2" xfId="19967"/>
    <cellStyle name="Normal 4 5 3 5 4" xfId="23261"/>
    <cellStyle name="Normal 4 5 3 5 5" xfId="12874"/>
    <cellStyle name="Normal 4 5 3 5 6" xfId="25475"/>
    <cellStyle name="Normal 4 5 3 5 7" xfId="26996"/>
    <cellStyle name="Normal 4 5 3 5 8" xfId="28512"/>
    <cellStyle name="Normal 4 5 3 5 9" xfId="30029"/>
    <cellStyle name="Normal 4 5 3 6" xfId="2838"/>
    <cellStyle name="Normal 4 5 3 6 10" xfId="31767"/>
    <cellStyle name="Normal 4 5 3 6 11" xfId="33504"/>
    <cellStyle name="Normal 4 5 3 6 12" xfId="35215"/>
    <cellStyle name="Normal 4 5 3 6 13" xfId="39153"/>
    <cellStyle name="Normal 4 5 3 6 2" xfId="6221"/>
    <cellStyle name="Normal 4 5 3 6 2 2" xfId="16674"/>
    <cellStyle name="Normal 4 5 3 6 3" xfId="9322"/>
    <cellStyle name="Normal 4 5 3 6 3 2" xfId="19968"/>
    <cellStyle name="Normal 4 5 3 6 4" xfId="23262"/>
    <cellStyle name="Normal 4 5 3 6 5" xfId="13283"/>
    <cellStyle name="Normal 4 5 3 6 6" xfId="25476"/>
    <cellStyle name="Normal 4 5 3 6 7" xfId="26997"/>
    <cellStyle name="Normal 4 5 3 6 8" xfId="28513"/>
    <cellStyle name="Normal 4 5 3 6 9" xfId="30030"/>
    <cellStyle name="Normal 4 5 3 7" xfId="2839"/>
    <cellStyle name="Normal 4 5 3 7 10" xfId="31768"/>
    <cellStyle name="Normal 4 5 3 7 11" xfId="33505"/>
    <cellStyle name="Normal 4 5 3 7 12" xfId="35216"/>
    <cellStyle name="Normal 4 5 3 7 13" xfId="39154"/>
    <cellStyle name="Normal 4 5 3 7 2" xfId="6222"/>
    <cellStyle name="Normal 4 5 3 7 2 2" xfId="16675"/>
    <cellStyle name="Normal 4 5 3 7 3" xfId="9323"/>
    <cellStyle name="Normal 4 5 3 7 3 2" xfId="19969"/>
    <cellStyle name="Normal 4 5 3 7 4" xfId="23263"/>
    <cellStyle name="Normal 4 5 3 7 5" xfId="13692"/>
    <cellStyle name="Normal 4 5 3 7 6" xfId="25477"/>
    <cellStyle name="Normal 4 5 3 7 7" xfId="26998"/>
    <cellStyle name="Normal 4 5 3 7 8" xfId="28514"/>
    <cellStyle name="Normal 4 5 3 7 9" xfId="30031"/>
    <cellStyle name="Normal 4 5 3 8" xfId="2840"/>
    <cellStyle name="Normal 4 5 3 8 10" xfId="31769"/>
    <cellStyle name="Normal 4 5 3 8 11" xfId="33506"/>
    <cellStyle name="Normal 4 5 3 8 12" xfId="35217"/>
    <cellStyle name="Normal 4 5 3 8 13" xfId="39155"/>
    <cellStyle name="Normal 4 5 3 8 2" xfId="6223"/>
    <cellStyle name="Normal 4 5 3 8 2 2" xfId="16676"/>
    <cellStyle name="Normal 4 5 3 8 3" xfId="9324"/>
    <cellStyle name="Normal 4 5 3 8 3 2" xfId="19970"/>
    <cellStyle name="Normal 4 5 3 8 4" xfId="23264"/>
    <cellStyle name="Normal 4 5 3 8 5" xfId="14101"/>
    <cellStyle name="Normal 4 5 3 8 6" xfId="25478"/>
    <cellStyle name="Normal 4 5 3 8 7" xfId="26999"/>
    <cellStyle name="Normal 4 5 3 8 8" xfId="28515"/>
    <cellStyle name="Normal 4 5 3 8 9" xfId="30032"/>
    <cellStyle name="Normal 4 5 3 9" xfId="4430"/>
    <cellStyle name="Normal 4 5 3 9 2" xfId="14510"/>
    <cellStyle name="Normal 4 5 4" xfId="516"/>
    <cellStyle name="Normal 4 5 4 10" xfId="9325"/>
    <cellStyle name="Normal 4 5 4 10 2" xfId="14920"/>
    <cellStyle name="Normal 4 5 4 11" xfId="18214"/>
    <cellStyle name="Normal 4 5 4 12" xfId="21508"/>
    <cellStyle name="Normal 4 5 4 13" xfId="11239"/>
    <cellStyle name="Normal 4 5 4 14" xfId="25479"/>
    <cellStyle name="Normal 4 5 4 15" xfId="27000"/>
    <cellStyle name="Normal 4 5 4 16" xfId="28516"/>
    <cellStyle name="Normal 4 5 4 17" xfId="30033"/>
    <cellStyle name="Normal 4 5 4 18" xfId="31770"/>
    <cellStyle name="Normal 4 5 4 19" xfId="33507"/>
    <cellStyle name="Normal 4 5 4 2" xfId="2841"/>
    <cellStyle name="Normal 4 5 4 2 10" xfId="31771"/>
    <cellStyle name="Normal 4 5 4 2 11" xfId="33508"/>
    <cellStyle name="Normal 4 5 4 2 12" xfId="35219"/>
    <cellStyle name="Normal 4 5 4 2 13" xfId="39157"/>
    <cellStyle name="Normal 4 5 4 2 2" xfId="6224"/>
    <cellStyle name="Normal 4 5 4 2 2 2" xfId="16677"/>
    <cellStyle name="Normal 4 5 4 2 3" xfId="9326"/>
    <cellStyle name="Normal 4 5 4 2 3 2" xfId="19971"/>
    <cellStyle name="Normal 4 5 4 2 4" xfId="23265"/>
    <cellStyle name="Normal 4 5 4 2 5" xfId="11648"/>
    <cellStyle name="Normal 4 5 4 2 6" xfId="25480"/>
    <cellStyle name="Normal 4 5 4 2 7" xfId="27001"/>
    <cellStyle name="Normal 4 5 4 2 8" xfId="28517"/>
    <cellStyle name="Normal 4 5 4 2 9" xfId="30034"/>
    <cellStyle name="Normal 4 5 4 20" xfId="35218"/>
    <cellStyle name="Normal 4 5 4 21" xfId="39156"/>
    <cellStyle name="Normal 4 5 4 22" xfId="42254"/>
    <cellStyle name="Normal 4 5 4 23" xfId="42682"/>
    <cellStyle name="Normal 4 5 4 3" xfId="2842"/>
    <cellStyle name="Normal 4 5 4 3 10" xfId="31772"/>
    <cellStyle name="Normal 4 5 4 3 11" xfId="33509"/>
    <cellStyle name="Normal 4 5 4 3 12" xfId="35220"/>
    <cellStyle name="Normal 4 5 4 3 13" xfId="39158"/>
    <cellStyle name="Normal 4 5 4 3 2" xfId="6225"/>
    <cellStyle name="Normal 4 5 4 3 2 2" xfId="16678"/>
    <cellStyle name="Normal 4 5 4 3 3" xfId="9327"/>
    <cellStyle name="Normal 4 5 4 3 3 2" xfId="19972"/>
    <cellStyle name="Normal 4 5 4 3 4" xfId="23266"/>
    <cellStyle name="Normal 4 5 4 3 5" xfId="12057"/>
    <cellStyle name="Normal 4 5 4 3 6" xfId="25481"/>
    <cellStyle name="Normal 4 5 4 3 7" xfId="27002"/>
    <cellStyle name="Normal 4 5 4 3 8" xfId="28518"/>
    <cellStyle name="Normal 4 5 4 3 9" xfId="30035"/>
    <cellStyle name="Normal 4 5 4 4" xfId="2843"/>
    <cellStyle name="Normal 4 5 4 4 10" xfId="31773"/>
    <cellStyle name="Normal 4 5 4 4 11" xfId="33510"/>
    <cellStyle name="Normal 4 5 4 4 12" xfId="35221"/>
    <cellStyle name="Normal 4 5 4 4 13" xfId="39159"/>
    <cellStyle name="Normal 4 5 4 4 2" xfId="6226"/>
    <cellStyle name="Normal 4 5 4 4 2 2" xfId="16679"/>
    <cellStyle name="Normal 4 5 4 4 3" xfId="9328"/>
    <cellStyle name="Normal 4 5 4 4 3 2" xfId="19973"/>
    <cellStyle name="Normal 4 5 4 4 4" xfId="23267"/>
    <cellStyle name="Normal 4 5 4 4 5" xfId="12466"/>
    <cellStyle name="Normal 4 5 4 4 6" xfId="25482"/>
    <cellStyle name="Normal 4 5 4 4 7" xfId="27003"/>
    <cellStyle name="Normal 4 5 4 4 8" xfId="28519"/>
    <cellStyle name="Normal 4 5 4 4 9" xfId="30036"/>
    <cellStyle name="Normal 4 5 4 5" xfId="2844"/>
    <cellStyle name="Normal 4 5 4 5 10" xfId="31774"/>
    <cellStyle name="Normal 4 5 4 5 11" xfId="33511"/>
    <cellStyle name="Normal 4 5 4 5 12" xfId="35222"/>
    <cellStyle name="Normal 4 5 4 5 13" xfId="39160"/>
    <cellStyle name="Normal 4 5 4 5 2" xfId="6227"/>
    <cellStyle name="Normal 4 5 4 5 2 2" xfId="16680"/>
    <cellStyle name="Normal 4 5 4 5 3" xfId="9329"/>
    <cellStyle name="Normal 4 5 4 5 3 2" xfId="19974"/>
    <cellStyle name="Normal 4 5 4 5 4" xfId="23268"/>
    <cellStyle name="Normal 4 5 4 5 5" xfId="12875"/>
    <cellStyle name="Normal 4 5 4 5 6" xfId="25483"/>
    <cellStyle name="Normal 4 5 4 5 7" xfId="27004"/>
    <cellStyle name="Normal 4 5 4 5 8" xfId="28520"/>
    <cellStyle name="Normal 4 5 4 5 9" xfId="30037"/>
    <cellStyle name="Normal 4 5 4 6" xfId="2845"/>
    <cellStyle name="Normal 4 5 4 6 10" xfId="31775"/>
    <cellStyle name="Normal 4 5 4 6 11" xfId="33512"/>
    <cellStyle name="Normal 4 5 4 6 12" xfId="35223"/>
    <cellStyle name="Normal 4 5 4 6 13" xfId="39161"/>
    <cellStyle name="Normal 4 5 4 6 2" xfId="6228"/>
    <cellStyle name="Normal 4 5 4 6 2 2" xfId="16681"/>
    <cellStyle name="Normal 4 5 4 6 3" xfId="9330"/>
    <cellStyle name="Normal 4 5 4 6 3 2" xfId="19975"/>
    <cellStyle name="Normal 4 5 4 6 4" xfId="23269"/>
    <cellStyle name="Normal 4 5 4 6 5" xfId="13284"/>
    <cellStyle name="Normal 4 5 4 6 6" xfId="25484"/>
    <cellStyle name="Normal 4 5 4 6 7" xfId="27005"/>
    <cellStyle name="Normal 4 5 4 6 8" xfId="28521"/>
    <cellStyle name="Normal 4 5 4 6 9" xfId="30038"/>
    <cellStyle name="Normal 4 5 4 7" xfId="2846"/>
    <cellStyle name="Normal 4 5 4 7 10" xfId="31776"/>
    <cellStyle name="Normal 4 5 4 7 11" xfId="33513"/>
    <cellStyle name="Normal 4 5 4 7 12" xfId="35224"/>
    <cellStyle name="Normal 4 5 4 7 13" xfId="39162"/>
    <cellStyle name="Normal 4 5 4 7 2" xfId="6229"/>
    <cellStyle name="Normal 4 5 4 7 2 2" xfId="16682"/>
    <cellStyle name="Normal 4 5 4 7 3" xfId="9331"/>
    <cellStyle name="Normal 4 5 4 7 3 2" xfId="19976"/>
    <cellStyle name="Normal 4 5 4 7 4" xfId="23270"/>
    <cellStyle name="Normal 4 5 4 7 5" xfId="13693"/>
    <cellStyle name="Normal 4 5 4 7 6" xfId="25485"/>
    <cellStyle name="Normal 4 5 4 7 7" xfId="27006"/>
    <cellStyle name="Normal 4 5 4 7 8" xfId="28522"/>
    <cellStyle name="Normal 4 5 4 7 9" xfId="30039"/>
    <cellStyle name="Normal 4 5 4 8" xfId="2847"/>
    <cellStyle name="Normal 4 5 4 8 10" xfId="31777"/>
    <cellStyle name="Normal 4 5 4 8 11" xfId="33514"/>
    <cellStyle name="Normal 4 5 4 8 12" xfId="35225"/>
    <cellStyle name="Normal 4 5 4 8 13" xfId="39163"/>
    <cellStyle name="Normal 4 5 4 8 2" xfId="6230"/>
    <cellStyle name="Normal 4 5 4 8 2 2" xfId="16683"/>
    <cellStyle name="Normal 4 5 4 8 3" xfId="9332"/>
    <cellStyle name="Normal 4 5 4 8 3 2" xfId="19977"/>
    <cellStyle name="Normal 4 5 4 8 4" xfId="23271"/>
    <cellStyle name="Normal 4 5 4 8 5" xfId="14102"/>
    <cellStyle name="Normal 4 5 4 8 6" xfId="25486"/>
    <cellStyle name="Normal 4 5 4 8 7" xfId="27007"/>
    <cellStyle name="Normal 4 5 4 8 8" xfId="28523"/>
    <cellStyle name="Normal 4 5 4 8 9" xfId="30040"/>
    <cellStyle name="Normal 4 5 4 9" xfId="4431"/>
    <cellStyle name="Normal 4 5 4 9 2" xfId="14511"/>
    <cellStyle name="Normal 4 5 5" xfId="517"/>
    <cellStyle name="Normal 4 5 5 10" xfId="9333"/>
    <cellStyle name="Normal 4 5 5 10 2" xfId="14921"/>
    <cellStyle name="Normal 4 5 5 11" xfId="18215"/>
    <cellStyle name="Normal 4 5 5 12" xfId="21509"/>
    <cellStyle name="Normal 4 5 5 13" xfId="11240"/>
    <cellStyle name="Normal 4 5 5 14" xfId="25487"/>
    <cellStyle name="Normal 4 5 5 15" xfId="27008"/>
    <cellStyle name="Normal 4 5 5 16" xfId="28524"/>
    <cellStyle name="Normal 4 5 5 17" xfId="30041"/>
    <cellStyle name="Normal 4 5 5 18" xfId="31778"/>
    <cellStyle name="Normal 4 5 5 19" xfId="33515"/>
    <cellStyle name="Normal 4 5 5 2" xfId="2848"/>
    <cellStyle name="Normal 4 5 5 2 10" xfId="31779"/>
    <cellStyle name="Normal 4 5 5 2 11" xfId="33516"/>
    <cellStyle name="Normal 4 5 5 2 12" xfId="35227"/>
    <cellStyle name="Normal 4 5 5 2 13" xfId="39165"/>
    <cellStyle name="Normal 4 5 5 2 2" xfId="6231"/>
    <cellStyle name="Normal 4 5 5 2 2 2" xfId="16684"/>
    <cellStyle name="Normal 4 5 5 2 3" xfId="9334"/>
    <cellStyle name="Normal 4 5 5 2 3 2" xfId="19978"/>
    <cellStyle name="Normal 4 5 5 2 4" xfId="23272"/>
    <cellStyle name="Normal 4 5 5 2 5" xfId="11649"/>
    <cellStyle name="Normal 4 5 5 2 6" xfId="25488"/>
    <cellStyle name="Normal 4 5 5 2 7" xfId="27009"/>
    <cellStyle name="Normal 4 5 5 2 8" xfId="28525"/>
    <cellStyle name="Normal 4 5 5 2 9" xfId="30042"/>
    <cellStyle name="Normal 4 5 5 20" xfId="35226"/>
    <cellStyle name="Normal 4 5 5 21" xfId="39164"/>
    <cellStyle name="Normal 4 5 5 22" xfId="42255"/>
    <cellStyle name="Normal 4 5 5 23" xfId="42683"/>
    <cellStyle name="Normal 4 5 5 3" xfId="2849"/>
    <cellStyle name="Normal 4 5 5 3 10" xfId="31780"/>
    <cellStyle name="Normal 4 5 5 3 11" xfId="33517"/>
    <cellStyle name="Normal 4 5 5 3 12" xfId="35228"/>
    <cellStyle name="Normal 4 5 5 3 13" xfId="39166"/>
    <cellStyle name="Normal 4 5 5 3 2" xfId="6232"/>
    <cellStyle name="Normal 4 5 5 3 2 2" xfId="16685"/>
    <cellStyle name="Normal 4 5 5 3 3" xfId="9335"/>
    <cellStyle name="Normal 4 5 5 3 3 2" xfId="19979"/>
    <cellStyle name="Normal 4 5 5 3 4" xfId="23273"/>
    <cellStyle name="Normal 4 5 5 3 5" xfId="12058"/>
    <cellStyle name="Normal 4 5 5 3 6" xfId="25489"/>
    <cellStyle name="Normal 4 5 5 3 7" xfId="27010"/>
    <cellStyle name="Normal 4 5 5 3 8" xfId="28526"/>
    <cellStyle name="Normal 4 5 5 3 9" xfId="30043"/>
    <cellStyle name="Normal 4 5 5 4" xfId="2850"/>
    <cellStyle name="Normal 4 5 5 4 10" xfId="31781"/>
    <cellStyle name="Normal 4 5 5 4 11" xfId="33518"/>
    <cellStyle name="Normal 4 5 5 4 12" xfId="35229"/>
    <cellStyle name="Normal 4 5 5 4 13" xfId="39167"/>
    <cellStyle name="Normal 4 5 5 4 2" xfId="6233"/>
    <cellStyle name="Normal 4 5 5 4 2 2" xfId="16686"/>
    <cellStyle name="Normal 4 5 5 4 3" xfId="9336"/>
    <cellStyle name="Normal 4 5 5 4 3 2" xfId="19980"/>
    <cellStyle name="Normal 4 5 5 4 4" xfId="23274"/>
    <cellStyle name="Normal 4 5 5 4 5" xfId="12467"/>
    <cellStyle name="Normal 4 5 5 4 6" xfId="25490"/>
    <cellStyle name="Normal 4 5 5 4 7" xfId="27011"/>
    <cellStyle name="Normal 4 5 5 4 8" xfId="28527"/>
    <cellStyle name="Normal 4 5 5 4 9" xfId="30044"/>
    <cellStyle name="Normal 4 5 5 5" xfId="2851"/>
    <cellStyle name="Normal 4 5 5 5 10" xfId="31782"/>
    <cellStyle name="Normal 4 5 5 5 11" xfId="33519"/>
    <cellStyle name="Normal 4 5 5 5 12" xfId="35230"/>
    <cellStyle name="Normal 4 5 5 5 13" xfId="39168"/>
    <cellStyle name="Normal 4 5 5 5 2" xfId="6234"/>
    <cellStyle name="Normal 4 5 5 5 2 2" xfId="16687"/>
    <cellStyle name="Normal 4 5 5 5 3" xfId="9337"/>
    <cellStyle name="Normal 4 5 5 5 3 2" xfId="19981"/>
    <cellStyle name="Normal 4 5 5 5 4" xfId="23275"/>
    <cellStyle name="Normal 4 5 5 5 5" xfId="12876"/>
    <cellStyle name="Normal 4 5 5 5 6" xfId="25491"/>
    <cellStyle name="Normal 4 5 5 5 7" xfId="27012"/>
    <cellStyle name="Normal 4 5 5 5 8" xfId="28528"/>
    <cellStyle name="Normal 4 5 5 5 9" xfId="30045"/>
    <cellStyle name="Normal 4 5 5 6" xfId="2852"/>
    <cellStyle name="Normal 4 5 5 6 10" xfId="31783"/>
    <cellStyle name="Normal 4 5 5 6 11" xfId="33520"/>
    <cellStyle name="Normal 4 5 5 6 12" xfId="35231"/>
    <cellStyle name="Normal 4 5 5 6 13" xfId="39169"/>
    <cellStyle name="Normal 4 5 5 6 2" xfId="6235"/>
    <cellStyle name="Normal 4 5 5 6 2 2" xfId="16688"/>
    <cellStyle name="Normal 4 5 5 6 3" xfId="9338"/>
    <cellStyle name="Normal 4 5 5 6 3 2" xfId="19982"/>
    <cellStyle name="Normal 4 5 5 6 4" xfId="23276"/>
    <cellStyle name="Normal 4 5 5 6 5" xfId="13285"/>
    <cellStyle name="Normal 4 5 5 6 6" xfId="25492"/>
    <cellStyle name="Normal 4 5 5 6 7" xfId="27013"/>
    <cellStyle name="Normal 4 5 5 6 8" xfId="28529"/>
    <cellStyle name="Normal 4 5 5 6 9" xfId="30046"/>
    <cellStyle name="Normal 4 5 5 7" xfId="2853"/>
    <cellStyle name="Normal 4 5 5 7 10" xfId="31784"/>
    <cellStyle name="Normal 4 5 5 7 11" xfId="33521"/>
    <cellStyle name="Normal 4 5 5 7 12" xfId="35232"/>
    <cellStyle name="Normal 4 5 5 7 13" xfId="39170"/>
    <cellStyle name="Normal 4 5 5 7 2" xfId="6236"/>
    <cellStyle name="Normal 4 5 5 7 2 2" xfId="16689"/>
    <cellStyle name="Normal 4 5 5 7 3" xfId="9339"/>
    <cellStyle name="Normal 4 5 5 7 3 2" xfId="19983"/>
    <cellStyle name="Normal 4 5 5 7 4" xfId="23277"/>
    <cellStyle name="Normal 4 5 5 7 5" xfId="13694"/>
    <cellStyle name="Normal 4 5 5 7 6" xfId="25493"/>
    <cellStyle name="Normal 4 5 5 7 7" xfId="27014"/>
    <cellStyle name="Normal 4 5 5 7 8" xfId="28530"/>
    <cellStyle name="Normal 4 5 5 7 9" xfId="30047"/>
    <cellStyle name="Normal 4 5 5 8" xfId="2854"/>
    <cellStyle name="Normal 4 5 5 8 10" xfId="31785"/>
    <cellStyle name="Normal 4 5 5 8 11" xfId="33522"/>
    <cellStyle name="Normal 4 5 5 8 12" xfId="35233"/>
    <cellStyle name="Normal 4 5 5 8 13" xfId="39171"/>
    <cellStyle name="Normal 4 5 5 8 2" xfId="6237"/>
    <cellStyle name="Normal 4 5 5 8 2 2" xfId="16690"/>
    <cellStyle name="Normal 4 5 5 8 3" xfId="9340"/>
    <cellStyle name="Normal 4 5 5 8 3 2" xfId="19984"/>
    <cellStyle name="Normal 4 5 5 8 4" xfId="23278"/>
    <cellStyle name="Normal 4 5 5 8 5" xfId="14103"/>
    <cellStyle name="Normal 4 5 5 8 6" xfId="25494"/>
    <cellStyle name="Normal 4 5 5 8 7" xfId="27015"/>
    <cellStyle name="Normal 4 5 5 8 8" xfId="28531"/>
    <cellStyle name="Normal 4 5 5 8 9" xfId="30048"/>
    <cellStyle name="Normal 4 5 5 9" xfId="4432"/>
    <cellStyle name="Normal 4 5 5 9 2" xfId="14512"/>
    <cellStyle name="Normal 4 5 6" xfId="2855"/>
    <cellStyle name="Normal 4 5 6 10" xfId="31786"/>
    <cellStyle name="Normal 4 5 6 11" xfId="33523"/>
    <cellStyle name="Normal 4 5 6 12" xfId="35234"/>
    <cellStyle name="Normal 4 5 6 13" xfId="39172"/>
    <cellStyle name="Normal 4 5 6 2" xfId="6238"/>
    <cellStyle name="Normal 4 5 6 2 2" xfId="16691"/>
    <cellStyle name="Normal 4 5 6 3" xfId="9341"/>
    <cellStyle name="Normal 4 5 6 3 2" xfId="19985"/>
    <cellStyle name="Normal 4 5 6 4" xfId="23279"/>
    <cellStyle name="Normal 4 5 6 5" xfId="11645"/>
    <cellStyle name="Normal 4 5 6 6" xfId="25495"/>
    <cellStyle name="Normal 4 5 6 7" xfId="27016"/>
    <cellStyle name="Normal 4 5 6 8" xfId="28532"/>
    <cellStyle name="Normal 4 5 6 9" xfId="30049"/>
    <cellStyle name="Normal 4 5 7" xfId="2856"/>
    <cellStyle name="Normal 4 5 7 10" xfId="31787"/>
    <cellStyle name="Normal 4 5 7 11" xfId="33524"/>
    <cellStyle name="Normal 4 5 7 12" xfId="35235"/>
    <cellStyle name="Normal 4 5 7 13" xfId="39173"/>
    <cellStyle name="Normal 4 5 7 2" xfId="6239"/>
    <cellStyle name="Normal 4 5 7 2 2" xfId="16692"/>
    <cellStyle name="Normal 4 5 7 3" xfId="9342"/>
    <cellStyle name="Normal 4 5 7 3 2" xfId="19986"/>
    <cellStyle name="Normal 4 5 7 4" xfId="23280"/>
    <cellStyle name="Normal 4 5 7 5" xfId="12054"/>
    <cellStyle name="Normal 4 5 7 6" xfId="25496"/>
    <cellStyle name="Normal 4 5 7 7" xfId="27017"/>
    <cellStyle name="Normal 4 5 7 8" xfId="28533"/>
    <cellStyle name="Normal 4 5 7 9" xfId="30050"/>
    <cellStyle name="Normal 4 5 8" xfId="2857"/>
    <cellStyle name="Normal 4 5 8 10" xfId="31788"/>
    <cellStyle name="Normal 4 5 8 11" xfId="33525"/>
    <cellStyle name="Normal 4 5 8 12" xfId="35236"/>
    <cellStyle name="Normal 4 5 8 13" xfId="39174"/>
    <cellStyle name="Normal 4 5 8 2" xfId="6240"/>
    <cellStyle name="Normal 4 5 8 2 2" xfId="16693"/>
    <cellStyle name="Normal 4 5 8 3" xfId="9343"/>
    <cellStyle name="Normal 4 5 8 3 2" xfId="19987"/>
    <cellStyle name="Normal 4 5 8 4" xfId="23281"/>
    <cellStyle name="Normal 4 5 8 5" xfId="12463"/>
    <cellStyle name="Normal 4 5 8 6" xfId="25497"/>
    <cellStyle name="Normal 4 5 8 7" xfId="27018"/>
    <cellStyle name="Normal 4 5 8 8" xfId="28534"/>
    <cellStyle name="Normal 4 5 8 9" xfId="30051"/>
    <cellStyle name="Normal 4 5 9" xfId="2858"/>
    <cellStyle name="Normal 4 5 9 10" xfId="31789"/>
    <cellStyle name="Normal 4 5 9 11" xfId="33526"/>
    <cellStyle name="Normal 4 5 9 12" xfId="35237"/>
    <cellStyle name="Normal 4 5 9 13" xfId="39175"/>
    <cellStyle name="Normal 4 5 9 2" xfId="6241"/>
    <cellStyle name="Normal 4 5 9 2 2" xfId="16694"/>
    <cellStyle name="Normal 4 5 9 3" xfId="9344"/>
    <cellStyle name="Normal 4 5 9 3 2" xfId="19988"/>
    <cellStyle name="Normal 4 5 9 4" xfId="23282"/>
    <cellStyle name="Normal 4 5 9 5" xfId="12872"/>
    <cellStyle name="Normal 4 5 9 6" xfId="25498"/>
    <cellStyle name="Normal 4 5 9 7" xfId="27019"/>
    <cellStyle name="Normal 4 5 9 8" xfId="28535"/>
    <cellStyle name="Normal 4 5 9 9" xfId="30052"/>
    <cellStyle name="Normal 4 6" xfId="518"/>
    <cellStyle name="Normal 4 6 10" xfId="2859"/>
    <cellStyle name="Normal 4 6 10 10" xfId="31791"/>
    <cellStyle name="Normal 4 6 10 11" xfId="33528"/>
    <cellStyle name="Normal 4 6 10 12" xfId="35239"/>
    <cellStyle name="Normal 4 6 10 13" xfId="39177"/>
    <cellStyle name="Normal 4 6 10 2" xfId="6242"/>
    <cellStyle name="Normal 4 6 10 2 2" xfId="16695"/>
    <cellStyle name="Normal 4 6 10 3" xfId="9346"/>
    <cellStyle name="Normal 4 6 10 3 2" xfId="19989"/>
    <cellStyle name="Normal 4 6 10 4" xfId="23283"/>
    <cellStyle name="Normal 4 6 10 5" xfId="13286"/>
    <cellStyle name="Normal 4 6 10 6" xfId="25500"/>
    <cellStyle name="Normal 4 6 10 7" xfId="27021"/>
    <cellStyle name="Normal 4 6 10 8" xfId="28537"/>
    <cellStyle name="Normal 4 6 10 9" xfId="30054"/>
    <cellStyle name="Normal 4 6 11" xfId="2860"/>
    <cellStyle name="Normal 4 6 11 10" xfId="31792"/>
    <cellStyle name="Normal 4 6 11 11" xfId="33529"/>
    <cellStyle name="Normal 4 6 11 12" xfId="35240"/>
    <cellStyle name="Normal 4 6 11 13" xfId="39178"/>
    <cellStyle name="Normal 4 6 11 2" xfId="6243"/>
    <cellStyle name="Normal 4 6 11 2 2" xfId="16696"/>
    <cellStyle name="Normal 4 6 11 3" xfId="9347"/>
    <cellStyle name="Normal 4 6 11 3 2" xfId="19990"/>
    <cellStyle name="Normal 4 6 11 4" xfId="23284"/>
    <cellStyle name="Normal 4 6 11 5" xfId="13695"/>
    <cellStyle name="Normal 4 6 11 6" xfId="25501"/>
    <cellStyle name="Normal 4 6 11 7" xfId="27022"/>
    <cellStyle name="Normal 4 6 11 8" xfId="28538"/>
    <cellStyle name="Normal 4 6 11 9" xfId="30055"/>
    <cellStyle name="Normal 4 6 12" xfId="2861"/>
    <cellStyle name="Normal 4 6 12 10" xfId="31793"/>
    <cellStyle name="Normal 4 6 12 11" xfId="33530"/>
    <cellStyle name="Normal 4 6 12 12" xfId="35241"/>
    <cellStyle name="Normal 4 6 12 13" xfId="39179"/>
    <cellStyle name="Normal 4 6 12 2" xfId="6244"/>
    <cellStyle name="Normal 4 6 12 2 2" xfId="16697"/>
    <cellStyle name="Normal 4 6 12 3" xfId="9348"/>
    <cellStyle name="Normal 4 6 12 3 2" xfId="19991"/>
    <cellStyle name="Normal 4 6 12 4" xfId="23285"/>
    <cellStyle name="Normal 4 6 12 5" xfId="14104"/>
    <cellStyle name="Normal 4 6 12 6" xfId="25502"/>
    <cellStyle name="Normal 4 6 12 7" xfId="27023"/>
    <cellStyle name="Normal 4 6 12 8" xfId="28539"/>
    <cellStyle name="Normal 4 6 12 9" xfId="30056"/>
    <cellStyle name="Normal 4 6 13" xfId="4433"/>
    <cellStyle name="Normal 4 6 13 2" xfId="14513"/>
    <cellStyle name="Normal 4 6 14" xfId="9345"/>
    <cellStyle name="Normal 4 6 14 2" xfId="14922"/>
    <cellStyle name="Normal 4 6 15" xfId="18216"/>
    <cellStyle name="Normal 4 6 16" xfId="21510"/>
    <cellStyle name="Normal 4 6 17" xfId="11241"/>
    <cellStyle name="Normal 4 6 18" xfId="25499"/>
    <cellStyle name="Normal 4 6 19" xfId="27020"/>
    <cellStyle name="Normal 4 6 2" xfId="519"/>
    <cellStyle name="Normal 4 6 2 10" xfId="9349"/>
    <cellStyle name="Normal 4 6 2 10 2" xfId="14923"/>
    <cellStyle name="Normal 4 6 2 11" xfId="18217"/>
    <cellStyle name="Normal 4 6 2 12" xfId="21511"/>
    <cellStyle name="Normal 4 6 2 13" xfId="11242"/>
    <cellStyle name="Normal 4 6 2 14" xfId="25503"/>
    <cellStyle name="Normal 4 6 2 15" xfId="27024"/>
    <cellStyle name="Normal 4 6 2 16" xfId="28540"/>
    <cellStyle name="Normal 4 6 2 17" xfId="30057"/>
    <cellStyle name="Normal 4 6 2 18" xfId="31794"/>
    <cellStyle name="Normal 4 6 2 19" xfId="33531"/>
    <cellStyle name="Normal 4 6 2 2" xfId="2862"/>
    <cellStyle name="Normal 4 6 2 2 10" xfId="31795"/>
    <cellStyle name="Normal 4 6 2 2 11" xfId="33532"/>
    <cellStyle name="Normal 4 6 2 2 12" xfId="35243"/>
    <cellStyle name="Normal 4 6 2 2 13" xfId="39181"/>
    <cellStyle name="Normal 4 6 2 2 2" xfId="6245"/>
    <cellStyle name="Normal 4 6 2 2 2 2" xfId="16698"/>
    <cellStyle name="Normal 4 6 2 2 3" xfId="9350"/>
    <cellStyle name="Normal 4 6 2 2 3 2" xfId="19992"/>
    <cellStyle name="Normal 4 6 2 2 4" xfId="23286"/>
    <cellStyle name="Normal 4 6 2 2 5" xfId="11651"/>
    <cellStyle name="Normal 4 6 2 2 6" xfId="25504"/>
    <cellStyle name="Normal 4 6 2 2 7" xfId="27025"/>
    <cellStyle name="Normal 4 6 2 2 8" xfId="28541"/>
    <cellStyle name="Normal 4 6 2 2 9" xfId="30058"/>
    <cellStyle name="Normal 4 6 2 20" xfId="35242"/>
    <cellStyle name="Normal 4 6 2 21" xfId="39180"/>
    <cellStyle name="Normal 4 6 2 22" xfId="42257"/>
    <cellStyle name="Normal 4 6 2 23" xfId="42685"/>
    <cellStyle name="Normal 4 6 2 3" xfId="2863"/>
    <cellStyle name="Normal 4 6 2 3 10" xfId="31796"/>
    <cellStyle name="Normal 4 6 2 3 11" xfId="33533"/>
    <cellStyle name="Normal 4 6 2 3 12" xfId="35244"/>
    <cellStyle name="Normal 4 6 2 3 13" xfId="39182"/>
    <cellStyle name="Normal 4 6 2 3 2" xfId="6246"/>
    <cellStyle name="Normal 4 6 2 3 2 2" xfId="16699"/>
    <cellStyle name="Normal 4 6 2 3 3" xfId="9351"/>
    <cellStyle name="Normal 4 6 2 3 3 2" xfId="19993"/>
    <cellStyle name="Normal 4 6 2 3 4" xfId="23287"/>
    <cellStyle name="Normal 4 6 2 3 5" xfId="12060"/>
    <cellStyle name="Normal 4 6 2 3 6" xfId="25505"/>
    <cellStyle name="Normal 4 6 2 3 7" xfId="27026"/>
    <cellStyle name="Normal 4 6 2 3 8" xfId="28542"/>
    <cellStyle name="Normal 4 6 2 3 9" xfId="30059"/>
    <cellStyle name="Normal 4 6 2 4" xfId="2864"/>
    <cellStyle name="Normal 4 6 2 4 10" xfId="31797"/>
    <cellStyle name="Normal 4 6 2 4 11" xfId="33534"/>
    <cellStyle name="Normal 4 6 2 4 12" xfId="35245"/>
    <cellStyle name="Normal 4 6 2 4 13" xfId="39183"/>
    <cellStyle name="Normal 4 6 2 4 2" xfId="6247"/>
    <cellStyle name="Normal 4 6 2 4 2 2" xfId="16700"/>
    <cellStyle name="Normal 4 6 2 4 3" xfId="9352"/>
    <cellStyle name="Normal 4 6 2 4 3 2" xfId="19994"/>
    <cellStyle name="Normal 4 6 2 4 4" xfId="23288"/>
    <cellStyle name="Normal 4 6 2 4 5" xfId="12469"/>
    <cellStyle name="Normal 4 6 2 4 6" xfId="25506"/>
    <cellStyle name="Normal 4 6 2 4 7" xfId="27027"/>
    <cellStyle name="Normal 4 6 2 4 8" xfId="28543"/>
    <cellStyle name="Normal 4 6 2 4 9" xfId="30060"/>
    <cellStyle name="Normal 4 6 2 5" xfId="2865"/>
    <cellStyle name="Normal 4 6 2 5 10" xfId="31798"/>
    <cellStyle name="Normal 4 6 2 5 11" xfId="33535"/>
    <cellStyle name="Normal 4 6 2 5 12" xfId="35246"/>
    <cellStyle name="Normal 4 6 2 5 13" xfId="39184"/>
    <cellStyle name="Normal 4 6 2 5 2" xfId="6248"/>
    <cellStyle name="Normal 4 6 2 5 2 2" xfId="16701"/>
    <cellStyle name="Normal 4 6 2 5 3" xfId="9353"/>
    <cellStyle name="Normal 4 6 2 5 3 2" xfId="19995"/>
    <cellStyle name="Normal 4 6 2 5 4" xfId="23289"/>
    <cellStyle name="Normal 4 6 2 5 5" xfId="12878"/>
    <cellStyle name="Normal 4 6 2 5 6" xfId="25507"/>
    <cellStyle name="Normal 4 6 2 5 7" xfId="27028"/>
    <cellStyle name="Normal 4 6 2 5 8" xfId="28544"/>
    <cellStyle name="Normal 4 6 2 5 9" xfId="30061"/>
    <cellStyle name="Normal 4 6 2 6" xfId="2866"/>
    <cellStyle name="Normal 4 6 2 6 10" xfId="31799"/>
    <cellStyle name="Normal 4 6 2 6 11" xfId="33536"/>
    <cellStyle name="Normal 4 6 2 6 12" xfId="35247"/>
    <cellStyle name="Normal 4 6 2 6 13" xfId="39185"/>
    <cellStyle name="Normal 4 6 2 6 2" xfId="6249"/>
    <cellStyle name="Normal 4 6 2 6 2 2" xfId="16702"/>
    <cellStyle name="Normal 4 6 2 6 3" xfId="9354"/>
    <cellStyle name="Normal 4 6 2 6 3 2" xfId="19996"/>
    <cellStyle name="Normal 4 6 2 6 4" xfId="23290"/>
    <cellStyle name="Normal 4 6 2 6 5" xfId="13287"/>
    <cellStyle name="Normal 4 6 2 6 6" xfId="25508"/>
    <cellStyle name="Normal 4 6 2 6 7" xfId="27029"/>
    <cellStyle name="Normal 4 6 2 6 8" xfId="28545"/>
    <cellStyle name="Normal 4 6 2 6 9" xfId="30062"/>
    <cellStyle name="Normal 4 6 2 7" xfId="2867"/>
    <cellStyle name="Normal 4 6 2 7 10" xfId="31800"/>
    <cellStyle name="Normal 4 6 2 7 11" xfId="33537"/>
    <cellStyle name="Normal 4 6 2 7 12" xfId="35248"/>
    <cellStyle name="Normal 4 6 2 7 13" xfId="39186"/>
    <cellStyle name="Normal 4 6 2 7 2" xfId="6250"/>
    <cellStyle name="Normal 4 6 2 7 2 2" xfId="16703"/>
    <cellStyle name="Normal 4 6 2 7 3" xfId="9355"/>
    <cellStyle name="Normal 4 6 2 7 3 2" xfId="19997"/>
    <cellStyle name="Normal 4 6 2 7 4" xfId="23291"/>
    <cellStyle name="Normal 4 6 2 7 5" xfId="13696"/>
    <cellStyle name="Normal 4 6 2 7 6" xfId="25509"/>
    <cellStyle name="Normal 4 6 2 7 7" xfId="27030"/>
    <cellStyle name="Normal 4 6 2 7 8" xfId="28546"/>
    <cellStyle name="Normal 4 6 2 7 9" xfId="30063"/>
    <cellStyle name="Normal 4 6 2 8" xfId="2868"/>
    <cellStyle name="Normal 4 6 2 8 10" xfId="31801"/>
    <cellStyle name="Normal 4 6 2 8 11" xfId="33538"/>
    <cellStyle name="Normal 4 6 2 8 12" xfId="35249"/>
    <cellStyle name="Normal 4 6 2 8 13" xfId="39187"/>
    <cellStyle name="Normal 4 6 2 8 2" xfId="6251"/>
    <cellStyle name="Normal 4 6 2 8 2 2" xfId="16704"/>
    <cellStyle name="Normal 4 6 2 8 3" xfId="9356"/>
    <cellStyle name="Normal 4 6 2 8 3 2" xfId="19998"/>
    <cellStyle name="Normal 4 6 2 8 4" xfId="23292"/>
    <cellStyle name="Normal 4 6 2 8 5" xfId="14105"/>
    <cellStyle name="Normal 4 6 2 8 6" xfId="25510"/>
    <cellStyle name="Normal 4 6 2 8 7" xfId="27031"/>
    <cellStyle name="Normal 4 6 2 8 8" xfId="28547"/>
    <cellStyle name="Normal 4 6 2 8 9" xfId="30064"/>
    <cellStyle name="Normal 4 6 2 9" xfId="4434"/>
    <cellStyle name="Normal 4 6 2 9 2" xfId="14514"/>
    <cellStyle name="Normal 4 6 20" xfId="28536"/>
    <cellStyle name="Normal 4 6 21" xfId="30053"/>
    <cellStyle name="Normal 4 6 22" xfId="31790"/>
    <cellStyle name="Normal 4 6 23" xfId="33527"/>
    <cellStyle name="Normal 4 6 24" xfId="35238"/>
    <cellStyle name="Normal 4 6 25" xfId="39176"/>
    <cellStyle name="Normal 4 6 26" xfId="42256"/>
    <cellStyle name="Normal 4 6 27" xfId="42684"/>
    <cellStyle name="Normal 4 6 3" xfId="520"/>
    <cellStyle name="Normal 4 6 3 10" xfId="9357"/>
    <cellStyle name="Normal 4 6 3 10 2" xfId="14924"/>
    <cellStyle name="Normal 4 6 3 11" xfId="18218"/>
    <cellStyle name="Normal 4 6 3 12" xfId="21512"/>
    <cellStyle name="Normal 4 6 3 13" xfId="11243"/>
    <cellStyle name="Normal 4 6 3 14" xfId="25511"/>
    <cellStyle name="Normal 4 6 3 15" xfId="27032"/>
    <cellStyle name="Normal 4 6 3 16" xfId="28548"/>
    <cellStyle name="Normal 4 6 3 17" xfId="30065"/>
    <cellStyle name="Normal 4 6 3 18" xfId="31802"/>
    <cellStyle name="Normal 4 6 3 19" xfId="33539"/>
    <cellStyle name="Normal 4 6 3 2" xfId="2869"/>
    <cellStyle name="Normal 4 6 3 2 10" xfId="31803"/>
    <cellStyle name="Normal 4 6 3 2 11" xfId="33540"/>
    <cellStyle name="Normal 4 6 3 2 12" xfId="35251"/>
    <cellStyle name="Normal 4 6 3 2 13" xfId="39189"/>
    <cellStyle name="Normal 4 6 3 2 2" xfId="6252"/>
    <cellStyle name="Normal 4 6 3 2 2 2" xfId="16705"/>
    <cellStyle name="Normal 4 6 3 2 3" xfId="9358"/>
    <cellStyle name="Normal 4 6 3 2 3 2" xfId="19999"/>
    <cellStyle name="Normal 4 6 3 2 4" xfId="23293"/>
    <cellStyle name="Normal 4 6 3 2 5" xfId="11652"/>
    <cellStyle name="Normal 4 6 3 2 6" xfId="25512"/>
    <cellStyle name="Normal 4 6 3 2 7" xfId="27033"/>
    <cellStyle name="Normal 4 6 3 2 8" xfId="28549"/>
    <cellStyle name="Normal 4 6 3 2 9" xfId="30066"/>
    <cellStyle name="Normal 4 6 3 20" xfId="35250"/>
    <cellStyle name="Normal 4 6 3 21" xfId="39188"/>
    <cellStyle name="Normal 4 6 3 22" xfId="42258"/>
    <cellStyle name="Normal 4 6 3 23" xfId="42686"/>
    <cellStyle name="Normal 4 6 3 3" xfId="2870"/>
    <cellStyle name="Normal 4 6 3 3 10" xfId="31804"/>
    <cellStyle name="Normal 4 6 3 3 11" xfId="33541"/>
    <cellStyle name="Normal 4 6 3 3 12" xfId="35252"/>
    <cellStyle name="Normal 4 6 3 3 13" xfId="39190"/>
    <cellStyle name="Normal 4 6 3 3 2" xfId="6253"/>
    <cellStyle name="Normal 4 6 3 3 2 2" xfId="16706"/>
    <cellStyle name="Normal 4 6 3 3 3" xfId="9359"/>
    <cellStyle name="Normal 4 6 3 3 3 2" xfId="20000"/>
    <cellStyle name="Normal 4 6 3 3 4" xfId="23294"/>
    <cellStyle name="Normal 4 6 3 3 5" xfId="12061"/>
    <cellStyle name="Normal 4 6 3 3 6" xfId="25513"/>
    <cellStyle name="Normal 4 6 3 3 7" xfId="27034"/>
    <cellStyle name="Normal 4 6 3 3 8" xfId="28550"/>
    <cellStyle name="Normal 4 6 3 3 9" xfId="30067"/>
    <cellStyle name="Normal 4 6 3 4" xfId="2871"/>
    <cellStyle name="Normal 4 6 3 4 10" xfId="31805"/>
    <cellStyle name="Normal 4 6 3 4 11" xfId="33542"/>
    <cellStyle name="Normal 4 6 3 4 12" xfId="35253"/>
    <cellStyle name="Normal 4 6 3 4 13" xfId="39191"/>
    <cellStyle name="Normal 4 6 3 4 2" xfId="6254"/>
    <cellStyle name="Normal 4 6 3 4 2 2" xfId="16707"/>
    <cellStyle name="Normal 4 6 3 4 3" xfId="9360"/>
    <cellStyle name="Normal 4 6 3 4 3 2" xfId="20001"/>
    <cellStyle name="Normal 4 6 3 4 4" xfId="23295"/>
    <cellStyle name="Normal 4 6 3 4 5" xfId="12470"/>
    <cellStyle name="Normal 4 6 3 4 6" xfId="25514"/>
    <cellStyle name="Normal 4 6 3 4 7" xfId="27035"/>
    <cellStyle name="Normal 4 6 3 4 8" xfId="28551"/>
    <cellStyle name="Normal 4 6 3 4 9" xfId="30068"/>
    <cellStyle name="Normal 4 6 3 5" xfId="2872"/>
    <cellStyle name="Normal 4 6 3 5 10" xfId="31806"/>
    <cellStyle name="Normal 4 6 3 5 11" xfId="33543"/>
    <cellStyle name="Normal 4 6 3 5 12" xfId="35254"/>
    <cellStyle name="Normal 4 6 3 5 13" xfId="39192"/>
    <cellStyle name="Normal 4 6 3 5 2" xfId="6255"/>
    <cellStyle name="Normal 4 6 3 5 2 2" xfId="16708"/>
    <cellStyle name="Normal 4 6 3 5 3" xfId="9361"/>
    <cellStyle name="Normal 4 6 3 5 3 2" xfId="20002"/>
    <cellStyle name="Normal 4 6 3 5 4" xfId="23296"/>
    <cellStyle name="Normal 4 6 3 5 5" xfId="12879"/>
    <cellStyle name="Normal 4 6 3 5 6" xfId="25515"/>
    <cellStyle name="Normal 4 6 3 5 7" xfId="27036"/>
    <cellStyle name="Normal 4 6 3 5 8" xfId="28552"/>
    <cellStyle name="Normal 4 6 3 5 9" xfId="30069"/>
    <cellStyle name="Normal 4 6 3 6" xfId="2873"/>
    <cellStyle name="Normal 4 6 3 6 10" xfId="31807"/>
    <cellStyle name="Normal 4 6 3 6 11" xfId="33544"/>
    <cellStyle name="Normal 4 6 3 6 12" xfId="35255"/>
    <cellStyle name="Normal 4 6 3 6 13" xfId="39193"/>
    <cellStyle name="Normal 4 6 3 6 2" xfId="6256"/>
    <cellStyle name="Normal 4 6 3 6 2 2" xfId="16709"/>
    <cellStyle name="Normal 4 6 3 6 3" xfId="9362"/>
    <cellStyle name="Normal 4 6 3 6 3 2" xfId="20003"/>
    <cellStyle name="Normal 4 6 3 6 4" xfId="23297"/>
    <cellStyle name="Normal 4 6 3 6 5" xfId="13288"/>
    <cellStyle name="Normal 4 6 3 6 6" xfId="25516"/>
    <cellStyle name="Normal 4 6 3 6 7" xfId="27037"/>
    <cellStyle name="Normal 4 6 3 6 8" xfId="28553"/>
    <cellStyle name="Normal 4 6 3 6 9" xfId="30070"/>
    <cellStyle name="Normal 4 6 3 7" xfId="2874"/>
    <cellStyle name="Normal 4 6 3 7 10" xfId="31808"/>
    <cellStyle name="Normal 4 6 3 7 11" xfId="33545"/>
    <cellStyle name="Normal 4 6 3 7 12" xfId="35256"/>
    <cellStyle name="Normal 4 6 3 7 13" xfId="39194"/>
    <cellStyle name="Normal 4 6 3 7 2" xfId="6257"/>
    <cellStyle name="Normal 4 6 3 7 2 2" xfId="16710"/>
    <cellStyle name="Normal 4 6 3 7 3" xfId="9363"/>
    <cellStyle name="Normal 4 6 3 7 3 2" xfId="20004"/>
    <cellStyle name="Normal 4 6 3 7 4" xfId="23298"/>
    <cellStyle name="Normal 4 6 3 7 5" xfId="13697"/>
    <cellStyle name="Normal 4 6 3 7 6" xfId="25517"/>
    <cellStyle name="Normal 4 6 3 7 7" xfId="27038"/>
    <cellStyle name="Normal 4 6 3 7 8" xfId="28554"/>
    <cellStyle name="Normal 4 6 3 7 9" xfId="30071"/>
    <cellStyle name="Normal 4 6 3 8" xfId="2875"/>
    <cellStyle name="Normal 4 6 3 8 10" xfId="31809"/>
    <cellStyle name="Normal 4 6 3 8 11" xfId="33546"/>
    <cellStyle name="Normal 4 6 3 8 12" xfId="35257"/>
    <cellStyle name="Normal 4 6 3 8 13" xfId="39195"/>
    <cellStyle name="Normal 4 6 3 8 2" xfId="6258"/>
    <cellStyle name="Normal 4 6 3 8 2 2" xfId="16711"/>
    <cellStyle name="Normal 4 6 3 8 3" xfId="9364"/>
    <cellStyle name="Normal 4 6 3 8 3 2" xfId="20005"/>
    <cellStyle name="Normal 4 6 3 8 4" xfId="23299"/>
    <cellStyle name="Normal 4 6 3 8 5" xfId="14106"/>
    <cellStyle name="Normal 4 6 3 8 6" xfId="25518"/>
    <cellStyle name="Normal 4 6 3 8 7" xfId="27039"/>
    <cellStyle name="Normal 4 6 3 8 8" xfId="28555"/>
    <cellStyle name="Normal 4 6 3 8 9" xfId="30072"/>
    <cellStyle name="Normal 4 6 3 9" xfId="4435"/>
    <cellStyle name="Normal 4 6 3 9 2" xfId="14515"/>
    <cellStyle name="Normal 4 6 4" xfId="521"/>
    <cellStyle name="Normal 4 6 4 10" xfId="9365"/>
    <cellStyle name="Normal 4 6 4 10 2" xfId="14925"/>
    <cellStyle name="Normal 4 6 4 11" xfId="18219"/>
    <cellStyle name="Normal 4 6 4 12" xfId="21513"/>
    <cellStyle name="Normal 4 6 4 13" xfId="11244"/>
    <cellStyle name="Normal 4 6 4 14" xfId="25519"/>
    <cellStyle name="Normal 4 6 4 15" xfId="27040"/>
    <cellStyle name="Normal 4 6 4 16" xfId="28556"/>
    <cellStyle name="Normal 4 6 4 17" xfId="30073"/>
    <cellStyle name="Normal 4 6 4 18" xfId="31810"/>
    <cellStyle name="Normal 4 6 4 19" xfId="33547"/>
    <cellStyle name="Normal 4 6 4 2" xfId="2876"/>
    <cellStyle name="Normal 4 6 4 2 10" xfId="31811"/>
    <cellStyle name="Normal 4 6 4 2 11" xfId="33548"/>
    <cellStyle name="Normal 4 6 4 2 12" xfId="35259"/>
    <cellStyle name="Normal 4 6 4 2 13" xfId="39197"/>
    <cellStyle name="Normal 4 6 4 2 2" xfId="6259"/>
    <cellStyle name="Normal 4 6 4 2 2 2" xfId="16712"/>
    <cellStyle name="Normal 4 6 4 2 3" xfId="9366"/>
    <cellStyle name="Normal 4 6 4 2 3 2" xfId="20006"/>
    <cellStyle name="Normal 4 6 4 2 4" xfId="23300"/>
    <cellStyle name="Normal 4 6 4 2 5" xfId="11653"/>
    <cellStyle name="Normal 4 6 4 2 6" xfId="25520"/>
    <cellStyle name="Normal 4 6 4 2 7" xfId="27041"/>
    <cellStyle name="Normal 4 6 4 2 8" xfId="28557"/>
    <cellStyle name="Normal 4 6 4 2 9" xfId="30074"/>
    <cellStyle name="Normal 4 6 4 20" xfId="35258"/>
    <cellStyle name="Normal 4 6 4 21" xfId="39196"/>
    <cellStyle name="Normal 4 6 4 22" xfId="42259"/>
    <cellStyle name="Normal 4 6 4 23" xfId="42687"/>
    <cellStyle name="Normal 4 6 4 3" xfId="2877"/>
    <cellStyle name="Normal 4 6 4 3 10" xfId="31812"/>
    <cellStyle name="Normal 4 6 4 3 11" xfId="33549"/>
    <cellStyle name="Normal 4 6 4 3 12" xfId="35260"/>
    <cellStyle name="Normal 4 6 4 3 13" xfId="39198"/>
    <cellStyle name="Normal 4 6 4 3 2" xfId="6260"/>
    <cellStyle name="Normal 4 6 4 3 2 2" xfId="16713"/>
    <cellStyle name="Normal 4 6 4 3 3" xfId="9367"/>
    <cellStyle name="Normal 4 6 4 3 3 2" xfId="20007"/>
    <cellStyle name="Normal 4 6 4 3 4" xfId="23301"/>
    <cellStyle name="Normal 4 6 4 3 5" xfId="12062"/>
    <cellStyle name="Normal 4 6 4 3 6" xfId="25521"/>
    <cellStyle name="Normal 4 6 4 3 7" xfId="27042"/>
    <cellStyle name="Normal 4 6 4 3 8" xfId="28558"/>
    <cellStyle name="Normal 4 6 4 3 9" xfId="30075"/>
    <cellStyle name="Normal 4 6 4 4" xfId="2878"/>
    <cellStyle name="Normal 4 6 4 4 10" xfId="31813"/>
    <cellStyle name="Normal 4 6 4 4 11" xfId="33550"/>
    <cellStyle name="Normal 4 6 4 4 12" xfId="35261"/>
    <cellStyle name="Normal 4 6 4 4 13" xfId="39199"/>
    <cellStyle name="Normal 4 6 4 4 2" xfId="6261"/>
    <cellStyle name="Normal 4 6 4 4 2 2" xfId="16714"/>
    <cellStyle name="Normal 4 6 4 4 3" xfId="9368"/>
    <cellStyle name="Normal 4 6 4 4 3 2" xfId="20008"/>
    <cellStyle name="Normal 4 6 4 4 4" xfId="23302"/>
    <cellStyle name="Normal 4 6 4 4 5" xfId="12471"/>
    <cellStyle name="Normal 4 6 4 4 6" xfId="25522"/>
    <cellStyle name="Normal 4 6 4 4 7" xfId="27043"/>
    <cellStyle name="Normal 4 6 4 4 8" xfId="28559"/>
    <cellStyle name="Normal 4 6 4 4 9" xfId="30076"/>
    <cellStyle name="Normal 4 6 4 5" xfId="2879"/>
    <cellStyle name="Normal 4 6 4 5 10" xfId="31814"/>
    <cellStyle name="Normal 4 6 4 5 11" xfId="33551"/>
    <cellStyle name="Normal 4 6 4 5 12" xfId="35262"/>
    <cellStyle name="Normal 4 6 4 5 13" xfId="39200"/>
    <cellStyle name="Normal 4 6 4 5 2" xfId="6262"/>
    <cellStyle name="Normal 4 6 4 5 2 2" xfId="16715"/>
    <cellStyle name="Normal 4 6 4 5 3" xfId="9369"/>
    <cellStyle name="Normal 4 6 4 5 3 2" xfId="20009"/>
    <cellStyle name="Normal 4 6 4 5 4" xfId="23303"/>
    <cellStyle name="Normal 4 6 4 5 5" xfId="12880"/>
    <cellStyle name="Normal 4 6 4 5 6" xfId="25523"/>
    <cellStyle name="Normal 4 6 4 5 7" xfId="27044"/>
    <cellStyle name="Normal 4 6 4 5 8" xfId="28560"/>
    <cellStyle name="Normal 4 6 4 5 9" xfId="30077"/>
    <cellStyle name="Normal 4 6 4 6" xfId="2880"/>
    <cellStyle name="Normal 4 6 4 6 10" xfId="31815"/>
    <cellStyle name="Normal 4 6 4 6 11" xfId="33552"/>
    <cellStyle name="Normal 4 6 4 6 12" xfId="35263"/>
    <cellStyle name="Normal 4 6 4 6 13" xfId="39201"/>
    <cellStyle name="Normal 4 6 4 6 2" xfId="6263"/>
    <cellStyle name="Normal 4 6 4 6 2 2" xfId="16716"/>
    <cellStyle name="Normal 4 6 4 6 3" xfId="9370"/>
    <cellStyle name="Normal 4 6 4 6 3 2" xfId="20010"/>
    <cellStyle name="Normal 4 6 4 6 4" xfId="23304"/>
    <cellStyle name="Normal 4 6 4 6 5" xfId="13289"/>
    <cellStyle name="Normal 4 6 4 6 6" xfId="25524"/>
    <cellStyle name="Normal 4 6 4 6 7" xfId="27045"/>
    <cellStyle name="Normal 4 6 4 6 8" xfId="28561"/>
    <cellStyle name="Normal 4 6 4 6 9" xfId="30078"/>
    <cellStyle name="Normal 4 6 4 7" xfId="2881"/>
    <cellStyle name="Normal 4 6 4 7 10" xfId="31816"/>
    <cellStyle name="Normal 4 6 4 7 11" xfId="33553"/>
    <cellStyle name="Normal 4 6 4 7 12" xfId="35264"/>
    <cellStyle name="Normal 4 6 4 7 13" xfId="39202"/>
    <cellStyle name="Normal 4 6 4 7 2" xfId="6264"/>
    <cellStyle name="Normal 4 6 4 7 2 2" xfId="16717"/>
    <cellStyle name="Normal 4 6 4 7 3" xfId="9371"/>
    <cellStyle name="Normal 4 6 4 7 3 2" xfId="20011"/>
    <cellStyle name="Normal 4 6 4 7 4" xfId="23305"/>
    <cellStyle name="Normal 4 6 4 7 5" xfId="13698"/>
    <cellStyle name="Normal 4 6 4 7 6" xfId="25525"/>
    <cellStyle name="Normal 4 6 4 7 7" xfId="27046"/>
    <cellStyle name="Normal 4 6 4 7 8" xfId="28562"/>
    <cellStyle name="Normal 4 6 4 7 9" xfId="30079"/>
    <cellStyle name="Normal 4 6 4 8" xfId="2882"/>
    <cellStyle name="Normal 4 6 4 8 10" xfId="31817"/>
    <cellStyle name="Normal 4 6 4 8 11" xfId="33554"/>
    <cellStyle name="Normal 4 6 4 8 12" xfId="35265"/>
    <cellStyle name="Normal 4 6 4 8 13" xfId="39203"/>
    <cellStyle name="Normal 4 6 4 8 2" xfId="6265"/>
    <cellStyle name="Normal 4 6 4 8 2 2" xfId="16718"/>
    <cellStyle name="Normal 4 6 4 8 3" xfId="9372"/>
    <cellStyle name="Normal 4 6 4 8 3 2" xfId="20012"/>
    <cellStyle name="Normal 4 6 4 8 4" xfId="23306"/>
    <cellStyle name="Normal 4 6 4 8 5" xfId="14107"/>
    <cellStyle name="Normal 4 6 4 8 6" xfId="25526"/>
    <cellStyle name="Normal 4 6 4 8 7" xfId="27047"/>
    <cellStyle name="Normal 4 6 4 8 8" xfId="28563"/>
    <cellStyle name="Normal 4 6 4 8 9" xfId="30080"/>
    <cellStyle name="Normal 4 6 4 9" xfId="4436"/>
    <cellStyle name="Normal 4 6 4 9 2" xfId="14516"/>
    <cellStyle name="Normal 4 6 5" xfId="522"/>
    <cellStyle name="Normal 4 6 5 10" xfId="9373"/>
    <cellStyle name="Normal 4 6 5 10 2" xfId="14926"/>
    <cellStyle name="Normal 4 6 5 11" xfId="18220"/>
    <cellStyle name="Normal 4 6 5 12" xfId="21514"/>
    <cellStyle name="Normal 4 6 5 13" xfId="11245"/>
    <cellStyle name="Normal 4 6 5 14" xfId="25527"/>
    <cellStyle name="Normal 4 6 5 15" xfId="27048"/>
    <cellStyle name="Normal 4 6 5 16" xfId="28564"/>
    <cellStyle name="Normal 4 6 5 17" xfId="30081"/>
    <cellStyle name="Normal 4 6 5 18" xfId="31818"/>
    <cellStyle name="Normal 4 6 5 19" xfId="33555"/>
    <cellStyle name="Normal 4 6 5 2" xfId="2883"/>
    <cellStyle name="Normal 4 6 5 2 10" xfId="31819"/>
    <cellStyle name="Normal 4 6 5 2 11" xfId="33556"/>
    <cellStyle name="Normal 4 6 5 2 12" xfId="35267"/>
    <cellStyle name="Normal 4 6 5 2 13" xfId="39205"/>
    <cellStyle name="Normal 4 6 5 2 2" xfId="6266"/>
    <cellStyle name="Normal 4 6 5 2 2 2" xfId="16719"/>
    <cellStyle name="Normal 4 6 5 2 3" xfId="9374"/>
    <cellStyle name="Normal 4 6 5 2 3 2" xfId="20013"/>
    <cellStyle name="Normal 4 6 5 2 4" xfId="23307"/>
    <cellStyle name="Normal 4 6 5 2 5" xfId="11654"/>
    <cellStyle name="Normal 4 6 5 2 6" xfId="25528"/>
    <cellStyle name="Normal 4 6 5 2 7" xfId="27049"/>
    <cellStyle name="Normal 4 6 5 2 8" xfId="28565"/>
    <cellStyle name="Normal 4 6 5 2 9" xfId="30082"/>
    <cellStyle name="Normal 4 6 5 20" xfId="35266"/>
    <cellStyle name="Normal 4 6 5 21" xfId="39204"/>
    <cellStyle name="Normal 4 6 5 22" xfId="42260"/>
    <cellStyle name="Normal 4 6 5 23" xfId="42688"/>
    <cellStyle name="Normal 4 6 5 3" xfId="2884"/>
    <cellStyle name="Normal 4 6 5 3 10" xfId="31820"/>
    <cellStyle name="Normal 4 6 5 3 11" xfId="33557"/>
    <cellStyle name="Normal 4 6 5 3 12" xfId="35268"/>
    <cellStyle name="Normal 4 6 5 3 13" xfId="39206"/>
    <cellStyle name="Normal 4 6 5 3 2" xfId="6267"/>
    <cellStyle name="Normal 4 6 5 3 2 2" xfId="16720"/>
    <cellStyle name="Normal 4 6 5 3 3" xfId="9375"/>
    <cellStyle name="Normal 4 6 5 3 3 2" xfId="20014"/>
    <cellStyle name="Normal 4 6 5 3 4" xfId="23308"/>
    <cellStyle name="Normal 4 6 5 3 5" xfId="12063"/>
    <cellStyle name="Normal 4 6 5 3 6" xfId="25529"/>
    <cellStyle name="Normal 4 6 5 3 7" xfId="27050"/>
    <cellStyle name="Normal 4 6 5 3 8" xfId="28566"/>
    <cellStyle name="Normal 4 6 5 3 9" xfId="30083"/>
    <cellStyle name="Normal 4 6 5 4" xfId="2885"/>
    <cellStyle name="Normal 4 6 5 4 10" xfId="31821"/>
    <cellStyle name="Normal 4 6 5 4 11" xfId="33558"/>
    <cellStyle name="Normal 4 6 5 4 12" xfId="35269"/>
    <cellStyle name="Normal 4 6 5 4 13" xfId="39207"/>
    <cellStyle name="Normal 4 6 5 4 2" xfId="6268"/>
    <cellStyle name="Normal 4 6 5 4 2 2" xfId="16721"/>
    <cellStyle name="Normal 4 6 5 4 3" xfId="9376"/>
    <cellStyle name="Normal 4 6 5 4 3 2" xfId="20015"/>
    <cellStyle name="Normal 4 6 5 4 4" xfId="23309"/>
    <cellStyle name="Normal 4 6 5 4 5" xfId="12472"/>
    <cellStyle name="Normal 4 6 5 4 6" xfId="25530"/>
    <cellStyle name="Normal 4 6 5 4 7" xfId="27051"/>
    <cellStyle name="Normal 4 6 5 4 8" xfId="28567"/>
    <cellStyle name="Normal 4 6 5 4 9" xfId="30084"/>
    <cellStyle name="Normal 4 6 5 5" xfId="2886"/>
    <cellStyle name="Normal 4 6 5 5 10" xfId="31822"/>
    <cellStyle name="Normal 4 6 5 5 11" xfId="33559"/>
    <cellStyle name="Normal 4 6 5 5 12" xfId="35270"/>
    <cellStyle name="Normal 4 6 5 5 13" xfId="39208"/>
    <cellStyle name="Normal 4 6 5 5 2" xfId="6269"/>
    <cellStyle name="Normal 4 6 5 5 2 2" xfId="16722"/>
    <cellStyle name="Normal 4 6 5 5 3" xfId="9377"/>
    <cellStyle name="Normal 4 6 5 5 3 2" xfId="20016"/>
    <cellStyle name="Normal 4 6 5 5 4" xfId="23310"/>
    <cellStyle name="Normal 4 6 5 5 5" xfId="12881"/>
    <cellStyle name="Normal 4 6 5 5 6" xfId="25531"/>
    <cellStyle name="Normal 4 6 5 5 7" xfId="27052"/>
    <cellStyle name="Normal 4 6 5 5 8" xfId="28568"/>
    <cellStyle name="Normal 4 6 5 5 9" xfId="30085"/>
    <cellStyle name="Normal 4 6 5 6" xfId="2887"/>
    <cellStyle name="Normal 4 6 5 6 10" xfId="31823"/>
    <cellStyle name="Normal 4 6 5 6 11" xfId="33560"/>
    <cellStyle name="Normal 4 6 5 6 12" xfId="35271"/>
    <cellStyle name="Normal 4 6 5 6 13" xfId="39209"/>
    <cellStyle name="Normal 4 6 5 6 2" xfId="6270"/>
    <cellStyle name="Normal 4 6 5 6 2 2" xfId="16723"/>
    <cellStyle name="Normal 4 6 5 6 3" xfId="9378"/>
    <cellStyle name="Normal 4 6 5 6 3 2" xfId="20017"/>
    <cellStyle name="Normal 4 6 5 6 4" xfId="23311"/>
    <cellStyle name="Normal 4 6 5 6 5" xfId="13290"/>
    <cellStyle name="Normal 4 6 5 6 6" xfId="25532"/>
    <cellStyle name="Normal 4 6 5 6 7" xfId="27053"/>
    <cellStyle name="Normal 4 6 5 6 8" xfId="28569"/>
    <cellStyle name="Normal 4 6 5 6 9" xfId="30086"/>
    <cellStyle name="Normal 4 6 5 7" xfId="2888"/>
    <cellStyle name="Normal 4 6 5 7 10" xfId="31824"/>
    <cellStyle name="Normal 4 6 5 7 11" xfId="33561"/>
    <cellStyle name="Normal 4 6 5 7 12" xfId="35272"/>
    <cellStyle name="Normal 4 6 5 7 13" xfId="39210"/>
    <cellStyle name="Normal 4 6 5 7 2" xfId="6271"/>
    <cellStyle name="Normal 4 6 5 7 2 2" xfId="16724"/>
    <cellStyle name="Normal 4 6 5 7 3" xfId="9379"/>
    <cellStyle name="Normal 4 6 5 7 3 2" xfId="20018"/>
    <cellStyle name="Normal 4 6 5 7 4" xfId="23312"/>
    <cellStyle name="Normal 4 6 5 7 5" xfId="13699"/>
    <cellStyle name="Normal 4 6 5 7 6" xfId="25533"/>
    <cellStyle name="Normal 4 6 5 7 7" xfId="27054"/>
    <cellStyle name="Normal 4 6 5 7 8" xfId="28570"/>
    <cellStyle name="Normal 4 6 5 7 9" xfId="30087"/>
    <cellStyle name="Normal 4 6 5 8" xfId="2889"/>
    <cellStyle name="Normal 4 6 5 8 10" xfId="31825"/>
    <cellStyle name="Normal 4 6 5 8 11" xfId="33562"/>
    <cellStyle name="Normal 4 6 5 8 12" xfId="35273"/>
    <cellStyle name="Normal 4 6 5 8 13" xfId="39211"/>
    <cellStyle name="Normal 4 6 5 8 2" xfId="6272"/>
    <cellStyle name="Normal 4 6 5 8 2 2" xfId="16725"/>
    <cellStyle name="Normal 4 6 5 8 3" xfId="9380"/>
    <cellStyle name="Normal 4 6 5 8 3 2" xfId="20019"/>
    <cellStyle name="Normal 4 6 5 8 4" xfId="23313"/>
    <cellStyle name="Normal 4 6 5 8 5" xfId="14108"/>
    <cellStyle name="Normal 4 6 5 8 6" xfId="25534"/>
    <cellStyle name="Normal 4 6 5 8 7" xfId="27055"/>
    <cellStyle name="Normal 4 6 5 8 8" xfId="28571"/>
    <cellStyle name="Normal 4 6 5 8 9" xfId="30088"/>
    <cellStyle name="Normal 4 6 5 9" xfId="4437"/>
    <cellStyle name="Normal 4 6 5 9 2" xfId="14517"/>
    <cellStyle name="Normal 4 6 6" xfId="2890"/>
    <cellStyle name="Normal 4 6 6 10" xfId="31826"/>
    <cellStyle name="Normal 4 6 6 11" xfId="33563"/>
    <cellStyle name="Normal 4 6 6 12" xfId="35274"/>
    <cellStyle name="Normal 4 6 6 13" xfId="39212"/>
    <cellStyle name="Normal 4 6 6 2" xfId="6273"/>
    <cellStyle name="Normal 4 6 6 2 2" xfId="16726"/>
    <cellStyle name="Normal 4 6 6 3" xfId="9381"/>
    <cellStyle name="Normal 4 6 6 3 2" xfId="20020"/>
    <cellStyle name="Normal 4 6 6 4" xfId="23314"/>
    <cellStyle name="Normal 4 6 6 5" xfId="11650"/>
    <cellStyle name="Normal 4 6 6 6" xfId="25535"/>
    <cellStyle name="Normal 4 6 6 7" xfId="27056"/>
    <cellStyle name="Normal 4 6 6 8" xfId="28572"/>
    <cellStyle name="Normal 4 6 6 9" xfId="30089"/>
    <cellStyle name="Normal 4 6 7" xfId="2891"/>
    <cellStyle name="Normal 4 6 7 10" xfId="31827"/>
    <cellStyle name="Normal 4 6 7 11" xfId="33564"/>
    <cellStyle name="Normal 4 6 7 12" xfId="35275"/>
    <cellStyle name="Normal 4 6 7 13" xfId="39213"/>
    <cellStyle name="Normal 4 6 7 2" xfId="6274"/>
    <cellStyle name="Normal 4 6 7 2 2" xfId="16727"/>
    <cellStyle name="Normal 4 6 7 3" xfId="9382"/>
    <cellStyle name="Normal 4 6 7 3 2" xfId="20021"/>
    <cellStyle name="Normal 4 6 7 4" xfId="23315"/>
    <cellStyle name="Normal 4 6 7 5" xfId="12059"/>
    <cellStyle name="Normal 4 6 7 6" xfId="25536"/>
    <cellStyle name="Normal 4 6 7 7" xfId="27057"/>
    <cellStyle name="Normal 4 6 7 8" xfId="28573"/>
    <cellStyle name="Normal 4 6 7 9" xfId="30090"/>
    <cellStyle name="Normal 4 6 8" xfId="2892"/>
    <cellStyle name="Normal 4 6 8 10" xfId="31828"/>
    <cellStyle name="Normal 4 6 8 11" xfId="33565"/>
    <cellStyle name="Normal 4 6 8 12" xfId="35276"/>
    <cellStyle name="Normal 4 6 8 13" xfId="39214"/>
    <cellStyle name="Normal 4 6 8 2" xfId="6275"/>
    <cellStyle name="Normal 4 6 8 2 2" xfId="16728"/>
    <cellStyle name="Normal 4 6 8 3" xfId="9383"/>
    <cellStyle name="Normal 4 6 8 3 2" xfId="20022"/>
    <cellStyle name="Normal 4 6 8 4" xfId="23316"/>
    <cellStyle name="Normal 4 6 8 5" xfId="12468"/>
    <cellStyle name="Normal 4 6 8 6" xfId="25537"/>
    <cellStyle name="Normal 4 6 8 7" xfId="27058"/>
    <cellStyle name="Normal 4 6 8 8" xfId="28574"/>
    <cellStyle name="Normal 4 6 8 9" xfId="30091"/>
    <cellStyle name="Normal 4 6 9" xfId="2893"/>
    <cellStyle name="Normal 4 6 9 10" xfId="31829"/>
    <cellStyle name="Normal 4 6 9 11" xfId="33566"/>
    <cellStyle name="Normal 4 6 9 12" xfId="35277"/>
    <cellStyle name="Normal 4 6 9 13" xfId="39215"/>
    <cellStyle name="Normal 4 6 9 2" xfId="6276"/>
    <cellStyle name="Normal 4 6 9 2 2" xfId="16729"/>
    <cellStyle name="Normal 4 6 9 3" xfId="9384"/>
    <cellStyle name="Normal 4 6 9 3 2" xfId="20023"/>
    <cellStyle name="Normal 4 6 9 4" xfId="23317"/>
    <cellStyle name="Normal 4 6 9 5" xfId="12877"/>
    <cellStyle name="Normal 4 6 9 6" xfId="25538"/>
    <cellStyle name="Normal 4 6 9 7" xfId="27059"/>
    <cellStyle name="Normal 4 6 9 8" xfId="28575"/>
    <cellStyle name="Normal 4 6 9 9" xfId="30092"/>
    <cellStyle name="Normal 4 7" xfId="523"/>
    <cellStyle name="Normal 4 7 10" xfId="2894"/>
    <cellStyle name="Normal 4 7 10 10" xfId="31831"/>
    <cellStyle name="Normal 4 7 10 11" xfId="33568"/>
    <cellStyle name="Normal 4 7 10 12" xfId="35279"/>
    <cellStyle name="Normal 4 7 10 13" xfId="39217"/>
    <cellStyle name="Normal 4 7 10 2" xfId="6277"/>
    <cellStyle name="Normal 4 7 10 2 2" xfId="16730"/>
    <cellStyle name="Normal 4 7 10 3" xfId="9386"/>
    <cellStyle name="Normal 4 7 10 3 2" xfId="20024"/>
    <cellStyle name="Normal 4 7 10 4" xfId="23318"/>
    <cellStyle name="Normal 4 7 10 5" xfId="13291"/>
    <cellStyle name="Normal 4 7 10 6" xfId="25540"/>
    <cellStyle name="Normal 4 7 10 7" xfId="27061"/>
    <cellStyle name="Normal 4 7 10 8" xfId="28577"/>
    <cellStyle name="Normal 4 7 10 9" xfId="30094"/>
    <cellStyle name="Normal 4 7 11" xfId="2895"/>
    <cellStyle name="Normal 4 7 11 10" xfId="31832"/>
    <cellStyle name="Normal 4 7 11 11" xfId="33569"/>
    <cellStyle name="Normal 4 7 11 12" xfId="35280"/>
    <cellStyle name="Normal 4 7 11 13" xfId="39218"/>
    <cellStyle name="Normal 4 7 11 2" xfId="6278"/>
    <cellStyle name="Normal 4 7 11 2 2" xfId="16731"/>
    <cellStyle name="Normal 4 7 11 3" xfId="9387"/>
    <cellStyle name="Normal 4 7 11 3 2" xfId="20025"/>
    <cellStyle name="Normal 4 7 11 4" xfId="23319"/>
    <cellStyle name="Normal 4 7 11 5" xfId="13700"/>
    <cellStyle name="Normal 4 7 11 6" xfId="25541"/>
    <cellStyle name="Normal 4 7 11 7" xfId="27062"/>
    <cellStyle name="Normal 4 7 11 8" xfId="28578"/>
    <cellStyle name="Normal 4 7 11 9" xfId="30095"/>
    <cellStyle name="Normal 4 7 12" xfId="2896"/>
    <cellStyle name="Normal 4 7 12 10" xfId="31833"/>
    <cellStyle name="Normal 4 7 12 11" xfId="33570"/>
    <cellStyle name="Normal 4 7 12 12" xfId="35281"/>
    <cellStyle name="Normal 4 7 12 13" xfId="39219"/>
    <cellStyle name="Normal 4 7 12 2" xfId="6279"/>
    <cellStyle name="Normal 4 7 12 2 2" xfId="16732"/>
    <cellStyle name="Normal 4 7 12 3" xfId="9388"/>
    <cellStyle name="Normal 4 7 12 3 2" xfId="20026"/>
    <cellStyle name="Normal 4 7 12 4" xfId="23320"/>
    <cellStyle name="Normal 4 7 12 5" xfId="14109"/>
    <cellStyle name="Normal 4 7 12 6" xfId="25542"/>
    <cellStyle name="Normal 4 7 12 7" xfId="27063"/>
    <cellStyle name="Normal 4 7 12 8" xfId="28579"/>
    <cellStyle name="Normal 4 7 12 9" xfId="30096"/>
    <cellStyle name="Normal 4 7 13" xfId="4438"/>
    <cellStyle name="Normal 4 7 13 2" xfId="14518"/>
    <cellStyle name="Normal 4 7 14" xfId="9385"/>
    <cellStyle name="Normal 4 7 14 2" xfId="14927"/>
    <cellStyle name="Normal 4 7 15" xfId="18221"/>
    <cellStyle name="Normal 4 7 16" xfId="21515"/>
    <cellStyle name="Normal 4 7 17" xfId="11246"/>
    <cellStyle name="Normal 4 7 18" xfId="25539"/>
    <cellStyle name="Normal 4 7 19" xfId="27060"/>
    <cellStyle name="Normal 4 7 2" xfId="524"/>
    <cellStyle name="Normal 4 7 2 10" xfId="9389"/>
    <cellStyle name="Normal 4 7 2 10 2" xfId="14928"/>
    <cellStyle name="Normal 4 7 2 11" xfId="18222"/>
    <cellStyle name="Normal 4 7 2 12" xfId="21516"/>
    <cellStyle name="Normal 4 7 2 13" xfId="11247"/>
    <cellStyle name="Normal 4 7 2 14" xfId="25543"/>
    <cellStyle name="Normal 4 7 2 15" xfId="27064"/>
    <cellStyle name="Normal 4 7 2 16" xfId="28580"/>
    <cellStyle name="Normal 4 7 2 17" xfId="30097"/>
    <cellStyle name="Normal 4 7 2 18" xfId="31834"/>
    <cellStyle name="Normal 4 7 2 19" xfId="33571"/>
    <cellStyle name="Normal 4 7 2 2" xfId="2897"/>
    <cellStyle name="Normal 4 7 2 2 10" xfId="31835"/>
    <cellStyle name="Normal 4 7 2 2 11" xfId="33572"/>
    <cellStyle name="Normal 4 7 2 2 12" xfId="35283"/>
    <cellStyle name="Normal 4 7 2 2 13" xfId="39221"/>
    <cellStyle name="Normal 4 7 2 2 2" xfId="6280"/>
    <cellStyle name="Normal 4 7 2 2 2 2" xfId="16733"/>
    <cellStyle name="Normal 4 7 2 2 3" xfId="9390"/>
    <cellStyle name="Normal 4 7 2 2 3 2" xfId="20027"/>
    <cellStyle name="Normal 4 7 2 2 4" xfId="23321"/>
    <cellStyle name="Normal 4 7 2 2 5" xfId="11656"/>
    <cellStyle name="Normal 4 7 2 2 6" xfId="25544"/>
    <cellStyle name="Normal 4 7 2 2 7" xfId="27065"/>
    <cellStyle name="Normal 4 7 2 2 8" xfId="28581"/>
    <cellStyle name="Normal 4 7 2 2 9" xfId="30098"/>
    <cellStyle name="Normal 4 7 2 20" xfId="35282"/>
    <cellStyle name="Normal 4 7 2 21" xfId="39220"/>
    <cellStyle name="Normal 4 7 2 22" xfId="42262"/>
    <cellStyle name="Normal 4 7 2 23" xfId="42690"/>
    <cellStyle name="Normal 4 7 2 3" xfId="2898"/>
    <cellStyle name="Normal 4 7 2 3 10" xfId="31836"/>
    <cellStyle name="Normal 4 7 2 3 11" xfId="33573"/>
    <cellStyle name="Normal 4 7 2 3 12" xfId="35284"/>
    <cellStyle name="Normal 4 7 2 3 13" xfId="39222"/>
    <cellStyle name="Normal 4 7 2 3 2" xfId="6281"/>
    <cellStyle name="Normal 4 7 2 3 2 2" xfId="16734"/>
    <cellStyle name="Normal 4 7 2 3 3" xfId="9391"/>
    <cellStyle name="Normal 4 7 2 3 3 2" xfId="20028"/>
    <cellStyle name="Normal 4 7 2 3 4" xfId="23322"/>
    <cellStyle name="Normal 4 7 2 3 5" xfId="12065"/>
    <cellStyle name="Normal 4 7 2 3 6" xfId="25545"/>
    <cellStyle name="Normal 4 7 2 3 7" xfId="27066"/>
    <cellStyle name="Normal 4 7 2 3 8" xfId="28582"/>
    <cellStyle name="Normal 4 7 2 3 9" xfId="30099"/>
    <cellStyle name="Normal 4 7 2 4" xfId="2899"/>
    <cellStyle name="Normal 4 7 2 4 10" xfId="31837"/>
    <cellStyle name="Normal 4 7 2 4 11" xfId="33574"/>
    <cellStyle name="Normal 4 7 2 4 12" xfId="35285"/>
    <cellStyle name="Normal 4 7 2 4 13" xfId="39223"/>
    <cellStyle name="Normal 4 7 2 4 2" xfId="6282"/>
    <cellStyle name="Normal 4 7 2 4 2 2" xfId="16735"/>
    <cellStyle name="Normal 4 7 2 4 3" xfId="9392"/>
    <cellStyle name="Normal 4 7 2 4 3 2" xfId="20029"/>
    <cellStyle name="Normal 4 7 2 4 4" xfId="23323"/>
    <cellStyle name="Normal 4 7 2 4 5" xfId="12474"/>
    <cellStyle name="Normal 4 7 2 4 6" xfId="25546"/>
    <cellStyle name="Normal 4 7 2 4 7" xfId="27067"/>
    <cellStyle name="Normal 4 7 2 4 8" xfId="28583"/>
    <cellStyle name="Normal 4 7 2 4 9" xfId="30100"/>
    <cellStyle name="Normal 4 7 2 5" xfId="2900"/>
    <cellStyle name="Normal 4 7 2 5 10" xfId="31838"/>
    <cellStyle name="Normal 4 7 2 5 11" xfId="33575"/>
    <cellStyle name="Normal 4 7 2 5 12" xfId="35286"/>
    <cellStyle name="Normal 4 7 2 5 13" xfId="39224"/>
    <cellStyle name="Normal 4 7 2 5 2" xfId="6283"/>
    <cellStyle name="Normal 4 7 2 5 2 2" xfId="16736"/>
    <cellStyle name="Normal 4 7 2 5 3" xfId="9393"/>
    <cellStyle name="Normal 4 7 2 5 3 2" xfId="20030"/>
    <cellStyle name="Normal 4 7 2 5 4" xfId="23324"/>
    <cellStyle name="Normal 4 7 2 5 5" xfId="12883"/>
    <cellStyle name="Normal 4 7 2 5 6" xfId="25547"/>
    <cellStyle name="Normal 4 7 2 5 7" xfId="27068"/>
    <cellStyle name="Normal 4 7 2 5 8" xfId="28584"/>
    <cellStyle name="Normal 4 7 2 5 9" xfId="30101"/>
    <cellStyle name="Normal 4 7 2 6" xfId="2901"/>
    <cellStyle name="Normal 4 7 2 6 10" xfId="31839"/>
    <cellStyle name="Normal 4 7 2 6 11" xfId="33576"/>
    <cellStyle name="Normal 4 7 2 6 12" xfId="35287"/>
    <cellStyle name="Normal 4 7 2 6 13" xfId="39225"/>
    <cellStyle name="Normal 4 7 2 6 2" xfId="6284"/>
    <cellStyle name="Normal 4 7 2 6 2 2" xfId="16737"/>
    <cellStyle name="Normal 4 7 2 6 3" xfId="9394"/>
    <cellStyle name="Normal 4 7 2 6 3 2" xfId="20031"/>
    <cellStyle name="Normal 4 7 2 6 4" xfId="23325"/>
    <cellStyle name="Normal 4 7 2 6 5" xfId="13292"/>
    <cellStyle name="Normal 4 7 2 6 6" xfId="25548"/>
    <cellStyle name="Normal 4 7 2 6 7" xfId="27069"/>
    <cellStyle name="Normal 4 7 2 6 8" xfId="28585"/>
    <cellStyle name="Normal 4 7 2 6 9" xfId="30102"/>
    <cellStyle name="Normal 4 7 2 7" xfId="2902"/>
    <cellStyle name="Normal 4 7 2 7 10" xfId="31840"/>
    <cellStyle name="Normal 4 7 2 7 11" xfId="33577"/>
    <cellStyle name="Normal 4 7 2 7 12" xfId="35288"/>
    <cellStyle name="Normal 4 7 2 7 13" xfId="39226"/>
    <cellStyle name="Normal 4 7 2 7 2" xfId="6285"/>
    <cellStyle name="Normal 4 7 2 7 2 2" xfId="16738"/>
    <cellStyle name="Normal 4 7 2 7 3" xfId="9395"/>
    <cellStyle name="Normal 4 7 2 7 3 2" xfId="20032"/>
    <cellStyle name="Normal 4 7 2 7 4" xfId="23326"/>
    <cellStyle name="Normal 4 7 2 7 5" xfId="13701"/>
    <cellStyle name="Normal 4 7 2 7 6" xfId="25549"/>
    <cellStyle name="Normal 4 7 2 7 7" xfId="27070"/>
    <cellStyle name="Normal 4 7 2 7 8" xfId="28586"/>
    <cellStyle name="Normal 4 7 2 7 9" xfId="30103"/>
    <cellStyle name="Normal 4 7 2 8" xfId="2903"/>
    <cellStyle name="Normal 4 7 2 8 10" xfId="31841"/>
    <cellStyle name="Normal 4 7 2 8 11" xfId="33578"/>
    <cellStyle name="Normal 4 7 2 8 12" xfId="35289"/>
    <cellStyle name="Normal 4 7 2 8 13" xfId="39227"/>
    <cellStyle name="Normal 4 7 2 8 2" xfId="6286"/>
    <cellStyle name="Normal 4 7 2 8 2 2" xfId="16739"/>
    <cellStyle name="Normal 4 7 2 8 3" xfId="9396"/>
    <cellStyle name="Normal 4 7 2 8 3 2" xfId="20033"/>
    <cellStyle name="Normal 4 7 2 8 4" xfId="23327"/>
    <cellStyle name="Normal 4 7 2 8 5" xfId="14110"/>
    <cellStyle name="Normal 4 7 2 8 6" xfId="25550"/>
    <cellStyle name="Normal 4 7 2 8 7" xfId="27071"/>
    <cellStyle name="Normal 4 7 2 8 8" xfId="28587"/>
    <cellStyle name="Normal 4 7 2 8 9" xfId="30104"/>
    <cellStyle name="Normal 4 7 2 9" xfId="4439"/>
    <cellStyle name="Normal 4 7 2 9 2" xfId="14519"/>
    <cellStyle name="Normal 4 7 20" xfId="28576"/>
    <cellStyle name="Normal 4 7 21" xfId="30093"/>
    <cellStyle name="Normal 4 7 22" xfId="31830"/>
    <cellStyle name="Normal 4 7 23" xfId="33567"/>
    <cellStyle name="Normal 4 7 24" xfId="35278"/>
    <cellStyle name="Normal 4 7 25" xfId="39216"/>
    <cellStyle name="Normal 4 7 26" xfId="42261"/>
    <cellStyle name="Normal 4 7 27" xfId="42689"/>
    <cellStyle name="Normal 4 7 3" xfId="525"/>
    <cellStyle name="Normal 4 7 3 10" xfId="9397"/>
    <cellStyle name="Normal 4 7 3 10 2" xfId="14929"/>
    <cellStyle name="Normal 4 7 3 11" xfId="18223"/>
    <cellStyle name="Normal 4 7 3 12" xfId="21517"/>
    <cellStyle name="Normal 4 7 3 13" xfId="11248"/>
    <cellStyle name="Normal 4 7 3 14" xfId="25551"/>
    <cellStyle name="Normal 4 7 3 15" xfId="27072"/>
    <cellStyle name="Normal 4 7 3 16" xfId="28588"/>
    <cellStyle name="Normal 4 7 3 17" xfId="30105"/>
    <cellStyle name="Normal 4 7 3 18" xfId="31842"/>
    <cellStyle name="Normal 4 7 3 19" xfId="33579"/>
    <cellStyle name="Normal 4 7 3 2" xfId="2904"/>
    <cellStyle name="Normal 4 7 3 2 10" xfId="31843"/>
    <cellStyle name="Normal 4 7 3 2 11" xfId="33580"/>
    <cellStyle name="Normal 4 7 3 2 12" xfId="35291"/>
    <cellStyle name="Normal 4 7 3 2 13" xfId="39229"/>
    <cellStyle name="Normal 4 7 3 2 2" xfId="6287"/>
    <cellStyle name="Normal 4 7 3 2 2 2" xfId="16740"/>
    <cellStyle name="Normal 4 7 3 2 3" xfId="9398"/>
    <cellStyle name="Normal 4 7 3 2 3 2" xfId="20034"/>
    <cellStyle name="Normal 4 7 3 2 4" xfId="23328"/>
    <cellStyle name="Normal 4 7 3 2 5" xfId="11657"/>
    <cellStyle name="Normal 4 7 3 2 6" xfId="25552"/>
    <cellStyle name="Normal 4 7 3 2 7" xfId="27073"/>
    <cellStyle name="Normal 4 7 3 2 8" xfId="28589"/>
    <cellStyle name="Normal 4 7 3 2 9" xfId="30106"/>
    <cellStyle name="Normal 4 7 3 20" xfId="35290"/>
    <cellStyle name="Normal 4 7 3 21" xfId="39228"/>
    <cellStyle name="Normal 4 7 3 22" xfId="42263"/>
    <cellStyle name="Normal 4 7 3 23" xfId="42691"/>
    <cellStyle name="Normal 4 7 3 3" xfId="2905"/>
    <cellStyle name="Normal 4 7 3 3 10" xfId="31844"/>
    <cellStyle name="Normal 4 7 3 3 11" xfId="33581"/>
    <cellStyle name="Normal 4 7 3 3 12" xfId="35292"/>
    <cellStyle name="Normal 4 7 3 3 13" xfId="39230"/>
    <cellStyle name="Normal 4 7 3 3 2" xfId="6288"/>
    <cellStyle name="Normal 4 7 3 3 2 2" xfId="16741"/>
    <cellStyle name="Normal 4 7 3 3 3" xfId="9399"/>
    <cellStyle name="Normal 4 7 3 3 3 2" xfId="20035"/>
    <cellStyle name="Normal 4 7 3 3 4" xfId="23329"/>
    <cellStyle name="Normal 4 7 3 3 5" xfId="12066"/>
    <cellStyle name="Normal 4 7 3 3 6" xfId="25553"/>
    <cellStyle name="Normal 4 7 3 3 7" xfId="27074"/>
    <cellStyle name="Normal 4 7 3 3 8" xfId="28590"/>
    <cellStyle name="Normal 4 7 3 3 9" xfId="30107"/>
    <cellStyle name="Normal 4 7 3 4" xfId="2906"/>
    <cellStyle name="Normal 4 7 3 4 10" xfId="31845"/>
    <cellStyle name="Normal 4 7 3 4 11" xfId="33582"/>
    <cellStyle name="Normal 4 7 3 4 12" xfId="35293"/>
    <cellStyle name="Normal 4 7 3 4 13" xfId="39231"/>
    <cellStyle name="Normal 4 7 3 4 2" xfId="6289"/>
    <cellStyle name="Normal 4 7 3 4 2 2" xfId="16742"/>
    <cellStyle name="Normal 4 7 3 4 3" xfId="9400"/>
    <cellStyle name="Normal 4 7 3 4 3 2" xfId="20036"/>
    <cellStyle name="Normal 4 7 3 4 4" xfId="23330"/>
    <cellStyle name="Normal 4 7 3 4 5" xfId="12475"/>
    <cellStyle name="Normal 4 7 3 4 6" xfId="25554"/>
    <cellStyle name="Normal 4 7 3 4 7" xfId="27075"/>
    <cellStyle name="Normal 4 7 3 4 8" xfId="28591"/>
    <cellStyle name="Normal 4 7 3 4 9" xfId="30108"/>
    <cellStyle name="Normal 4 7 3 5" xfId="2907"/>
    <cellStyle name="Normal 4 7 3 5 10" xfId="31846"/>
    <cellStyle name="Normal 4 7 3 5 11" xfId="33583"/>
    <cellStyle name="Normal 4 7 3 5 12" xfId="35294"/>
    <cellStyle name="Normal 4 7 3 5 13" xfId="39232"/>
    <cellStyle name="Normal 4 7 3 5 2" xfId="6290"/>
    <cellStyle name="Normal 4 7 3 5 2 2" xfId="16743"/>
    <cellStyle name="Normal 4 7 3 5 3" xfId="9401"/>
    <cellStyle name="Normal 4 7 3 5 3 2" xfId="20037"/>
    <cellStyle name="Normal 4 7 3 5 4" xfId="23331"/>
    <cellStyle name="Normal 4 7 3 5 5" xfId="12884"/>
    <cellStyle name="Normal 4 7 3 5 6" xfId="25555"/>
    <cellStyle name="Normal 4 7 3 5 7" xfId="27076"/>
    <cellStyle name="Normal 4 7 3 5 8" xfId="28592"/>
    <cellStyle name="Normal 4 7 3 5 9" xfId="30109"/>
    <cellStyle name="Normal 4 7 3 6" xfId="2908"/>
    <cellStyle name="Normal 4 7 3 6 10" xfId="31847"/>
    <cellStyle name="Normal 4 7 3 6 11" xfId="33584"/>
    <cellStyle name="Normal 4 7 3 6 12" xfId="35295"/>
    <cellStyle name="Normal 4 7 3 6 13" xfId="39233"/>
    <cellStyle name="Normal 4 7 3 6 2" xfId="6291"/>
    <cellStyle name="Normal 4 7 3 6 2 2" xfId="16744"/>
    <cellStyle name="Normal 4 7 3 6 3" xfId="9402"/>
    <cellStyle name="Normal 4 7 3 6 3 2" xfId="20038"/>
    <cellStyle name="Normal 4 7 3 6 4" xfId="23332"/>
    <cellStyle name="Normal 4 7 3 6 5" xfId="13293"/>
    <cellStyle name="Normal 4 7 3 6 6" xfId="25556"/>
    <cellStyle name="Normal 4 7 3 6 7" xfId="27077"/>
    <cellStyle name="Normal 4 7 3 6 8" xfId="28593"/>
    <cellStyle name="Normal 4 7 3 6 9" xfId="30110"/>
    <cellStyle name="Normal 4 7 3 7" xfId="2909"/>
    <cellStyle name="Normal 4 7 3 7 10" xfId="31848"/>
    <cellStyle name="Normal 4 7 3 7 11" xfId="33585"/>
    <cellStyle name="Normal 4 7 3 7 12" xfId="35296"/>
    <cellStyle name="Normal 4 7 3 7 13" xfId="39234"/>
    <cellStyle name="Normal 4 7 3 7 2" xfId="6292"/>
    <cellStyle name="Normal 4 7 3 7 2 2" xfId="16745"/>
    <cellStyle name="Normal 4 7 3 7 3" xfId="9403"/>
    <cellStyle name="Normal 4 7 3 7 3 2" xfId="20039"/>
    <cellStyle name="Normal 4 7 3 7 4" xfId="23333"/>
    <cellStyle name="Normal 4 7 3 7 5" xfId="13702"/>
    <cellStyle name="Normal 4 7 3 7 6" xfId="25557"/>
    <cellStyle name="Normal 4 7 3 7 7" xfId="27078"/>
    <cellStyle name="Normal 4 7 3 7 8" xfId="28594"/>
    <cellStyle name="Normal 4 7 3 7 9" xfId="30111"/>
    <cellStyle name="Normal 4 7 3 8" xfId="2910"/>
    <cellStyle name="Normal 4 7 3 8 10" xfId="31849"/>
    <cellStyle name="Normal 4 7 3 8 11" xfId="33586"/>
    <cellStyle name="Normal 4 7 3 8 12" xfId="35297"/>
    <cellStyle name="Normal 4 7 3 8 13" xfId="39235"/>
    <cellStyle name="Normal 4 7 3 8 2" xfId="6293"/>
    <cellStyle name="Normal 4 7 3 8 2 2" xfId="16746"/>
    <cellStyle name="Normal 4 7 3 8 3" xfId="9404"/>
    <cellStyle name="Normal 4 7 3 8 3 2" xfId="20040"/>
    <cellStyle name="Normal 4 7 3 8 4" xfId="23334"/>
    <cellStyle name="Normal 4 7 3 8 5" xfId="14111"/>
    <cellStyle name="Normal 4 7 3 8 6" xfId="25558"/>
    <cellStyle name="Normal 4 7 3 8 7" xfId="27079"/>
    <cellStyle name="Normal 4 7 3 8 8" xfId="28595"/>
    <cellStyle name="Normal 4 7 3 8 9" xfId="30112"/>
    <cellStyle name="Normal 4 7 3 9" xfId="4440"/>
    <cellStyle name="Normal 4 7 3 9 2" xfId="14520"/>
    <cellStyle name="Normal 4 7 4" xfId="526"/>
    <cellStyle name="Normal 4 7 4 10" xfId="9405"/>
    <cellStyle name="Normal 4 7 4 10 2" xfId="14930"/>
    <cellStyle name="Normal 4 7 4 11" xfId="18224"/>
    <cellStyle name="Normal 4 7 4 12" xfId="21518"/>
    <cellStyle name="Normal 4 7 4 13" xfId="11249"/>
    <cellStyle name="Normal 4 7 4 14" xfId="25559"/>
    <cellStyle name="Normal 4 7 4 15" xfId="27080"/>
    <cellStyle name="Normal 4 7 4 16" xfId="28596"/>
    <cellStyle name="Normal 4 7 4 17" xfId="30113"/>
    <cellStyle name="Normal 4 7 4 18" xfId="31850"/>
    <cellStyle name="Normal 4 7 4 19" xfId="33587"/>
    <cellStyle name="Normal 4 7 4 2" xfId="2911"/>
    <cellStyle name="Normal 4 7 4 2 10" xfId="31851"/>
    <cellStyle name="Normal 4 7 4 2 11" xfId="33588"/>
    <cellStyle name="Normal 4 7 4 2 12" xfId="35299"/>
    <cellStyle name="Normal 4 7 4 2 13" xfId="39237"/>
    <cellStyle name="Normal 4 7 4 2 2" xfId="6294"/>
    <cellStyle name="Normal 4 7 4 2 2 2" xfId="16747"/>
    <cellStyle name="Normal 4 7 4 2 3" xfId="9406"/>
    <cellStyle name="Normal 4 7 4 2 3 2" xfId="20041"/>
    <cellStyle name="Normal 4 7 4 2 4" xfId="23335"/>
    <cellStyle name="Normal 4 7 4 2 5" xfId="11658"/>
    <cellStyle name="Normal 4 7 4 2 6" xfId="25560"/>
    <cellStyle name="Normal 4 7 4 2 7" xfId="27081"/>
    <cellStyle name="Normal 4 7 4 2 8" xfId="28597"/>
    <cellStyle name="Normal 4 7 4 2 9" xfId="30114"/>
    <cellStyle name="Normal 4 7 4 20" xfId="35298"/>
    <cellStyle name="Normal 4 7 4 21" xfId="39236"/>
    <cellStyle name="Normal 4 7 4 22" xfId="42264"/>
    <cellStyle name="Normal 4 7 4 23" xfId="42692"/>
    <cellStyle name="Normal 4 7 4 3" xfId="2912"/>
    <cellStyle name="Normal 4 7 4 3 10" xfId="31852"/>
    <cellStyle name="Normal 4 7 4 3 11" xfId="33589"/>
    <cellStyle name="Normal 4 7 4 3 12" xfId="35300"/>
    <cellStyle name="Normal 4 7 4 3 13" xfId="39238"/>
    <cellStyle name="Normal 4 7 4 3 2" xfId="6295"/>
    <cellStyle name="Normal 4 7 4 3 2 2" xfId="16748"/>
    <cellStyle name="Normal 4 7 4 3 3" xfId="9407"/>
    <cellStyle name="Normal 4 7 4 3 3 2" xfId="20042"/>
    <cellStyle name="Normal 4 7 4 3 4" xfId="23336"/>
    <cellStyle name="Normal 4 7 4 3 5" xfId="12067"/>
    <cellStyle name="Normal 4 7 4 3 6" xfId="25561"/>
    <cellStyle name="Normal 4 7 4 3 7" xfId="27082"/>
    <cellStyle name="Normal 4 7 4 3 8" xfId="28598"/>
    <cellStyle name="Normal 4 7 4 3 9" xfId="30115"/>
    <cellStyle name="Normal 4 7 4 4" xfId="2913"/>
    <cellStyle name="Normal 4 7 4 4 10" xfId="31853"/>
    <cellStyle name="Normal 4 7 4 4 11" xfId="33590"/>
    <cellStyle name="Normal 4 7 4 4 12" xfId="35301"/>
    <cellStyle name="Normal 4 7 4 4 13" xfId="39239"/>
    <cellStyle name="Normal 4 7 4 4 2" xfId="6296"/>
    <cellStyle name="Normal 4 7 4 4 2 2" xfId="16749"/>
    <cellStyle name="Normal 4 7 4 4 3" xfId="9408"/>
    <cellStyle name="Normal 4 7 4 4 3 2" xfId="20043"/>
    <cellStyle name="Normal 4 7 4 4 4" xfId="23337"/>
    <cellStyle name="Normal 4 7 4 4 5" xfId="12476"/>
    <cellStyle name="Normal 4 7 4 4 6" xfId="25562"/>
    <cellStyle name="Normal 4 7 4 4 7" xfId="27083"/>
    <cellStyle name="Normal 4 7 4 4 8" xfId="28599"/>
    <cellStyle name="Normal 4 7 4 4 9" xfId="30116"/>
    <cellStyle name="Normal 4 7 4 5" xfId="2914"/>
    <cellStyle name="Normal 4 7 4 5 10" xfId="31854"/>
    <cellStyle name="Normal 4 7 4 5 11" xfId="33591"/>
    <cellStyle name="Normal 4 7 4 5 12" xfId="35302"/>
    <cellStyle name="Normal 4 7 4 5 13" xfId="39240"/>
    <cellStyle name="Normal 4 7 4 5 2" xfId="6297"/>
    <cellStyle name="Normal 4 7 4 5 2 2" xfId="16750"/>
    <cellStyle name="Normal 4 7 4 5 3" xfId="9409"/>
    <cellStyle name="Normal 4 7 4 5 3 2" xfId="20044"/>
    <cellStyle name="Normal 4 7 4 5 4" xfId="23338"/>
    <cellStyle name="Normal 4 7 4 5 5" xfId="12885"/>
    <cellStyle name="Normal 4 7 4 5 6" xfId="25563"/>
    <cellStyle name="Normal 4 7 4 5 7" xfId="27084"/>
    <cellStyle name="Normal 4 7 4 5 8" xfId="28600"/>
    <cellStyle name="Normal 4 7 4 5 9" xfId="30117"/>
    <cellStyle name="Normal 4 7 4 6" xfId="2915"/>
    <cellStyle name="Normal 4 7 4 6 10" xfId="31855"/>
    <cellStyle name="Normal 4 7 4 6 11" xfId="33592"/>
    <cellStyle name="Normal 4 7 4 6 12" xfId="35303"/>
    <cellStyle name="Normal 4 7 4 6 13" xfId="39241"/>
    <cellStyle name="Normal 4 7 4 6 2" xfId="6298"/>
    <cellStyle name="Normal 4 7 4 6 2 2" xfId="16751"/>
    <cellStyle name="Normal 4 7 4 6 3" xfId="9410"/>
    <cellStyle name="Normal 4 7 4 6 3 2" xfId="20045"/>
    <cellStyle name="Normal 4 7 4 6 4" xfId="23339"/>
    <cellStyle name="Normal 4 7 4 6 5" xfId="13294"/>
    <cellStyle name="Normal 4 7 4 6 6" xfId="25564"/>
    <cellStyle name="Normal 4 7 4 6 7" xfId="27085"/>
    <cellStyle name="Normal 4 7 4 6 8" xfId="28601"/>
    <cellStyle name="Normal 4 7 4 6 9" xfId="30118"/>
    <cellStyle name="Normal 4 7 4 7" xfId="2916"/>
    <cellStyle name="Normal 4 7 4 7 10" xfId="31856"/>
    <cellStyle name="Normal 4 7 4 7 11" xfId="33593"/>
    <cellStyle name="Normal 4 7 4 7 12" xfId="35304"/>
    <cellStyle name="Normal 4 7 4 7 13" xfId="39242"/>
    <cellStyle name="Normal 4 7 4 7 2" xfId="6299"/>
    <cellStyle name="Normal 4 7 4 7 2 2" xfId="16752"/>
    <cellStyle name="Normal 4 7 4 7 3" xfId="9411"/>
    <cellStyle name="Normal 4 7 4 7 3 2" xfId="20046"/>
    <cellStyle name="Normal 4 7 4 7 4" xfId="23340"/>
    <cellStyle name="Normal 4 7 4 7 5" xfId="13703"/>
    <cellStyle name="Normal 4 7 4 7 6" xfId="25565"/>
    <cellStyle name="Normal 4 7 4 7 7" xfId="27086"/>
    <cellStyle name="Normal 4 7 4 7 8" xfId="28602"/>
    <cellStyle name="Normal 4 7 4 7 9" xfId="30119"/>
    <cellStyle name="Normal 4 7 4 8" xfId="2917"/>
    <cellStyle name="Normal 4 7 4 8 10" xfId="31857"/>
    <cellStyle name="Normal 4 7 4 8 11" xfId="33594"/>
    <cellStyle name="Normal 4 7 4 8 12" xfId="35305"/>
    <cellStyle name="Normal 4 7 4 8 13" xfId="39243"/>
    <cellStyle name="Normal 4 7 4 8 2" xfId="6300"/>
    <cellStyle name="Normal 4 7 4 8 2 2" xfId="16753"/>
    <cellStyle name="Normal 4 7 4 8 3" xfId="9412"/>
    <cellStyle name="Normal 4 7 4 8 3 2" xfId="20047"/>
    <cellStyle name="Normal 4 7 4 8 4" xfId="23341"/>
    <cellStyle name="Normal 4 7 4 8 5" xfId="14112"/>
    <cellStyle name="Normal 4 7 4 8 6" xfId="25566"/>
    <cellStyle name="Normal 4 7 4 8 7" xfId="27087"/>
    <cellStyle name="Normal 4 7 4 8 8" xfId="28603"/>
    <cellStyle name="Normal 4 7 4 8 9" xfId="30120"/>
    <cellStyle name="Normal 4 7 4 9" xfId="4441"/>
    <cellStyle name="Normal 4 7 4 9 2" xfId="14521"/>
    <cellStyle name="Normal 4 7 5" xfId="527"/>
    <cellStyle name="Normal 4 7 5 10" xfId="9413"/>
    <cellStyle name="Normal 4 7 5 10 2" xfId="14931"/>
    <cellStyle name="Normal 4 7 5 11" xfId="18225"/>
    <cellStyle name="Normal 4 7 5 12" xfId="21519"/>
    <cellStyle name="Normal 4 7 5 13" xfId="11250"/>
    <cellStyle name="Normal 4 7 5 14" xfId="25567"/>
    <cellStyle name="Normal 4 7 5 15" xfId="27088"/>
    <cellStyle name="Normal 4 7 5 16" xfId="28604"/>
    <cellStyle name="Normal 4 7 5 17" xfId="30121"/>
    <cellStyle name="Normal 4 7 5 18" xfId="31858"/>
    <cellStyle name="Normal 4 7 5 19" xfId="33595"/>
    <cellStyle name="Normal 4 7 5 2" xfId="2918"/>
    <cellStyle name="Normal 4 7 5 2 10" xfId="31859"/>
    <cellStyle name="Normal 4 7 5 2 11" xfId="33596"/>
    <cellStyle name="Normal 4 7 5 2 12" xfId="35307"/>
    <cellStyle name="Normal 4 7 5 2 13" xfId="39245"/>
    <cellStyle name="Normal 4 7 5 2 2" xfId="6301"/>
    <cellStyle name="Normal 4 7 5 2 2 2" xfId="16754"/>
    <cellStyle name="Normal 4 7 5 2 3" xfId="9414"/>
    <cellStyle name="Normal 4 7 5 2 3 2" xfId="20048"/>
    <cellStyle name="Normal 4 7 5 2 4" xfId="23342"/>
    <cellStyle name="Normal 4 7 5 2 5" xfId="11659"/>
    <cellStyle name="Normal 4 7 5 2 6" xfId="25568"/>
    <cellStyle name="Normal 4 7 5 2 7" xfId="27089"/>
    <cellStyle name="Normal 4 7 5 2 8" xfId="28605"/>
    <cellStyle name="Normal 4 7 5 2 9" xfId="30122"/>
    <cellStyle name="Normal 4 7 5 20" xfId="35306"/>
    <cellStyle name="Normal 4 7 5 21" xfId="39244"/>
    <cellStyle name="Normal 4 7 5 22" xfId="42265"/>
    <cellStyle name="Normal 4 7 5 23" xfId="42693"/>
    <cellStyle name="Normal 4 7 5 3" xfId="2919"/>
    <cellStyle name="Normal 4 7 5 3 10" xfId="31860"/>
    <cellStyle name="Normal 4 7 5 3 11" xfId="33597"/>
    <cellStyle name="Normal 4 7 5 3 12" xfId="35308"/>
    <cellStyle name="Normal 4 7 5 3 13" xfId="39246"/>
    <cellStyle name="Normal 4 7 5 3 2" xfId="6302"/>
    <cellStyle name="Normal 4 7 5 3 2 2" xfId="16755"/>
    <cellStyle name="Normal 4 7 5 3 3" xfId="9415"/>
    <cellStyle name="Normal 4 7 5 3 3 2" xfId="20049"/>
    <cellStyle name="Normal 4 7 5 3 4" xfId="23343"/>
    <cellStyle name="Normal 4 7 5 3 5" xfId="12068"/>
    <cellStyle name="Normal 4 7 5 3 6" xfId="25569"/>
    <cellStyle name="Normal 4 7 5 3 7" xfId="27090"/>
    <cellStyle name="Normal 4 7 5 3 8" xfId="28606"/>
    <cellStyle name="Normal 4 7 5 3 9" xfId="30123"/>
    <cellStyle name="Normal 4 7 5 4" xfId="2920"/>
    <cellStyle name="Normal 4 7 5 4 10" xfId="31861"/>
    <cellStyle name="Normal 4 7 5 4 11" xfId="33598"/>
    <cellStyle name="Normal 4 7 5 4 12" xfId="35309"/>
    <cellStyle name="Normal 4 7 5 4 13" xfId="39247"/>
    <cellStyle name="Normal 4 7 5 4 2" xfId="6303"/>
    <cellStyle name="Normal 4 7 5 4 2 2" xfId="16756"/>
    <cellStyle name="Normal 4 7 5 4 3" xfId="9416"/>
    <cellStyle name="Normal 4 7 5 4 3 2" xfId="20050"/>
    <cellStyle name="Normal 4 7 5 4 4" xfId="23344"/>
    <cellStyle name="Normal 4 7 5 4 5" xfId="12477"/>
    <cellStyle name="Normal 4 7 5 4 6" xfId="25570"/>
    <cellStyle name="Normal 4 7 5 4 7" xfId="27091"/>
    <cellStyle name="Normal 4 7 5 4 8" xfId="28607"/>
    <cellStyle name="Normal 4 7 5 4 9" xfId="30124"/>
    <cellStyle name="Normal 4 7 5 5" xfId="2921"/>
    <cellStyle name="Normal 4 7 5 5 10" xfId="31862"/>
    <cellStyle name="Normal 4 7 5 5 11" xfId="33599"/>
    <cellStyle name="Normal 4 7 5 5 12" xfId="35310"/>
    <cellStyle name="Normal 4 7 5 5 13" xfId="39248"/>
    <cellStyle name="Normal 4 7 5 5 2" xfId="6304"/>
    <cellStyle name="Normal 4 7 5 5 2 2" xfId="16757"/>
    <cellStyle name="Normal 4 7 5 5 3" xfId="9417"/>
    <cellStyle name="Normal 4 7 5 5 3 2" xfId="20051"/>
    <cellStyle name="Normal 4 7 5 5 4" xfId="23345"/>
    <cellStyle name="Normal 4 7 5 5 5" xfId="12886"/>
    <cellStyle name="Normal 4 7 5 5 6" xfId="25571"/>
    <cellStyle name="Normal 4 7 5 5 7" xfId="27092"/>
    <cellStyle name="Normal 4 7 5 5 8" xfId="28608"/>
    <cellStyle name="Normal 4 7 5 5 9" xfId="30125"/>
    <cellStyle name="Normal 4 7 5 6" xfId="2922"/>
    <cellStyle name="Normal 4 7 5 6 10" xfId="31863"/>
    <cellStyle name="Normal 4 7 5 6 11" xfId="33600"/>
    <cellStyle name="Normal 4 7 5 6 12" xfId="35311"/>
    <cellStyle name="Normal 4 7 5 6 13" xfId="39249"/>
    <cellStyle name="Normal 4 7 5 6 2" xfId="6305"/>
    <cellStyle name="Normal 4 7 5 6 2 2" xfId="16758"/>
    <cellStyle name="Normal 4 7 5 6 3" xfId="9418"/>
    <cellStyle name="Normal 4 7 5 6 3 2" xfId="20052"/>
    <cellStyle name="Normal 4 7 5 6 4" xfId="23346"/>
    <cellStyle name="Normal 4 7 5 6 5" xfId="13295"/>
    <cellStyle name="Normal 4 7 5 6 6" xfId="25572"/>
    <cellStyle name="Normal 4 7 5 6 7" xfId="27093"/>
    <cellStyle name="Normal 4 7 5 6 8" xfId="28609"/>
    <cellStyle name="Normal 4 7 5 6 9" xfId="30126"/>
    <cellStyle name="Normal 4 7 5 7" xfId="2923"/>
    <cellStyle name="Normal 4 7 5 7 10" xfId="31864"/>
    <cellStyle name="Normal 4 7 5 7 11" xfId="33601"/>
    <cellStyle name="Normal 4 7 5 7 12" xfId="35312"/>
    <cellStyle name="Normal 4 7 5 7 13" xfId="39250"/>
    <cellStyle name="Normal 4 7 5 7 2" xfId="6306"/>
    <cellStyle name="Normal 4 7 5 7 2 2" xfId="16759"/>
    <cellStyle name="Normal 4 7 5 7 3" xfId="9419"/>
    <cellStyle name="Normal 4 7 5 7 3 2" xfId="20053"/>
    <cellStyle name="Normal 4 7 5 7 4" xfId="23347"/>
    <cellStyle name="Normal 4 7 5 7 5" xfId="13704"/>
    <cellStyle name="Normal 4 7 5 7 6" xfId="25573"/>
    <cellStyle name="Normal 4 7 5 7 7" xfId="27094"/>
    <cellStyle name="Normal 4 7 5 7 8" xfId="28610"/>
    <cellStyle name="Normal 4 7 5 7 9" xfId="30127"/>
    <cellStyle name="Normal 4 7 5 8" xfId="2924"/>
    <cellStyle name="Normal 4 7 5 8 10" xfId="31865"/>
    <cellStyle name="Normal 4 7 5 8 11" xfId="33602"/>
    <cellStyle name="Normal 4 7 5 8 12" xfId="35313"/>
    <cellStyle name="Normal 4 7 5 8 13" xfId="39251"/>
    <cellStyle name="Normal 4 7 5 8 2" xfId="6307"/>
    <cellStyle name="Normal 4 7 5 8 2 2" xfId="16760"/>
    <cellStyle name="Normal 4 7 5 8 3" xfId="9420"/>
    <cellStyle name="Normal 4 7 5 8 3 2" xfId="20054"/>
    <cellStyle name="Normal 4 7 5 8 4" xfId="23348"/>
    <cellStyle name="Normal 4 7 5 8 5" xfId="14113"/>
    <cellStyle name="Normal 4 7 5 8 6" xfId="25574"/>
    <cellStyle name="Normal 4 7 5 8 7" xfId="27095"/>
    <cellStyle name="Normal 4 7 5 8 8" xfId="28611"/>
    <cellStyle name="Normal 4 7 5 8 9" xfId="30128"/>
    <cellStyle name="Normal 4 7 5 9" xfId="4442"/>
    <cellStyle name="Normal 4 7 5 9 2" xfId="14522"/>
    <cellStyle name="Normal 4 7 6" xfId="2925"/>
    <cellStyle name="Normal 4 7 6 10" xfId="31866"/>
    <cellStyle name="Normal 4 7 6 11" xfId="33603"/>
    <cellStyle name="Normal 4 7 6 12" xfId="35314"/>
    <cellStyle name="Normal 4 7 6 13" xfId="39252"/>
    <cellStyle name="Normal 4 7 6 2" xfId="6308"/>
    <cellStyle name="Normal 4 7 6 2 2" xfId="16761"/>
    <cellStyle name="Normal 4 7 6 3" xfId="9421"/>
    <cellStyle name="Normal 4 7 6 3 2" xfId="20055"/>
    <cellStyle name="Normal 4 7 6 4" xfId="23349"/>
    <cellStyle name="Normal 4 7 6 5" xfId="11655"/>
    <cellStyle name="Normal 4 7 6 6" xfId="25575"/>
    <cellStyle name="Normal 4 7 6 7" xfId="27096"/>
    <cellStyle name="Normal 4 7 6 8" xfId="28612"/>
    <cellStyle name="Normal 4 7 6 9" xfId="30129"/>
    <cellStyle name="Normal 4 7 7" xfId="2926"/>
    <cellStyle name="Normal 4 7 7 10" xfId="31867"/>
    <cellStyle name="Normal 4 7 7 11" xfId="33604"/>
    <cellStyle name="Normal 4 7 7 12" xfId="35315"/>
    <cellStyle name="Normal 4 7 7 13" xfId="39253"/>
    <cellStyle name="Normal 4 7 7 2" xfId="6309"/>
    <cellStyle name="Normal 4 7 7 2 2" xfId="16762"/>
    <cellStyle name="Normal 4 7 7 3" xfId="9422"/>
    <cellStyle name="Normal 4 7 7 3 2" xfId="20056"/>
    <cellStyle name="Normal 4 7 7 4" xfId="23350"/>
    <cellStyle name="Normal 4 7 7 5" xfId="12064"/>
    <cellStyle name="Normal 4 7 7 6" xfId="25576"/>
    <cellStyle name="Normal 4 7 7 7" xfId="27097"/>
    <cellStyle name="Normal 4 7 7 8" xfId="28613"/>
    <cellStyle name="Normal 4 7 7 9" xfId="30130"/>
    <cellStyle name="Normal 4 7 8" xfId="2927"/>
    <cellStyle name="Normal 4 7 8 10" xfId="31868"/>
    <cellStyle name="Normal 4 7 8 11" xfId="33605"/>
    <cellStyle name="Normal 4 7 8 12" xfId="35316"/>
    <cellStyle name="Normal 4 7 8 13" xfId="39254"/>
    <cellStyle name="Normal 4 7 8 2" xfId="6310"/>
    <cellStyle name="Normal 4 7 8 2 2" xfId="16763"/>
    <cellStyle name="Normal 4 7 8 3" xfId="9423"/>
    <cellStyle name="Normal 4 7 8 3 2" xfId="20057"/>
    <cellStyle name="Normal 4 7 8 4" xfId="23351"/>
    <cellStyle name="Normal 4 7 8 5" xfId="12473"/>
    <cellStyle name="Normal 4 7 8 6" xfId="25577"/>
    <cellStyle name="Normal 4 7 8 7" xfId="27098"/>
    <cellStyle name="Normal 4 7 8 8" xfId="28614"/>
    <cellStyle name="Normal 4 7 8 9" xfId="30131"/>
    <cellStyle name="Normal 4 7 9" xfId="2928"/>
    <cellStyle name="Normal 4 7 9 10" xfId="31869"/>
    <cellStyle name="Normal 4 7 9 11" xfId="33606"/>
    <cellStyle name="Normal 4 7 9 12" xfId="35317"/>
    <cellStyle name="Normal 4 7 9 13" xfId="39255"/>
    <cellStyle name="Normal 4 7 9 2" xfId="6311"/>
    <cellStyle name="Normal 4 7 9 2 2" xfId="16764"/>
    <cellStyle name="Normal 4 7 9 3" xfId="9424"/>
    <cellStyle name="Normal 4 7 9 3 2" xfId="20058"/>
    <cellStyle name="Normal 4 7 9 4" xfId="23352"/>
    <cellStyle name="Normal 4 7 9 5" xfId="12882"/>
    <cellStyle name="Normal 4 7 9 6" xfId="25578"/>
    <cellStyle name="Normal 4 7 9 7" xfId="27099"/>
    <cellStyle name="Normal 4 7 9 8" xfId="28615"/>
    <cellStyle name="Normal 4 7 9 9" xfId="30132"/>
    <cellStyle name="Normal 4 8" xfId="528"/>
    <cellStyle name="Normal 4 8 10" xfId="2929"/>
    <cellStyle name="Normal 4 8 10 10" xfId="31871"/>
    <cellStyle name="Normal 4 8 10 11" xfId="33608"/>
    <cellStyle name="Normal 4 8 10 12" xfId="35319"/>
    <cellStyle name="Normal 4 8 10 13" xfId="39257"/>
    <cellStyle name="Normal 4 8 10 2" xfId="6312"/>
    <cellStyle name="Normal 4 8 10 2 2" xfId="16765"/>
    <cellStyle name="Normal 4 8 10 3" xfId="9426"/>
    <cellStyle name="Normal 4 8 10 3 2" xfId="20059"/>
    <cellStyle name="Normal 4 8 10 4" xfId="23353"/>
    <cellStyle name="Normal 4 8 10 5" xfId="13296"/>
    <cellStyle name="Normal 4 8 10 6" xfId="25580"/>
    <cellStyle name="Normal 4 8 10 7" xfId="27101"/>
    <cellStyle name="Normal 4 8 10 8" xfId="28617"/>
    <cellStyle name="Normal 4 8 10 9" xfId="30134"/>
    <cellStyle name="Normal 4 8 11" xfId="2930"/>
    <cellStyle name="Normal 4 8 11 10" xfId="31872"/>
    <cellStyle name="Normal 4 8 11 11" xfId="33609"/>
    <cellStyle name="Normal 4 8 11 12" xfId="35320"/>
    <cellStyle name="Normal 4 8 11 13" xfId="39258"/>
    <cellStyle name="Normal 4 8 11 2" xfId="6313"/>
    <cellStyle name="Normal 4 8 11 2 2" xfId="16766"/>
    <cellStyle name="Normal 4 8 11 3" xfId="9427"/>
    <cellStyle name="Normal 4 8 11 3 2" xfId="20060"/>
    <cellStyle name="Normal 4 8 11 4" xfId="23354"/>
    <cellStyle name="Normal 4 8 11 5" xfId="13705"/>
    <cellStyle name="Normal 4 8 11 6" xfId="25581"/>
    <cellStyle name="Normal 4 8 11 7" xfId="27102"/>
    <cellStyle name="Normal 4 8 11 8" xfId="28618"/>
    <cellStyle name="Normal 4 8 11 9" xfId="30135"/>
    <cellStyle name="Normal 4 8 12" xfId="2931"/>
    <cellStyle name="Normal 4 8 12 10" xfId="31873"/>
    <cellStyle name="Normal 4 8 12 11" xfId="33610"/>
    <cellStyle name="Normal 4 8 12 12" xfId="35321"/>
    <cellStyle name="Normal 4 8 12 13" xfId="39259"/>
    <cellStyle name="Normal 4 8 12 2" xfId="6314"/>
    <cellStyle name="Normal 4 8 12 2 2" xfId="16767"/>
    <cellStyle name="Normal 4 8 12 3" xfId="9428"/>
    <cellStyle name="Normal 4 8 12 3 2" xfId="20061"/>
    <cellStyle name="Normal 4 8 12 4" xfId="23355"/>
    <cellStyle name="Normal 4 8 12 5" xfId="14114"/>
    <cellStyle name="Normal 4 8 12 6" xfId="25582"/>
    <cellStyle name="Normal 4 8 12 7" xfId="27103"/>
    <cellStyle name="Normal 4 8 12 8" xfId="28619"/>
    <cellStyle name="Normal 4 8 12 9" xfId="30136"/>
    <cellStyle name="Normal 4 8 13" xfId="4443"/>
    <cellStyle name="Normal 4 8 13 2" xfId="14523"/>
    <cellStyle name="Normal 4 8 14" xfId="9425"/>
    <cellStyle name="Normal 4 8 14 2" xfId="14932"/>
    <cellStyle name="Normal 4 8 15" xfId="18226"/>
    <cellStyle name="Normal 4 8 16" xfId="21520"/>
    <cellStyle name="Normal 4 8 17" xfId="11251"/>
    <cellStyle name="Normal 4 8 18" xfId="25579"/>
    <cellStyle name="Normal 4 8 19" xfId="27100"/>
    <cellStyle name="Normal 4 8 2" xfId="529"/>
    <cellStyle name="Normal 4 8 2 10" xfId="9429"/>
    <cellStyle name="Normal 4 8 2 10 2" xfId="14933"/>
    <cellStyle name="Normal 4 8 2 11" xfId="18227"/>
    <cellStyle name="Normal 4 8 2 12" xfId="21521"/>
    <cellStyle name="Normal 4 8 2 13" xfId="11252"/>
    <cellStyle name="Normal 4 8 2 14" xfId="25583"/>
    <cellStyle name="Normal 4 8 2 15" xfId="27104"/>
    <cellStyle name="Normal 4 8 2 16" xfId="28620"/>
    <cellStyle name="Normal 4 8 2 17" xfId="30137"/>
    <cellStyle name="Normal 4 8 2 18" xfId="31874"/>
    <cellStyle name="Normal 4 8 2 19" xfId="33611"/>
    <cellStyle name="Normal 4 8 2 2" xfId="2932"/>
    <cellStyle name="Normal 4 8 2 2 10" xfId="31875"/>
    <cellStyle name="Normal 4 8 2 2 11" xfId="33612"/>
    <cellStyle name="Normal 4 8 2 2 12" xfId="35323"/>
    <cellStyle name="Normal 4 8 2 2 13" xfId="39261"/>
    <cellStyle name="Normal 4 8 2 2 2" xfId="6315"/>
    <cellStyle name="Normal 4 8 2 2 2 2" xfId="16768"/>
    <cellStyle name="Normal 4 8 2 2 3" xfId="9430"/>
    <cellStyle name="Normal 4 8 2 2 3 2" xfId="20062"/>
    <cellStyle name="Normal 4 8 2 2 4" xfId="23356"/>
    <cellStyle name="Normal 4 8 2 2 5" xfId="11661"/>
    <cellStyle name="Normal 4 8 2 2 6" xfId="25584"/>
    <cellStyle name="Normal 4 8 2 2 7" xfId="27105"/>
    <cellStyle name="Normal 4 8 2 2 8" xfId="28621"/>
    <cellStyle name="Normal 4 8 2 2 9" xfId="30138"/>
    <cellStyle name="Normal 4 8 2 20" xfId="35322"/>
    <cellStyle name="Normal 4 8 2 21" xfId="39260"/>
    <cellStyle name="Normal 4 8 2 22" xfId="42267"/>
    <cellStyle name="Normal 4 8 2 23" xfId="42695"/>
    <cellStyle name="Normal 4 8 2 3" xfId="2933"/>
    <cellStyle name="Normal 4 8 2 3 10" xfId="31876"/>
    <cellStyle name="Normal 4 8 2 3 11" xfId="33613"/>
    <cellStyle name="Normal 4 8 2 3 12" xfId="35324"/>
    <cellStyle name="Normal 4 8 2 3 13" xfId="39262"/>
    <cellStyle name="Normal 4 8 2 3 2" xfId="6316"/>
    <cellStyle name="Normal 4 8 2 3 2 2" xfId="16769"/>
    <cellStyle name="Normal 4 8 2 3 3" xfId="9431"/>
    <cellStyle name="Normal 4 8 2 3 3 2" xfId="20063"/>
    <cellStyle name="Normal 4 8 2 3 4" xfId="23357"/>
    <cellStyle name="Normal 4 8 2 3 5" xfId="12070"/>
    <cellStyle name="Normal 4 8 2 3 6" xfId="25585"/>
    <cellStyle name="Normal 4 8 2 3 7" xfId="27106"/>
    <cellStyle name="Normal 4 8 2 3 8" xfId="28622"/>
    <cellStyle name="Normal 4 8 2 3 9" xfId="30139"/>
    <cellStyle name="Normal 4 8 2 4" xfId="2934"/>
    <cellStyle name="Normal 4 8 2 4 10" xfId="31877"/>
    <cellStyle name="Normal 4 8 2 4 11" xfId="33614"/>
    <cellStyle name="Normal 4 8 2 4 12" xfId="35325"/>
    <cellStyle name="Normal 4 8 2 4 13" xfId="39263"/>
    <cellStyle name="Normal 4 8 2 4 2" xfId="6317"/>
    <cellStyle name="Normal 4 8 2 4 2 2" xfId="16770"/>
    <cellStyle name="Normal 4 8 2 4 3" xfId="9432"/>
    <cellStyle name="Normal 4 8 2 4 3 2" xfId="20064"/>
    <cellStyle name="Normal 4 8 2 4 4" xfId="23358"/>
    <cellStyle name="Normal 4 8 2 4 5" xfId="12479"/>
    <cellStyle name="Normal 4 8 2 4 6" xfId="25586"/>
    <cellStyle name="Normal 4 8 2 4 7" xfId="27107"/>
    <cellStyle name="Normal 4 8 2 4 8" xfId="28623"/>
    <cellStyle name="Normal 4 8 2 4 9" xfId="30140"/>
    <cellStyle name="Normal 4 8 2 5" xfId="2935"/>
    <cellStyle name="Normal 4 8 2 5 10" xfId="31878"/>
    <cellStyle name="Normal 4 8 2 5 11" xfId="33615"/>
    <cellStyle name="Normal 4 8 2 5 12" xfId="35326"/>
    <cellStyle name="Normal 4 8 2 5 13" xfId="39264"/>
    <cellStyle name="Normal 4 8 2 5 2" xfId="6318"/>
    <cellStyle name="Normal 4 8 2 5 2 2" xfId="16771"/>
    <cellStyle name="Normal 4 8 2 5 3" xfId="9433"/>
    <cellStyle name="Normal 4 8 2 5 3 2" xfId="20065"/>
    <cellStyle name="Normal 4 8 2 5 4" xfId="23359"/>
    <cellStyle name="Normal 4 8 2 5 5" xfId="12888"/>
    <cellStyle name="Normal 4 8 2 5 6" xfId="25587"/>
    <cellStyle name="Normal 4 8 2 5 7" xfId="27108"/>
    <cellStyle name="Normal 4 8 2 5 8" xfId="28624"/>
    <cellStyle name="Normal 4 8 2 5 9" xfId="30141"/>
    <cellStyle name="Normal 4 8 2 6" xfId="2936"/>
    <cellStyle name="Normal 4 8 2 6 10" xfId="31879"/>
    <cellStyle name="Normal 4 8 2 6 11" xfId="33616"/>
    <cellStyle name="Normal 4 8 2 6 12" xfId="35327"/>
    <cellStyle name="Normal 4 8 2 6 13" xfId="39265"/>
    <cellStyle name="Normal 4 8 2 6 2" xfId="6319"/>
    <cellStyle name="Normal 4 8 2 6 2 2" xfId="16772"/>
    <cellStyle name="Normal 4 8 2 6 3" xfId="9434"/>
    <cellStyle name="Normal 4 8 2 6 3 2" xfId="20066"/>
    <cellStyle name="Normal 4 8 2 6 4" xfId="23360"/>
    <cellStyle name="Normal 4 8 2 6 5" xfId="13297"/>
    <cellStyle name="Normal 4 8 2 6 6" xfId="25588"/>
    <cellStyle name="Normal 4 8 2 6 7" xfId="27109"/>
    <cellStyle name="Normal 4 8 2 6 8" xfId="28625"/>
    <cellStyle name="Normal 4 8 2 6 9" xfId="30142"/>
    <cellStyle name="Normal 4 8 2 7" xfId="2937"/>
    <cellStyle name="Normal 4 8 2 7 10" xfId="31880"/>
    <cellStyle name="Normal 4 8 2 7 11" xfId="33617"/>
    <cellStyle name="Normal 4 8 2 7 12" xfId="35328"/>
    <cellStyle name="Normal 4 8 2 7 13" xfId="39266"/>
    <cellStyle name="Normal 4 8 2 7 2" xfId="6320"/>
    <cellStyle name="Normal 4 8 2 7 2 2" xfId="16773"/>
    <cellStyle name="Normal 4 8 2 7 3" xfId="9435"/>
    <cellStyle name="Normal 4 8 2 7 3 2" xfId="20067"/>
    <cellStyle name="Normal 4 8 2 7 4" xfId="23361"/>
    <cellStyle name="Normal 4 8 2 7 5" xfId="13706"/>
    <cellStyle name="Normal 4 8 2 7 6" xfId="25589"/>
    <cellStyle name="Normal 4 8 2 7 7" xfId="27110"/>
    <cellStyle name="Normal 4 8 2 7 8" xfId="28626"/>
    <cellStyle name="Normal 4 8 2 7 9" xfId="30143"/>
    <cellStyle name="Normal 4 8 2 8" xfId="2938"/>
    <cellStyle name="Normal 4 8 2 8 10" xfId="31881"/>
    <cellStyle name="Normal 4 8 2 8 11" xfId="33618"/>
    <cellStyle name="Normal 4 8 2 8 12" xfId="35329"/>
    <cellStyle name="Normal 4 8 2 8 13" xfId="39267"/>
    <cellStyle name="Normal 4 8 2 8 2" xfId="6321"/>
    <cellStyle name="Normal 4 8 2 8 2 2" xfId="16774"/>
    <cellStyle name="Normal 4 8 2 8 3" xfId="9436"/>
    <cellStyle name="Normal 4 8 2 8 3 2" xfId="20068"/>
    <cellStyle name="Normal 4 8 2 8 4" xfId="23362"/>
    <cellStyle name="Normal 4 8 2 8 5" xfId="14115"/>
    <cellStyle name="Normal 4 8 2 8 6" xfId="25590"/>
    <cellStyle name="Normal 4 8 2 8 7" xfId="27111"/>
    <cellStyle name="Normal 4 8 2 8 8" xfId="28627"/>
    <cellStyle name="Normal 4 8 2 8 9" xfId="30144"/>
    <cellStyle name="Normal 4 8 2 9" xfId="4444"/>
    <cellStyle name="Normal 4 8 2 9 2" xfId="14524"/>
    <cellStyle name="Normal 4 8 20" xfId="28616"/>
    <cellStyle name="Normal 4 8 21" xfId="30133"/>
    <cellStyle name="Normal 4 8 22" xfId="31870"/>
    <cellStyle name="Normal 4 8 23" xfId="33607"/>
    <cellStyle name="Normal 4 8 24" xfId="35318"/>
    <cellStyle name="Normal 4 8 25" xfId="39256"/>
    <cellStyle name="Normal 4 8 26" xfId="42266"/>
    <cellStyle name="Normal 4 8 27" xfId="42694"/>
    <cellStyle name="Normal 4 8 3" xfId="530"/>
    <cellStyle name="Normal 4 8 3 10" xfId="9437"/>
    <cellStyle name="Normal 4 8 3 10 2" xfId="14934"/>
    <cellStyle name="Normal 4 8 3 11" xfId="18228"/>
    <cellStyle name="Normal 4 8 3 12" xfId="21522"/>
    <cellStyle name="Normal 4 8 3 13" xfId="11253"/>
    <cellStyle name="Normal 4 8 3 14" xfId="25591"/>
    <cellStyle name="Normal 4 8 3 15" xfId="27112"/>
    <cellStyle name="Normal 4 8 3 16" xfId="28628"/>
    <cellStyle name="Normal 4 8 3 17" xfId="30145"/>
    <cellStyle name="Normal 4 8 3 18" xfId="31882"/>
    <cellStyle name="Normal 4 8 3 19" xfId="33619"/>
    <cellStyle name="Normal 4 8 3 2" xfId="2939"/>
    <cellStyle name="Normal 4 8 3 2 10" xfId="31883"/>
    <cellStyle name="Normal 4 8 3 2 11" xfId="33620"/>
    <cellStyle name="Normal 4 8 3 2 12" xfId="35331"/>
    <cellStyle name="Normal 4 8 3 2 13" xfId="39269"/>
    <cellStyle name="Normal 4 8 3 2 2" xfId="6322"/>
    <cellStyle name="Normal 4 8 3 2 2 2" xfId="16775"/>
    <cellStyle name="Normal 4 8 3 2 3" xfId="9438"/>
    <cellStyle name="Normal 4 8 3 2 3 2" xfId="20069"/>
    <cellStyle name="Normal 4 8 3 2 4" xfId="23363"/>
    <cellStyle name="Normal 4 8 3 2 5" xfId="11662"/>
    <cellStyle name="Normal 4 8 3 2 6" xfId="25592"/>
    <cellStyle name="Normal 4 8 3 2 7" xfId="27113"/>
    <cellStyle name="Normal 4 8 3 2 8" xfId="28629"/>
    <cellStyle name="Normal 4 8 3 2 9" xfId="30146"/>
    <cellStyle name="Normal 4 8 3 20" xfId="35330"/>
    <cellStyle name="Normal 4 8 3 21" xfId="39268"/>
    <cellStyle name="Normal 4 8 3 22" xfId="42268"/>
    <cellStyle name="Normal 4 8 3 23" xfId="42696"/>
    <cellStyle name="Normal 4 8 3 3" xfId="2940"/>
    <cellStyle name="Normal 4 8 3 3 10" xfId="31884"/>
    <cellStyle name="Normal 4 8 3 3 11" xfId="33621"/>
    <cellStyle name="Normal 4 8 3 3 12" xfId="35332"/>
    <cellStyle name="Normal 4 8 3 3 13" xfId="39270"/>
    <cellStyle name="Normal 4 8 3 3 2" xfId="6323"/>
    <cellStyle name="Normal 4 8 3 3 2 2" xfId="16776"/>
    <cellStyle name="Normal 4 8 3 3 3" xfId="9439"/>
    <cellStyle name="Normal 4 8 3 3 3 2" xfId="20070"/>
    <cellStyle name="Normal 4 8 3 3 4" xfId="23364"/>
    <cellStyle name="Normal 4 8 3 3 5" xfId="12071"/>
    <cellStyle name="Normal 4 8 3 3 6" xfId="25593"/>
    <cellStyle name="Normal 4 8 3 3 7" xfId="27114"/>
    <cellStyle name="Normal 4 8 3 3 8" xfId="28630"/>
    <cellStyle name="Normal 4 8 3 3 9" xfId="30147"/>
    <cellStyle name="Normal 4 8 3 4" xfId="2941"/>
    <cellStyle name="Normal 4 8 3 4 10" xfId="31885"/>
    <cellStyle name="Normal 4 8 3 4 11" xfId="33622"/>
    <cellStyle name="Normal 4 8 3 4 12" xfId="35333"/>
    <cellStyle name="Normal 4 8 3 4 13" xfId="39271"/>
    <cellStyle name="Normal 4 8 3 4 2" xfId="6324"/>
    <cellStyle name="Normal 4 8 3 4 2 2" xfId="16777"/>
    <cellStyle name="Normal 4 8 3 4 3" xfId="9440"/>
    <cellStyle name="Normal 4 8 3 4 3 2" xfId="20071"/>
    <cellStyle name="Normal 4 8 3 4 4" xfId="23365"/>
    <cellStyle name="Normal 4 8 3 4 5" xfId="12480"/>
    <cellStyle name="Normal 4 8 3 4 6" xfId="25594"/>
    <cellStyle name="Normal 4 8 3 4 7" xfId="27115"/>
    <cellStyle name="Normal 4 8 3 4 8" xfId="28631"/>
    <cellStyle name="Normal 4 8 3 4 9" xfId="30148"/>
    <cellStyle name="Normal 4 8 3 5" xfId="2942"/>
    <cellStyle name="Normal 4 8 3 5 10" xfId="31886"/>
    <cellStyle name="Normal 4 8 3 5 11" xfId="33623"/>
    <cellStyle name="Normal 4 8 3 5 12" xfId="35334"/>
    <cellStyle name="Normal 4 8 3 5 13" xfId="39272"/>
    <cellStyle name="Normal 4 8 3 5 2" xfId="6325"/>
    <cellStyle name="Normal 4 8 3 5 2 2" xfId="16778"/>
    <cellStyle name="Normal 4 8 3 5 3" xfId="9441"/>
    <cellStyle name="Normal 4 8 3 5 3 2" xfId="20072"/>
    <cellStyle name="Normal 4 8 3 5 4" xfId="23366"/>
    <cellStyle name="Normal 4 8 3 5 5" xfId="12889"/>
    <cellStyle name="Normal 4 8 3 5 6" xfId="25595"/>
    <cellStyle name="Normal 4 8 3 5 7" xfId="27116"/>
    <cellStyle name="Normal 4 8 3 5 8" xfId="28632"/>
    <cellStyle name="Normal 4 8 3 5 9" xfId="30149"/>
    <cellStyle name="Normal 4 8 3 6" xfId="2943"/>
    <cellStyle name="Normal 4 8 3 6 10" xfId="31887"/>
    <cellStyle name="Normal 4 8 3 6 11" xfId="33624"/>
    <cellStyle name="Normal 4 8 3 6 12" xfId="35335"/>
    <cellStyle name="Normal 4 8 3 6 13" xfId="39273"/>
    <cellStyle name="Normal 4 8 3 6 2" xfId="6326"/>
    <cellStyle name="Normal 4 8 3 6 2 2" xfId="16779"/>
    <cellStyle name="Normal 4 8 3 6 3" xfId="9442"/>
    <cellStyle name="Normal 4 8 3 6 3 2" xfId="20073"/>
    <cellStyle name="Normal 4 8 3 6 4" xfId="23367"/>
    <cellStyle name="Normal 4 8 3 6 5" xfId="13298"/>
    <cellStyle name="Normal 4 8 3 6 6" xfId="25596"/>
    <cellStyle name="Normal 4 8 3 6 7" xfId="27117"/>
    <cellStyle name="Normal 4 8 3 6 8" xfId="28633"/>
    <cellStyle name="Normal 4 8 3 6 9" xfId="30150"/>
    <cellStyle name="Normal 4 8 3 7" xfId="2944"/>
    <cellStyle name="Normal 4 8 3 7 10" xfId="31888"/>
    <cellStyle name="Normal 4 8 3 7 11" xfId="33625"/>
    <cellStyle name="Normal 4 8 3 7 12" xfId="35336"/>
    <cellStyle name="Normal 4 8 3 7 13" xfId="39274"/>
    <cellStyle name="Normal 4 8 3 7 2" xfId="6327"/>
    <cellStyle name="Normal 4 8 3 7 2 2" xfId="16780"/>
    <cellStyle name="Normal 4 8 3 7 3" xfId="9443"/>
    <cellStyle name="Normal 4 8 3 7 3 2" xfId="20074"/>
    <cellStyle name="Normal 4 8 3 7 4" xfId="23368"/>
    <cellStyle name="Normal 4 8 3 7 5" xfId="13707"/>
    <cellStyle name="Normal 4 8 3 7 6" xfId="25597"/>
    <cellStyle name="Normal 4 8 3 7 7" xfId="27118"/>
    <cellStyle name="Normal 4 8 3 7 8" xfId="28634"/>
    <cellStyle name="Normal 4 8 3 7 9" xfId="30151"/>
    <cellStyle name="Normal 4 8 3 8" xfId="2945"/>
    <cellStyle name="Normal 4 8 3 8 10" xfId="31889"/>
    <cellStyle name="Normal 4 8 3 8 11" xfId="33626"/>
    <cellStyle name="Normal 4 8 3 8 12" xfId="35337"/>
    <cellStyle name="Normal 4 8 3 8 13" xfId="39275"/>
    <cellStyle name="Normal 4 8 3 8 2" xfId="6328"/>
    <cellStyle name="Normal 4 8 3 8 2 2" xfId="16781"/>
    <cellStyle name="Normal 4 8 3 8 3" xfId="9444"/>
    <cellStyle name="Normal 4 8 3 8 3 2" xfId="20075"/>
    <cellStyle name="Normal 4 8 3 8 4" xfId="23369"/>
    <cellStyle name="Normal 4 8 3 8 5" xfId="14116"/>
    <cellStyle name="Normal 4 8 3 8 6" xfId="25598"/>
    <cellStyle name="Normal 4 8 3 8 7" xfId="27119"/>
    <cellStyle name="Normal 4 8 3 8 8" xfId="28635"/>
    <cellStyle name="Normal 4 8 3 8 9" xfId="30152"/>
    <cellStyle name="Normal 4 8 3 9" xfId="4445"/>
    <cellStyle name="Normal 4 8 3 9 2" xfId="14525"/>
    <cellStyle name="Normal 4 8 4" xfId="531"/>
    <cellStyle name="Normal 4 8 4 10" xfId="9445"/>
    <cellStyle name="Normal 4 8 4 10 2" xfId="14935"/>
    <cellStyle name="Normal 4 8 4 11" xfId="18229"/>
    <cellStyle name="Normal 4 8 4 12" xfId="21523"/>
    <cellStyle name="Normal 4 8 4 13" xfId="11254"/>
    <cellStyle name="Normal 4 8 4 14" xfId="25599"/>
    <cellStyle name="Normal 4 8 4 15" xfId="27120"/>
    <cellStyle name="Normal 4 8 4 16" xfId="28636"/>
    <cellStyle name="Normal 4 8 4 17" xfId="30153"/>
    <cellStyle name="Normal 4 8 4 18" xfId="31890"/>
    <cellStyle name="Normal 4 8 4 19" xfId="33627"/>
    <cellStyle name="Normal 4 8 4 2" xfId="2946"/>
    <cellStyle name="Normal 4 8 4 2 10" xfId="31891"/>
    <cellStyle name="Normal 4 8 4 2 11" xfId="33628"/>
    <cellStyle name="Normal 4 8 4 2 12" xfId="35339"/>
    <cellStyle name="Normal 4 8 4 2 13" xfId="39277"/>
    <cellStyle name="Normal 4 8 4 2 2" xfId="6329"/>
    <cellStyle name="Normal 4 8 4 2 2 2" xfId="16782"/>
    <cellStyle name="Normal 4 8 4 2 3" xfId="9446"/>
    <cellStyle name="Normal 4 8 4 2 3 2" xfId="20076"/>
    <cellStyle name="Normal 4 8 4 2 4" xfId="23370"/>
    <cellStyle name="Normal 4 8 4 2 5" xfId="11663"/>
    <cellStyle name="Normal 4 8 4 2 6" xfId="25600"/>
    <cellStyle name="Normal 4 8 4 2 7" xfId="27121"/>
    <cellStyle name="Normal 4 8 4 2 8" xfId="28637"/>
    <cellStyle name="Normal 4 8 4 2 9" xfId="30154"/>
    <cellStyle name="Normal 4 8 4 20" xfId="35338"/>
    <cellStyle name="Normal 4 8 4 21" xfId="39276"/>
    <cellStyle name="Normal 4 8 4 22" xfId="42269"/>
    <cellStyle name="Normal 4 8 4 23" xfId="42697"/>
    <cellStyle name="Normal 4 8 4 3" xfId="2947"/>
    <cellStyle name="Normal 4 8 4 3 10" xfId="31892"/>
    <cellStyle name="Normal 4 8 4 3 11" xfId="33629"/>
    <cellStyle name="Normal 4 8 4 3 12" xfId="35340"/>
    <cellStyle name="Normal 4 8 4 3 13" xfId="39278"/>
    <cellStyle name="Normal 4 8 4 3 2" xfId="6330"/>
    <cellStyle name="Normal 4 8 4 3 2 2" xfId="16783"/>
    <cellStyle name="Normal 4 8 4 3 3" xfId="9447"/>
    <cellStyle name="Normal 4 8 4 3 3 2" xfId="20077"/>
    <cellStyle name="Normal 4 8 4 3 4" xfId="23371"/>
    <cellStyle name="Normal 4 8 4 3 5" xfId="12072"/>
    <cellStyle name="Normal 4 8 4 3 6" xfId="25601"/>
    <cellStyle name="Normal 4 8 4 3 7" xfId="27122"/>
    <cellStyle name="Normal 4 8 4 3 8" xfId="28638"/>
    <cellStyle name="Normal 4 8 4 3 9" xfId="30155"/>
    <cellStyle name="Normal 4 8 4 4" xfId="2948"/>
    <cellStyle name="Normal 4 8 4 4 10" xfId="31893"/>
    <cellStyle name="Normal 4 8 4 4 11" xfId="33630"/>
    <cellStyle name="Normal 4 8 4 4 12" xfId="35341"/>
    <cellStyle name="Normal 4 8 4 4 13" xfId="39279"/>
    <cellStyle name="Normal 4 8 4 4 2" xfId="6331"/>
    <cellStyle name="Normal 4 8 4 4 2 2" xfId="16784"/>
    <cellStyle name="Normal 4 8 4 4 3" xfId="9448"/>
    <cellStyle name="Normal 4 8 4 4 3 2" xfId="20078"/>
    <cellStyle name="Normal 4 8 4 4 4" xfId="23372"/>
    <cellStyle name="Normal 4 8 4 4 5" xfId="12481"/>
    <cellStyle name="Normal 4 8 4 4 6" xfId="25602"/>
    <cellStyle name="Normal 4 8 4 4 7" xfId="27123"/>
    <cellStyle name="Normal 4 8 4 4 8" xfId="28639"/>
    <cellStyle name="Normal 4 8 4 4 9" xfId="30156"/>
    <cellStyle name="Normal 4 8 4 5" xfId="2949"/>
    <cellStyle name="Normal 4 8 4 5 10" xfId="31894"/>
    <cellStyle name="Normal 4 8 4 5 11" xfId="33631"/>
    <cellStyle name="Normal 4 8 4 5 12" xfId="35342"/>
    <cellStyle name="Normal 4 8 4 5 13" xfId="39280"/>
    <cellStyle name="Normal 4 8 4 5 2" xfId="6332"/>
    <cellStyle name="Normal 4 8 4 5 2 2" xfId="16785"/>
    <cellStyle name="Normal 4 8 4 5 3" xfId="9449"/>
    <cellStyle name="Normal 4 8 4 5 3 2" xfId="20079"/>
    <cellStyle name="Normal 4 8 4 5 4" xfId="23373"/>
    <cellStyle name="Normal 4 8 4 5 5" xfId="12890"/>
    <cellStyle name="Normal 4 8 4 5 6" xfId="25603"/>
    <cellStyle name="Normal 4 8 4 5 7" xfId="27124"/>
    <cellStyle name="Normal 4 8 4 5 8" xfId="28640"/>
    <cellStyle name="Normal 4 8 4 5 9" xfId="30157"/>
    <cellStyle name="Normal 4 8 4 6" xfId="2950"/>
    <cellStyle name="Normal 4 8 4 6 10" xfId="31895"/>
    <cellStyle name="Normal 4 8 4 6 11" xfId="33632"/>
    <cellStyle name="Normal 4 8 4 6 12" xfId="35343"/>
    <cellStyle name="Normal 4 8 4 6 13" xfId="39281"/>
    <cellStyle name="Normal 4 8 4 6 2" xfId="6333"/>
    <cellStyle name="Normal 4 8 4 6 2 2" xfId="16786"/>
    <cellStyle name="Normal 4 8 4 6 3" xfId="9450"/>
    <cellStyle name="Normal 4 8 4 6 3 2" xfId="20080"/>
    <cellStyle name="Normal 4 8 4 6 4" xfId="23374"/>
    <cellStyle name="Normal 4 8 4 6 5" xfId="13299"/>
    <cellStyle name="Normal 4 8 4 6 6" xfId="25604"/>
    <cellStyle name="Normal 4 8 4 6 7" xfId="27125"/>
    <cellStyle name="Normal 4 8 4 6 8" xfId="28641"/>
    <cellStyle name="Normal 4 8 4 6 9" xfId="30158"/>
    <cellStyle name="Normal 4 8 4 7" xfId="2951"/>
    <cellStyle name="Normal 4 8 4 7 10" xfId="31896"/>
    <cellStyle name="Normal 4 8 4 7 11" xfId="33633"/>
    <cellStyle name="Normal 4 8 4 7 12" xfId="35344"/>
    <cellStyle name="Normal 4 8 4 7 13" xfId="39282"/>
    <cellStyle name="Normal 4 8 4 7 2" xfId="6334"/>
    <cellStyle name="Normal 4 8 4 7 2 2" xfId="16787"/>
    <cellStyle name="Normal 4 8 4 7 3" xfId="9451"/>
    <cellStyle name="Normal 4 8 4 7 3 2" xfId="20081"/>
    <cellStyle name="Normal 4 8 4 7 4" xfId="23375"/>
    <cellStyle name="Normal 4 8 4 7 5" xfId="13708"/>
    <cellStyle name="Normal 4 8 4 7 6" xfId="25605"/>
    <cellStyle name="Normal 4 8 4 7 7" xfId="27126"/>
    <cellStyle name="Normal 4 8 4 7 8" xfId="28642"/>
    <cellStyle name="Normal 4 8 4 7 9" xfId="30159"/>
    <cellStyle name="Normal 4 8 4 8" xfId="2952"/>
    <cellStyle name="Normal 4 8 4 8 10" xfId="31897"/>
    <cellStyle name="Normal 4 8 4 8 11" xfId="33634"/>
    <cellStyle name="Normal 4 8 4 8 12" xfId="35345"/>
    <cellStyle name="Normal 4 8 4 8 13" xfId="39283"/>
    <cellStyle name="Normal 4 8 4 8 2" xfId="6335"/>
    <cellStyle name="Normal 4 8 4 8 2 2" xfId="16788"/>
    <cellStyle name="Normal 4 8 4 8 3" xfId="9452"/>
    <cellStyle name="Normal 4 8 4 8 3 2" xfId="20082"/>
    <cellStyle name="Normal 4 8 4 8 4" xfId="23376"/>
    <cellStyle name="Normal 4 8 4 8 5" xfId="14117"/>
    <cellStyle name="Normal 4 8 4 8 6" xfId="25606"/>
    <cellStyle name="Normal 4 8 4 8 7" xfId="27127"/>
    <cellStyle name="Normal 4 8 4 8 8" xfId="28643"/>
    <cellStyle name="Normal 4 8 4 8 9" xfId="30160"/>
    <cellStyle name="Normal 4 8 4 9" xfId="4446"/>
    <cellStyle name="Normal 4 8 4 9 2" xfId="14526"/>
    <cellStyle name="Normal 4 8 5" xfId="532"/>
    <cellStyle name="Normal 4 8 5 10" xfId="9453"/>
    <cellStyle name="Normal 4 8 5 10 2" xfId="14936"/>
    <cellStyle name="Normal 4 8 5 11" xfId="18230"/>
    <cellStyle name="Normal 4 8 5 12" xfId="21524"/>
    <cellStyle name="Normal 4 8 5 13" xfId="11255"/>
    <cellStyle name="Normal 4 8 5 14" xfId="25607"/>
    <cellStyle name="Normal 4 8 5 15" xfId="27128"/>
    <cellStyle name="Normal 4 8 5 16" xfId="28644"/>
    <cellStyle name="Normal 4 8 5 17" xfId="30161"/>
    <cellStyle name="Normal 4 8 5 18" xfId="31898"/>
    <cellStyle name="Normal 4 8 5 19" xfId="33635"/>
    <cellStyle name="Normal 4 8 5 2" xfId="2953"/>
    <cellStyle name="Normal 4 8 5 2 10" xfId="31899"/>
    <cellStyle name="Normal 4 8 5 2 11" xfId="33636"/>
    <cellStyle name="Normal 4 8 5 2 12" xfId="35347"/>
    <cellStyle name="Normal 4 8 5 2 13" xfId="39285"/>
    <cellStyle name="Normal 4 8 5 2 2" xfId="6336"/>
    <cellStyle name="Normal 4 8 5 2 2 2" xfId="16789"/>
    <cellStyle name="Normal 4 8 5 2 3" xfId="9454"/>
    <cellStyle name="Normal 4 8 5 2 3 2" xfId="20083"/>
    <cellStyle name="Normal 4 8 5 2 4" xfId="23377"/>
    <cellStyle name="Normal 4 8 5 2 5" xfId="11664"/>
    <cellStyle name="Normal 4 8 5 2 6" xfId="25608"/>
    <cellStyle name="Normal 4 8 5 2 7" xfId="27129"/>
    <cellStyle name="Normal 4 8 5 2 8" xfId="28645"/>
    <cellStyle name="Normal 4 8 5 2 9" xfId="30162"/>
    <cellStyle name="Normal 4 8 5 20" xfId="35346"/>
    <cellStyle name="Normal 4 8 5 21" xfId="39284"/>
    <cellStyle name="Normal 4 8 5 22" xfId="42270"/>
    <cellStyle name="Normal 4 8 5 23" xfId="42698"/>
    <cellStyle name="Normal 4 8 5 3" xfId="2954"/>
    <cellStyle name="Normal 4 8 5 3 10" xfId="31900"/>
    <cellStyle name="Normal 4 8 5 3 11" xfId="33637"/>
    <cellStyle name="Normal 4 8 5 3 12" xfId="35348"/>
    <cellStyle name="Normal 4 8 5 3 13" xfId="39286"/>
    <cellStyle name="Normal 4 8 5 3 2" xfId="6337"/>
    <cellStyle name="Normal 4 8 5 3 2 2" xfId="16790"/>
    <cellStyle name="Normal 4 8 5 3 3" xfId="9455"/>
    <cellStyle name="Normal 4 8 5 3 3 2" xfId="20084"/>
    <cellStyle name="Normal 4 8 5 3 4" xfId="23378"/>
    <cellStyle name="Normal 4 8 5 3 5" xfId="12073"/>
    <cellStyle name="Normal 4 8 5 3 6" xfId="25609"/>
    <cellStyle name="Normal 4 8 5 3 7" xfId="27130"/>
    <cellStyle name="Normal 4 8 5 3 8" xfId="28646"/>
    <cellStyle name="Normal 4 8 5 3 9" xfId="30163"/>
    <cellStyle name="Normal 4 8 5 4" xfId="2955"/>
    <cellStyle name="Normal 4 8 5 4 10" xfId="31901"/>
    <cellStyle name="Normal 4 8 5 4 11" xfId="33638"/>
    <cellStyle name="Normal 4 8 5 4 12" xfId="35349"/>
    <cellStyle name="Normal 4 8 5 4 13" xfId="39287"/>
    <cellStyle name="Normal 4 8 5 4 2" xfId="6338"/>
    <cellStyle name="Normal 4 8 5 4 2 2" xfId="16791"/>
    <cellStyle name="Normal 4 8 5 4 3" xfId="9456"/>
    <cellStyle name="Normal 4 8 5 4 3 2" xfId="20085"/>
    <cellStyle name="Normal 4 8 5 4 4" xfId="23379"/>
    <cellStyle name="Normal 4 8 5 4 5" xfId="12482"/>
    <cellStyle name="Normal 4 8 5 4 6" xfId="25610"/>
    <cellStyle name="Normal 4 8 5 4 7" xfId="27131"/>
    <cellStyle name="Normal 4 8 5 4 8" xfId="28647"/>
    <cellStyle name="Normal 4 8 5 4 9" xfId="30164"/>
    <cellStyle name="Normal 4 8 5 5" xfId="2956"/>
    <cellStyle name="Normal 4 8 5 5 10" xfId="31902"/>
    <cellStyle name="Normal 4 8 5 5 11" xfId="33639"/>
    <cellStyle name="Normal 4 8 5 5 12" xfId="35350"/>
    <cellStyle name="Normal 4 8 5 5 13" xfId="39288"/>
    <cellStyle name="Normal 4 8 5 5 2" xfId="6339"/>
    <cellStyle name="Normal 4 8 5 5 2 2" xfId="16792"/>
    <cellStyle name="Normal 4 8 5 5 3" xfId="9457"/>
    <cellStyle name="Normal 4 8 5 5 3 2" xfId="20086"/>
    <cellStyle name="Normal 4 8 5 5 4" xfId="23380"/>
    <cellStyle name="Normal 4 8 5 5 5" xfId="12891"/>
    <cellStyle name="Normal 4 8 5 5 6" xfId="25611"/>
    <cellStyle name="Normal 4 8 5 5 7" xfId="27132"/>
    <cellStyle name="Normal 4 8 5 5 8" xfId="28648"/>
    <cellStyle name="Normal 4 8 5 5 9" xfId="30165"/>
    <cellStyle name="Normal 4 8 5 6" xfId="2957"/>
    <cellStyle name="Normal 4 8 5 6 10" xfId="31903"/>
    <cellStyle name="Normal 4 8 5 6 11" xfId="33640"/>
    <cellStyle name="Normal 4 8 5 6 12" xfId="35351"/>
    <cellStyle name="Normal 4 8 5 6 13" xfId="39289"/>
    <cellStyle name="Normal 4 8 5 6 2" xfId="6340"/>
    <cellStyle name="Normal 4 8 5 6 2 2" xfId="16793"/>
    <cellStyle name="Normal 4 8 5 6 3" xfId="9458"/>
    <cellStyle name="Normal 4 8 5 6 3 2" xfId="20087"/>
    <cellStyle name="Normal 4 8 5 6 4" xfId="23381"/>
    <cellStyle name="Normal 4 8 5 6 5" xfId="13300"/>
    <cellStyle name="Normal 4 8 5 6 6" xfId="25612"/>
    <cellStyle name="Normal 4 8 5 6 7" xfId="27133"/>
    <cellStyle name="Normal 4 8 5 6 8" xfId="28649"/>
    <cellStyle name="Normal 4 8 5 6 9" xfId="30166"/>
    <cellStyle name="Normal 4 8 5 7" xfId="2958"/>
    <cellStyle name="Normal 4 8 5 7 10" xfId="31904"/>
    <cellStyle name="Normal 4 8 5 7 11" xfId="33641"/>
    <cellStyle name="Normal 4 8 5 7 12" xfId="35352"/>
    <cellStyle name="Normal 4 8 5 7 13" xfId="39290"/>
    <cellStyle name="Normal 4 8 5 7 2" xfId="6341"/>
    <cellStyle name="Normal 4 8 5 7 2 2" xfId="16794"/>
    <cellStyle name="Normal 4 8 5 7 3" xfId="9459"/>
    <cellStyle name="Normal 4 8 5 7 3 2" xfId="20088"/>
    <cellStyle name="Normal 4 8 5 7 4" xfId="23382"/>
    <cellStyle name="Normal 4 8 5 7 5" xfId="13709"/>
    <cellStyle name="Normal 4 8 5 7 6" xfId="25613"/>
    <cellStyle name="Normal 4 8 5 7 7" xfId="27134"/>
    <cellStyle name="Normal 4 8 5 7 8" xfId="28650"/>
    <cellStyle name="Normal 4 8 5 7 9" xfId="30167"/>
    <cellStyle name="Normal 4 8 5 8" xfId="2959"/>
    <cellStyle name="Normal 4 8 5 8 10" xfId="31905"/>
    <cellStyle name="Normal 4 8 5 8 11" xfId="33642"/>
    <cellStyle name="Normal 4 8 5 8 12" xfId="35353"/>
    <cellStyle name="Normal 4 8 5 8 13" xfId="39291"/>
    <cellStyle name="Normal 4 8 5 8 2" xfId="6342"/>
    <cellStyle name="Normal 4 8 5 8 2 2" xfId="16795"/>
    <cellStyle name="Normal 4 8 5 8 3" xfId="9460"/>
    <cellStyle name="Normal 4 8 5 8 3 2" xfId="20089"/>
    <cellStyle name="Normal 4 8 5 8 4" xfId="23383"/>
    <cellStyle name="Normal 4 8 5 8 5" xfId="14118"/>
    <cellStyle name="Normal 4 8 5 8 6" xfId="25614"/>
    <cellStyle name="Normal 4 8 5 8 7" xfId="27135"/>
    <cellStyle name="Normal 4 8 5 8 8" xfId="28651"/>
    <cellStyle name="Normal 4 8 5 8 9" xfId="30168"/>
    <cellStyle name="Normal 4 8 5 9" xfId="4447"/>
    <cellStyle name="Normal 4 8 5 9 2" xfId="14527"/>
    <cellStyle name="Normal 4 8 6" xfId="2960"/>
    <cellStyle name="Normal 4 8 6 10" xfId="31906"/>
    <cellStyle name="Normal 4 8 6 11" xfId="33643"/>
    <cellStyle name="Normal 4 8 6 12" xfId="35354"/>
    <cellStyle name="Normal 4 8 6 13" xfId="39292"/>
    <cellStyle name="Normal 4 8 6 2" xfId="6343"/>
    <cellStyle name="Normal 4 8 6 2 2" xfId="16796"/>
    <cellStyle name="Normal 4 8 6 3" xfId="9461"/>
    <cellStyle name="Normal 4 8 6 3 2" xfId="20090"/>
    <cellStyle name="Normal 4 8 6 4" xfId="23384"/>
    <cellStyle name="Normal 4 8 6 5" xfId="11660"/>
    <cellStyle name="Normal 4 8 6 6" xfId="25615"/>
    <cellStyle name="Normal 4 8 6 7" xfId="27136"/>
    <cellStyle name="Normal 4 8 6 8" xfId="28652"/>
    <cellStyle name="Normal 4 8 6 9" xfId="30169"/>
    <cellStyle name="Normal 4 8 7" xfId="2961"/>
    <cellStyle name="Normal 4 8 7 10" xfId="31907"/>
    <cellStyle name="Normal 4 8 7 11" xfId="33644"/>
    <cellStyle name="Normal 4 8 7 12" xfId="35355"/>
    <cellStyle name="Normal 4 8 7 13" xfId="39293"/>
    <cellStyle name="Normal 4 8 7 2" xfId="6344"/>
    <cellStyle name="Normal 4 8 7 2 2" xfId="16797"/>
    <cellStyle name="Normal 4 8 7 3" xfId="9462"/>
    <cellStyle name="Normal 4 8 7 3 2" xfId="20091"/>
    <cellStyle name="Normal 4 8 7 4" xfId="23385"/>
    <cellStyle name="Normal 4 8 7 5" xfId="12069"/>
    <cellStyle name="Normal 4 8 7 6" xfId="25616"/>
    <cellStyle name="Normal 4 8 7 7" xfId="27137"/>
    <cellStyle name="Normal 4 8 7 8" xfId="28653"/>
    <cellStyle name="Normal 4 8 7 9" xfId="30170"/>
    <cellStyle name="Normal 4 8 8" xfId="2962"/>
    <cellStyle name="Normal 4 8 8 10" xfId="31908"/>
    <cellStyle name="Normal 4 8 8 11" xfId="33645"/>
    <cellStyle name="Normal 4 8 8 12" xfId="35356"/>
    <cellStyle name="Normal 4 8 8 13" xfId="39294"/>
    <cellStyle name="Normal 4 8 8 2" xfId="6345"/>
    <cellStyle name="Normal 4 8 8 2 2" xfId="16798"/>
    <cellStyle name="Normal 4 8 8 3" xfId="9463"/>
    <cellStyle name="Normal 4 8 8 3 2" xfId="20092"/>
    <cellStyle name="Normal 4 8 8 4" xfId="23386"/>
    <cellStyle name="Normal 4 8 8 5" xfId="12478"/>
    <cellStyle name="Normal 4 8 8 6" xfId="25617"/>
    <cellStyle name="Normal 4 8 8 7" xfId="27138"/>
    <cellStyle name="Normal 4 8 8 8" xfId="28654"/>
    <cellStyle name="Normal 4 8 8 9" xfId="30171"/>
    <cellStyle name="Normal 4 8 9" xfId="2963"/>
    <cellStyle name="Normal 4 8 9 10" xfId="31909"/>
    <cellStyle name="Normal 4 8 9 11" xfId="33646"/>
    <cellStyle name="Normal 4 8 9 12" xfId="35357"/>
    <cellStyle name="Normal 4 8 9 13" xfId="39295"/>
    <cellStyle name="Normal 4 8 9 2" xfId="6346"/>
    <cellStyle name="Normal 4 8 9 2 2" xfId="16799"/>
    <cellStyle name="Normal 4 8 9 3" xfId="9464"/>
    <cellStyle name="Normal 4 8 9 3 2" xfId="20093"/>
    <cellStyle name="Normal 4 8 9 4" xfId="23387"/>
    <cellStyle name="Normal 4 8 9 5" xfId="12887"/>
    <cellStyle name="Normal 4 8 9 6" xfId="25618"/>
    <cellStyle name="Normal 4 8 9 7" xfId="27139"/>
    <cellStyle name="Normal 4 8 9 8" xfId="28655"/>
    <cellStyle name="Normal 4 8 9 9" xfId="30172"/>
    <cellStyle name="Normal 4 9" xfId="533"/>
    <cellStyle name="Normal 4 9 10" xfId="2964"/>
    <cellStyle name="Normal 4 9 10 10" xfId="31911"/>
    <cellStyle name="Normal 4 9 10 11" xfId="33648"/>
    <cellStyle name="Normal 4 9 10 12" xfId="35359"/>
    <cellStyle name="Normal 4 9 10 13" xfId="39297"/>
    <cellStyle name="Normal 4 9 10 2" xfId="6347"/>
    <cellStyle name="Normal 4 9 10 2 2" xfId="16800"/>
    <cellStyle name="Normal 4 9 10 3" xfId="9466"/>
    <cellStyle name="Normal 4 9 10 3 2" xfId="20094"/>
    <cellStyle name="Normal 4 9 10 4" xfId="23388"/>
    <cellStyle name="Normal 4 9 10 5" xfId="13301"/>
    <cellStyle name="Normal 4 9 10 6" xfId="25620"/>
    <cellStyle name="Normal 4 9 10 7" xfId="27141"/>
    <cellStyle name="Normal 4 9 10 8" xfId="28657"/>
    <cellStyle name="Normal 4 9 10 9" xfId="30174"/>
    <cellStyle name="Normal 4 9 11" xfId="2965"/>
    <cellStyle name="Normal 4 9 11 10" xfId="31912"/>
    <cellStyle name="Normal 4 9 11 11" xfId="33649"/>
    <cellStyle name="Normal 4 9 11 12" xfId="35360"/>
    <cellStyle name="Normal 4 9 11 13" xfId="39298"/>
    <cellStyle name="Normal 4 9 11 2" xfId="6348"/>
    <cellStyle name="Normal 4 9 11 2 2" xfId="16801"/>
    <cellStyle name="Normal 4 9 11 3" xfId="9467"/>
    <cellStyle name="Normal 4 9 11 3 2" xfId="20095"/>
    <cellStyle name="Normal 4 9 11 4" xfId="23389"/>
    <cellStyle name="Normal 4 9 11 5" xfId="13710"/>
    <cellStyle name="Normal 4 9 11 6" xfId="25621"/>
    <cellStyle name="Normal 4 9 11 7" xfId="27142"/>
    <cellStyle name="Normal 4 9 11 8" xfId="28658"/>
    <cellStyle name="Normal 4 9 11 9" xfId="30175"/>
    <cellStyle name="Normal 4 9 12" xfId="2966"/>
    <cellStyle name="Normal 4 9 12 10" xfId="31913"/>
    <cellStyle name="Normal 4 9 12 11" xfId="33650"/>
    <cellStyle name="Normal 4 9 12 12" xfId="35361"/>
    <cellStyle name="Normal 4 9 12 13" xfId="39299"/>
    <cellStyle name="Normal 4 9 12 2" xfId="6349"/>
    <cellStyle name="Normal 4 9 12 2 2" xfId="16802"/>
    <cellStyle name="Normal 4 9 12 3" xfId="9468"/>
    <cellStyle name="Normal 4 9 12 3 2" xfId="20096"/>
    <cellStyle name="Normal 4 9 12 4" xfId="23390"/>
    <cellStyle name="Normal 4 9 12 5" xfId="14119"/>
    <cellStyle name="Normal 4 9 12 6" xfId="25622"/>
    <cellStyle name="Normal 4 9 12 7" xfId="27143"/>
    <cellStyle name="Normal 4 9 12 8" xfId="28659"/>
    <cellStyle name="Normal 4 9 12 9" xfId="30176"/>
    <cellStyle name="Normal 4 9 13" xfId="4448"/>
    <cellStyle name="Normal 4 9 13 2" xfId="14528"/>
    <cellStyle name="Normal 4 9 14" xfId="9465"/>
    <cellStyle name="Normal 4 9 14 2" xfId="14937"/>
    <cellStyle name="Normal 4 9 15" xfId="18231"/>
    <cellStyle name="Normal 4 9 16" xfId="21525"/>
    <cellStyle name="Normal 4 9 17" xfId="11256"/>
    <cellStyle name="Normal 4 9 18" xfId="25619"/>
    <cellStyle name="Normal 4 9 19" xfId="27140"/>
    <cellStyle name="Normal 4 9 2" xfId="534"/>
    <cellStyle name="Normal 4 9 2 10" xfId="9469"/>
    <cellStyle name="Normal 4 9 2 10 2" xfId="14938"/>
    <cellStyle name="Normal 4 9 2 11" xfId="18232"/>
    <cellStyle name="Normal 4 9 2 12" xfId="21526"/>
    <cellStyle name="Normal 4 9 2 13" xfId="11257"/>
    <cellStyle name="Normal 4 9 2 14" xfId="25623"/>
    <cellStyle name="Normal 4 9 2 15" xfId="27144"/>
    <cellStyle name="Normal 4 9 2 16" xfId="28660"/>
    <cellStyle name="Normal 4 9 2 17" xfId="30177"/>
    <cellStyle name="Normal 4 9 2 18" xfId="31914"/>
    <cellStyle name="Normal 4 9 2 19" xfId="33651"/>
    <cellStyle name="Normal 4 9 2 2" xfId="2967"/>
    <cellStyle name="Normal 4 9 2 2 10" xfId="31915"/>
    <cellStyle name="Normal 4 9 2 2 11" xfId="33652"/>
    <cellStyle name="Normal 4 9 2 2 12" xfId="35363"/>
    <cellStyle name="Normal 4 9 2 2 13" xfId="39301"/>
    <cellStyle name="Normal 4 9 2 2 2" xfId="6350"/>
    <cellStyle name="Normal 4 9 2 2 2 2" xfId="16803"/>
    <cellStyle name="Normal 4 9 2 2 3" xfId="9470"/>
    <cellStyle name="Normal 4 9 2 2 3 2" xfId="20097"/>
    <cellStyle name="Normal 4 9 2 2 4" xfId="23391"/>
    <cellStyle name="Normal 4 9 2 2 5" xfId="11666"/>
    <cellStyle name="Normal 4 9 2 2 6" xfId="25624"/>
    <cellStyle name="Normal 4 9 2 2 7" xfId="27145"/>
    <cellStyle name="Normal 4 9 2 2 8" xfId="28661"/>
    <cellStyle name="Normal 4 9 2 2 9" xfId="30178"/>
    <cellStyle name="Normal 4 9 2 20" xfId="35362"/>
    <cellStyle name="Normal 4 9 2 21" xfId="39300"/>
    <cellStyle name="Normal 4 9 2 22" xfId="42272"/>
    <cellStyle name="Normal 4 9 2 23" xfId="42700"/>
    <cellStyle name="Normal 4 9 2 3" xfId="2968"/>
    <cellStyle name="Normal 4 9 2 3 10" xfId="31916"/>
    <cellStyle name="Normal 4 9 2 3 11" xfId="33653"/>
    <cellStyle name="Normal 4 9 2 3 12" xfId="35364"/>
    <cellStyle name="Normal 4 9 2 3 13" xfId="39302"/>
    <cellStyle name="Normal 4 9 2 3 2" xfId="6351"/>
    <cellStyle name="Normal 4 9 2 3 2 2" xfId="16804"/>
    <cellStyle name="Normal 4 9 2 3 3" xfId="9471"/>
    <cellStyle name="Normal 4 9 2 3 3 2" xfId="20098"/>
    <cellStyle name="Normal 4 9 2 3 4" xfId="23392"/>
    <cellStyle name="Normal 4 9 2 3 5" xfId="12075"/>
    <cellStyle name="Normal 4 9 2 3 6" xfId="25625"/>
    <cellStyle name="Normal 4 9 2 3 7" xfId="27146"/>
    <cellStyle name="Normal 4 9 2 3 8" xfId="28662"/>
    <cellStyle name="Normal 4 9 2 3 9" xfId="30179"/>
    <cellStyle name="Normal 4 9 2 4" xfId="2969"/>
    <cellStyle name="Normal 4 9 2 4 10" xfId="31917"/>
    <cellStyle name="Normal 4 9 2 4 11" xfId="33654"/>
    <cellStyle name="Normal 4 9 2 4 12" xfId="35365"/>
    <cellStyle name="Normal 4 9 2 4 13" xfId="39303"/>
    <cellStyle name="Normal 4 9 2 4 2" xfId="6352"/>
    <cellStyle name="Normal 4 9 2 4 2 2" xfId="16805"/>
    <cellStyle name="Normal 4 9 2 4 3" xfId="9472"/>
    <cellStyle name="Normal 4 9 2 4 3 2" xfId="20099"/>
    <cellStyle name="Normal 4 9 2 4 4" xfId="23393"/>
    <cellStyle name="Normal 4 9 2 4 5" xfId="12484"/>
    <cellStyle name="Normal 4 9 2 4 6" xfId="25626"/>
    <cellStyle name="Normal 4 9 2 4 7" xfId="27147"/>
    <cellStyle name="Normal 4 9 2 4 8" xfId="28663"/>
    <cellStyle name="Normal 4 9 2 4 9" xfId="30180"/>
    <cellStyle name="Normal 4 9 2 5" xfId="2970"/>
    <cellStyle name="Normal 4 9 2 5 10" xfId="31918"/>
    <cellStyle name="Normal 4 9 2 5 11" xfId="33655"/>
    <cellStyle name="Normal 4 9 2 5 12" xfId="35366"/>
    <cellStyle name="Normal 4 9 2 5 13" xfId="39304"/>
    <cellStyle name="Normal 4 9 2 5 2" xfId="6353"/>
    <cellStyle name="Normal 4 9 2 5 2 2" xfId="16806"/>
    <cellStyle name="Normal 4 9 2 5 3" xfId="9473"/>
    <cellStyle name="Normal 4 9 2 5 3 2" xfId="20100"/>
    <cellStyle name="Normal 4 9 2 5 4" xfId="23394"/>
    <cellStyle name="Normal 4 9 2 5 5" xfId="12893"/>
    <cellStyle name="Normal 4 9 2 5 6" xfId="25627"/>
    <cellStyle name="Normal 4 9 2 5 7" xfId="27148"/>
    <cellStyle name="Normal 4 9 2 5 8" xfId="28664"/>
    <cellStyle name="Normal 4 9 2 5 9" xfId="30181"/>
    <cellStyle name="Normal 4 9 2 6" xfId="2971"/>
    <cellStyle name="Normal 4 9 2 6 10" xfId="31919"/>
    <cellStyle name="Normal 4 9 2 6 11" xfId="33656"/>
    <cellStyle name="Normal 4 9 2 6 12" xfId="35367"/>
    <cellStyle name="Normal 4 9 2 6 13" xfId="39305"/>
    <cellStyle name="Normal 4 9 2 6 2" xfId="6354"/>
    <cellStyle name="Normal 4 9 2 6 2 2" xfId="16807"/>
    <cellStyle name="Normal 4 9 2 6 3" xfId="9474"/>
    <cellStyle name="Normal 4 9 2 6 3 2" xfId="20101"/>
    <cellStyle name="Normal 4 9 2 6 4" xfId="23395"/>
    <cellStyle name="Normal 4 9 2 6 5" xfId="13302"/>
    <cellStyle name="Normal 4 9 2 6 6" xfId="25628"/>
    <cellStyle name="Normal 4 9 2 6 7" xfId="27149"/>
    <cellStyle name="Normal 4 9 2 6 8" xfId="28665"/>
    <cellStyle name="Normal 4 9 2 6 9" xfId="30182"/>
    <cellStyle name="Normal 4 9 2 7" xfId="2972"/>
    <cellStyle name="Normal 4 9 2 7 10" xfId="31920"/>
    <cellStyle name="Normal 4 9 2 7 11" xfId="33657"/>
    <cellStyle name="Normal 4 9 2 7 12" xfId="35368"/>
    <cellStyle name="Normal 4 9 2 7 13" xfId="39306"/>
    <cellStyle name="Normal 4 9 2 7 2" xfId="6355"/>
    <cellStyle name="Normal 4 9 2 7 2 2" xfId="16808"/>
    <cellStyle name="Normal 4 9 2 7 3" xfId="9475"/>
    <cellStyle name="Normal 4 9 2 7 3 2" xfId="20102"/>
    <cellStyle name="Normal 4 9 2 7 4" xfId="23396"/>
    <cellStyle name="Normal 4 9 2 7 5" xfId="13711"/>
    <cellStyle name="Normal 4 9 2 7 6" xfId="25629"/>
    <cellStyle name="Normal 4 9 2 7 7" xfId="27150"/>
    <cellStyle name="Normal 4 9 2 7 8" xfId="28666"/>
    <cellStyle name="Normal 4 9 2 7 9" xfId="30183"/>
    <cellStyle name="Normal 4 9 2 8" xfId="2973"/>
    <cellStyle name="Normal 4 9 2 8 10" xfId="31921"/>
    <cellStyle name="Normal 4 9 2 8 11" xfId="33658"/>
    <cellStyle name="Normal 4 9 2 8 12" xfId="35369"/>
    <cellStyle name="Normal 4 9 2 8 13" xfId="39307"/>
    <cellStyle name="Normal 4 9 2 8 2" xfId="6356"/>
    <cellStyle name="Normal 4 9 2 8 2 2" xfId="16809"/>
    <cellStyle name="Normal 4 9 2 8 3" xfId="9476"/>
    <cellStyle name="Normal 4 9 2 8 3 2" xfId="20103"/>
    <cellStyle name="Normal 4 9 2 8 4" xfId="23397"/>
    <cellStyle name="Normal 4 9 2 8 5" xfId="14120"/>
    <cellStyle name="Normal 4 9 2 8 6" xfId="25630"/>
    <cellStyle name="Normal 4 9 2 8 7" xfId="27151"/>
    <cellStyle name="Normal 4 9 2 8 8" xfId="28667"/>
    <cellStyle name="Normal 4 9 2 8 9" xfId="30184"/>
    <cellStyle name="Normal 4 9 2 9" xfId="4449"/>
    <cellStyle name="Normal 4 9 2 9 2" xfId="14529"/>
    <cellStyle name="Normal 4 9 20" xfId="28656"/>
    <cellStyle name="Normal 4 9 21" xfId="30173"/>
    <cellStyle name="Normal 4 9 22" xfId="31910"/>
    <cellStyle name="Normal 4 9 23" xfId="33647"/>
    <cellStyle name="Normal 4 9 24" xfId="35358"/>
    <cellStyle name="Normal 4 9 25" xfId="39296"/>
    <cellStyle name="Normal 4 9 26" xfId="42271"/>
    <cellStyle name="Normal 4 9 27" xfId="42699"/>
    <cellStyle name="Normal 4 9 3" xfId="535"/>
    <cellStyle name="Normal 4 9 3 10" xfId="9477"/>
    <cellStyle name="Normal 4 9 3 10 2" xfId="14939"/>
    <cellStyle name="Normal 4 9 3 11" xfId="18233"/>
    <cellStyle name="Normal 4 9 3 12" xfId="21527"/>
    <cellStyle name="Normal 4 9 3 13" xfId="11258"/>
    <cellStyle name="Normal 4 9 3 14" xfId="25631"/>
    <cellStyle name="Normal 4 9 3 15" xfId="27152"/>
    <cellStyle name="Normal 4 9 3 16" xfId="28668"/>
    <cellStyle name="Normal 4 9 3 17" xfId="30185"/>
    <cellStyle name="Normal 4 9 3 18" xfId="31922"/>
    <cellStyle name="Normal 4 9 3 19" xfId="33659"/>
    <cellStyle name="Normal 4 9 3 2" xfId="2974"/>
    <cellStyle name="Normal 4 9 3 2 10" xfId="31923"/>
    <cellStyle name="Normal 4 9 3 2 11" xfId="33660"/>
    <cellStyle name="Normal 4 9 3 2 12" xfId="35371"/>
    <cellStyle name="Normal 4 9 3 2 13" xfId="39309"/>
    <cellStyle name="Normal 4 9 3 2 2" xfId="6357"/>
    <cellStyle name="Normal 4 9 3 2 2 2" xfId="16810"/>
    <cellStyle name="Normal 4 9 3 2 3" xfId="9478"/>
    <cellStyle name="Normal 4 9 3 2 3 2" xfId="20104"/>
    <cellStyle name="Normal 4 9 3 2 4" xfId="23398"/>
    <cellStyle name="Normal 4 9 3 2 5" xfId="11667"/>
    <cellStyle name="Normal 4 9 3 2 6" xfId="25632"/>
    <cellStyle name="Normal 4 9 3 2 7" xfId="27153"/>
    <cellStyle name="Normal 4 9 3 2 8" xfId="28669"/>
    <cellStyle name="Normal 4 9 3 2 9" xfId="30186"/>
    <cellStyle name="Normal 4 9 3 20" xfId="35370"/>
    <cellStyle name="Normal 4 9 3 21" xfId="39308"/>
    <cellStyle name="Normal 4 9 3 22" xfId="42273"/>
    <cellStyle name="Normal 4 9 3 23" xfId="42701"/>
    <cellStyle name="Normal 4 9 3 3" xfId="2975"/>
    <cellStyle name="Normal 4 9 3 3 10" xfId="31924"/>
    <cellStyle name="Normal 4 9 3 3 11" xfId="33661"/>
    <cellStyle name="Normal 4 9 3 3 12" xfId="35372"/>
    <cellStyle name="Normal 4 9 3 3 13" xfId="39310"/>
    <cellStyle name="Normal 4 9 3 3 2" xfId="6358"/>
    <cellStyle name="Normal 4 9 3 3 2 2" xfId="16811"/>
    <cellStyle name="Normal 4 9 3 3 3" xfId="9479"/>
    <cellStyle name="Normal 4 9 3 3 3 2" xfId="20105"/>
    <cellStyle name="Normal 4 9 3 3 4" xfId="23399"/>
    <cellStyle name="Normal 4 9 3 3 5" xfId="12076"/>
    <cellStyle name="Normal 4 9 3 3 6" xfId="25633"/>
    <cellStyle name="Normal 4 9 3 3 7" xfId="27154"/>
    <cellStyle name="Normal 4 9 3 3 8" xfId="28670"/>
    <cellStyle name="Normal 4 9 3 3 9" xfId="30187"/>
    <cellStyle name="Normal 4 9 3 4" xfId="2976"/>
    <cellStyle name="Normal 4 9 3 4 10" xfId="31925"/>
    <cellStyle name="Normal 4 9 3 4 11" xfId="33662"/>
    <cellStyle name="Normal 4 9 3 4 12" xfId="35373"/>
    <cellStyle name="Normal 4 9 3 4 13" xfId="39311"/>
    <cellStyle name="Normal 4 9 3 4 2" xfId="6359"/>
    <cellStyle name="Normal 4 9 3 4 2 2" xfId="16812"/>
    <cellStyle name="Normal 4 9 3 4 3" xfId="9480"/>
    <cellStyle name="Normal 4 9 3 4 3 2" xfId="20106"/>
    <cellStyle name="Normal 4 9 3 4 4" xfId="23400"/>
    <cellStyle name="Normal 4 9 3 4 5" xfId="12485"/>
    <cellStyle name="Normal 4 9 3 4 6" xfId="25634"/>
    <cellStyle name="Normal 4 9 3 4 7" xfId="27155"/>
    <cellStyle name="Normal 4 9 3 4 8" xfId="28671"/>
    <cellStyle name="Normal 4 9 3 4 9" xfId="30188"/>
    <cellStyle name="Normal 4 9 3 5" xfId="2977"/>
    <cellStyle name="Normal 4 9 3 5 10" xfId="31926"/>
    <cellStyle name="Normal 4 9 3 5 11" xfId="33663"/>
    <cellStyle name="Normal 4 9 3 5 12" xfId="35374"/>
    <cellStyle name="Normal 4 9 3 5 13" xfId="39312"/>
    <cellStyle name="Normal 4 9 3 5 2" xfId="6360"/>
    <cellStyle name="Normal 4 9 3 5 2 2" xfId="16813"/>
    <cellStyle name="Normal 4 9 3 5 3" xfId="9481"/>
    <cellStyle name="Normal 4 9 3 5 3 2" xfId="20107"/>
    <cellStyle name="Normal 4 9 3 5 4" xfId="23401"/>
    <cellStyle name="Normal 4 9 3 5 5" xfId="12894"/>
    <cellStyle name="Normal 4 9 3 5 6" xfId="25635"/>
    <cellStyle name="Normal 4 9 3 5 7" xfId="27156"/>
    <cellStyle name="Normal 4 9 3 5 8" xfId="28672"/>
    <cellStyle name="Normal 4 9 3 5 9" xfId="30189"/>
    <cellStyle name="Normal 4 9 3 6" xfId="2978"/>
    <cellStyle name="Normal 4 9 3 6 10" xfId="31927"/>
    <cellStyle name="Normal 4 9 3 6 11" xfId="33664"/>
    <cellStyle name="Normal 4 9 3 6 12" xfId="35375"/>
    <cellStyle name="Normal 4 9 3 6 13" xfId="39313"/>
    <cellStyle name="Normal 4 9 3 6 2" xfId="6361"/>
    <cellStyle name="Normal 4 9 3 6 2 2" xfId="16814"/>
    <cellStyle name="Normal 4 9 3 6 3" xfId="9482"/>
    <cellStyle name="Normal 4 9 3 6 3 2" xfId="20108"/>
    <cellStyle name="Normal 4 9 3 6 4" xfId="23402"/>
    <cellStyle name="Normal 4 9 3 6 5" xfId="13303"/>
    <cellStyle name="Normal 4 9 3 6 6" xfId="25636"/>
    <cellStyle name="Normal 4 9 3 6 7" xfId="27157"/>
    <cellStyle name="Normal 4 9 3 6 8" xfId="28673"/>
    <cellStyle name="Normal 4 9 3 6 9" xfId="30190"/>
    <cellStyle name="Normal 4 9 3 7" xfId="2979"/>
    <cellStyle name="Normal 4 9 3 7 10" xfId="31928"/>
    <cellStyle name="Normal 4 9 3 7 11" xfId="33665"/>
    <cellStyle name="Normal 4 9 3 7 12" xfId="35376"/>
    <cellStyle name="Normal 4 9 3 7 13" xfId="39314"/>
    <cellStyle name="Normal 4 9 3 7 2" xfId="6362"/>
    <cellStyle name="Normal 4 9 3 7 2 2" xfId="16815"/>
    <cellStyle name="Normal 4 9 3 7 3" xfId="9483"/>
    <cellStyle name="Normal 4 9 3 7 3 2" xfId="20109"/>
    <cellStyle name="Normal 4 9 3 7 4" xfId="23403"/>
    <cellStyle name="Normal 4 9 3 7 5" xfId="13712"/>
    <cellStyle name="Normal 4 9 3 7 6" xfId="25637"/>
    <cellStyle name="Normal 4 9 3 7 7" xfId="27158"/>
    <cellStyle name="Normal 4 9 3 7 8" xfId="28674"/>
    <cellStyle name="Normal 4 9 3 7 9" xfId="30191"/>
    <cellStyle name="Normal 4 9 3 8" xfId="2980"/>
    <cellStyle name="Normal 4 9 3 8 10" xfId="31929"/>
    <cellStyle name="Normal 4 9 3 8 11" xfId="33666"/>
    <cellStyle name="Normal 4 9 3 8 12" xfId="35377"/>
    <cellStyle name="Normal 4 9 3 8 13" xfId="39315"/>
    <cellStyle name="Normal 4 9 3 8 2" xfId="6363"/>
    <cellStyle name="Normal 4 9 3 8 2 2" xfId="16816"/>
    <cellStyle name="Normal 4 9 3 8 3" xfId="9484"/>
    <cellStyle name="Normal 4 9 3 8 3 2" xfId="20110"/>
    <cellStyle name="Normal 4 9 3 8 4" xfId="23404"/>
    <cellStyle name="Normal 4 9 3 8 5" xfId="14121"/>
    <cellStyle name="Normal 4 9 3 8 6" xfId="25638"/>
    <cellStyle name="Normal 4 9 3 8 7" xfId="27159"/>
    <cellStyle name="Normal 4 9 3 8 8" xfId="28675"/>
    <cellStyle name="Normal 4 9 3 8 9" xfId="30192"/>
    <cellStyle name="Normal 4 9 3 9" xfId="4450"/>
    <cellStyle name="Normal 4 9 3 9 2" xfId="14530"/>
    <cellStyle name="Normal 4 9 4" xfId="536"/>
    <cellStyle name="Normal 4 9 4 10" xfId="9485"/>
    <cellStyle name="Normal 4 9 4 10 2" xfId="14940"/>
    <cellStyle name="Normal 4 9 4 11" xfId="18234"/>
    <cellStyle name="Normal 4 9 4 12" xfId="21528"/>
    <cellStyle name="Normal 4 9 4 13" xfId="11259"/>
    <cellStyle name="Normal 4 9 4 14" xfId="25639"/>
    <cellStyle name="Normal 4 9 4 15" xfId="27160"/>
    <cellStyle name="Normal 4 9 4 16" xfId="28676"/>
    <cellStyle name="Normal 4 9 4 17" xfId="30193"/>
    <cellStyle name="Normal 4 9 4 18" xfId="31930"/>
    <cellStyle name="Normal 4 9 4 19" xfId="33667"/>
    <cellStyle name="Normal 4 9 4 2" xfId="2981"/>
    <cellStyle name="Normal 4 9 4 2 10" xfId="31931"/>
    <cellStyle name="Normal 4 9 4 2 11" xfId="33668"/>
    <cellStyle name="Normal 4 9 4 2 12" xfId="35379"/>
    <cellStyle name="Normal 4 9 4 2 13" xfId="39317"/>
    <cellStyle name="Normal 4 9 4 2 2" xfId="6364"/>
    <cellStyle name="Normal 4 9 4 2 2 2" xfId="16817"/>
    <cellStyle name="Normal 4 9 4 2 3" xfId="9486"/>
    <cellStyle name="Normal 4 9 4 2 3 2" xfId="20111"/>
    <cellStyle name="Normal 4 9 4 2 4" xfId="23405"/>
    <cellStyle name="Normal 4 9 4 2 5" xfId="11668"/>
    <cellStyle name="Normal 4 9 4 2 6" xfId="25640"/>
    <cellStyle name="Normal 4 9 4 2 7" xfId="27161"/>
    <cellStyle name="Normal 4 9 4 2 8" xfId="28677"/>
    <cellStyle name="Normal 4 9 4 2 9" xfId="30194"/>
    <cellStyle name="Normal 4 9 4 20" xfId="35378"/>
    <cellStyle name="Normal 4 9 4 21" xfId="39316"/>
    <cellStyle name="Normal 4 9 4 22" xfId="42274"/>
    <cellStyle name="Normal 4 9 4 23" xfId="42702"/>
    <cellStyle name="Normal 4 9 4 3" xfId="2982"/>
    <cellStyle name="Normal 4 9 4 3 10" xfId="31932"/>
    <cellStyle name="Normal 4 9 4 3 11" xfId="33669"/>
    <cellStyle name="Normal 4 9 4 3 12" xfId="35380"/>
    <cellStyle name="Normal 4 9 4 3 13" xfId="39318"/>
    <cellStyle name="Normal 4 9 4 3 2" xfId="6365"/>
    <cellStyle name="Normal 4 9 4 3 2 2" xfId="16818"/>
    <cellStyle name="Normal 4 9 4 3 3" xfId="9487"/>
    <cellStyle name="Normal 4 9 4 3 3 2" xfId="20112"/>
    <cellStyle name="Normal 4 9 4 3 4" xfId="23406"/>
    <cellStyle name="Normal 4 9 4 3 5" xfId="12077"/>
    <cellStyle name="Normal 4 9 4 3 6" xfId="25641"/>
    <cellStyle name="Normal 4 9 4 3 7" xfId="27162"/>
    <cellStyle name="Normal 4 9 4 3 8" xfId="28678"/>
    <cellStyle name="Normal 4 9 4 3 9" xfId="30195"/>
    <cellStyle name="Normal 4 9 4 4" xfId="2983"/>
    <cellStyle name="Normal 4 9 4 4 10" xfId="31933"/>
    <cellStyle name="Normal 4 9 4 4 11" xfId="33670"/>
    <cellStyle name="Normal 4 9 4 4 12" xfId="35381"/>
    <cellStyle name="Normal 4 9 4 4 13" xfId="39319"/>
    <cellStyle name="Normal 4 9 4 4 2" xfId="6366"/>
    <cellStyle name="Normal 4 9 4 4 2 2" xfId="16819"/>
    <cellStyle name="Normal 4 9 4 4 3" xfId="9488"/>
    <cellStyle name="Normal 4 9 4 4 3 2" xfId="20113"/>
    <cellStyle name="Normal 4 9 4 4 4" xfId="23407"/>
    <cellStyle name="Normal 4 9 4 4 5" xfId="12486"/>
    <cellStyle name="Normal 4 9 4 4 6" xfId="25642"/>
    <cellStyle name="Normal 4 9 4 4 7" xfId="27163"/>
    <cellStyle name="Normal 4 9 4 4 8" xfId="28679"/>
    <cellStyle name="Normal 4 9 4 4 9" xfId="30196"/>
    <cellStyle name="Normal 4 9 4 5" xfId="2984"/>
    <cellStyle name="Normal 4 9 4 5 10" xfId="31934"/>
    <cellStyle name="Normal 4 9 4 5 11" xfId="33671"/>
    <cellStyle name="Normal 4 9 4 5 12" xfId="35382"/>
    <cellStyle name="Normal 4 9 4 5 13" xfId="39320"/>
    <cellStyle name="Normal 4 9 4 5 2" xfId="6367"/>
    <cellStyle name="Normal 4 9 4 5 2 2" xfId="16820"/>
    <cellStyle name="Normal 4 9 4 5 3" xfId="9489"/>
    <cellStyle name="Normal 4 9 4 5 3 2" xfId="20114"/>
    <cellStyle name="Normal 4 9 4 5 4" xfId="23408"/>
    <cellStyle name="Normal 4 9 4 5 5" xfId="12895"/>
    <cellStyle name="Normal 4 9 4 5 6" xfId="25643"/>
    <cellStyle name="Normal 4 9 4 5 7" xfId="27164"/>
    <cellStyle name="Normal 4 9 4 5 8" xfId="28680"/>
    <cellStyle name="Normal 4 9 4 5 9" xfId="30197"/>
    <cellStyle name="Normal 4 9 4 6" xfId="2985"/>
    <cellStyle name="Normal 4 9 4 6 10" xfId="31935"/>
    <cellStyle name="Normal 4 9 4 6 11" xfId="33672"/>
    <cellStyle name="Normal 4 9 4 6 12" xfId="35383"/>
    <cellStyle name="Normal 4 9 4 6 13" xfId="39321"/>
    <cellStyle name="Normal 4 9 4 6 2" xfId="6368"/>
    <cellStyle name="Normal 4 9 4 6 2 2" xfId="16821"/>
    <cellStyle name="Normal 4 9 4 6 3" xfId="9490"/>
    <cellStyle name="Normal 4 9 4 6 3 2" xfId="20115"/>
    <cellStyle name="Normal 4 9 4 6 4" xfId="23409"/>
    <cellStyle name="Normal 4 9 4 6 5" xfId="13304"/>
    <cellStyle name="Normal 4 9 4 6 6" xfId="25644"/>
    <cellStyle name="Normal 4 9 4 6 7" xfId="27165"/>
    <cellStyle name="Normal 4 9 4 6 8" xfId="28681"/>
    <cellStyle name="Normal 4 9 4 6 9" xfId="30198"/>
    <cellStyle name="Normal 4 9 4 7" xfId="2986"/>
    <cellStyle name="Normal 4 9 4 7 10" xfId="31936"/>
    <cellStyle name="Normal 4 9 4 7 11" xfId="33673"/>
    <cellStyle name="Normal 4 9 4 7 12" xfId="35384"/>
    <cellStyle name="Normal 4 9 4 7 13" xfId="39322"/>
    <cellStyle name="Normal 4 9 4 7 2" xfId="6369"/>
    <cellStyle name="Normal 4 9 4 7 2 2" xfId="16822"/>
    <cellStyle name="Normal 4 9 4 7 3" xfId="9491"/>
    <cellStyle name="Normal 4 9 4 7 3 2" xfId="20116"/>
    <cellStyle name="Normal 4 9 4 7 4" xfId="23410"/>
    <cellStyle name="Normal 4 9 4 7 5" xfId="13713"/>
    <cellStyle name="Normal 4 9 4 7 6" xfId="25645"/>
    <cellStyle name="Normal 4 9 4 7 7" xfId="27166"/>
    <cellStyle name="Normal 4 9 4 7 8" xfId="28682"/>
    <cellStyle name="Normal 4 9 4 7 9" xfId="30199"/>
    <cellStyle name="Normal 4 9 4 8" xfId="2987"/>
    <cellStyle name="Normal 4 9 4 8 10" xfId="31937"/>
    <cellStyle name="Normal 4 9 4 8 11" xfId="33674"/>
    <cellStyle name="Normal 4 9 4 8 12" xfId="35385"/>
    <cellStyle name="Normal 4 9 4 8 13" xfId="39323"/>
    <cellStyle name="Normal 4 9 4 8 2" xfId="6370"/>
    <cellStyle name="Normal 4 9 4 8 2 2" xfId="16823"/>
    <cellStyle name="Normal 4 9 4 8 3" xfId="9492"/>
    <cellStyle name="Normal 4 9 4 8 3 2" xfId="20117"/>
    <cellStyle name="Normal 4 9 4 8 4" xfId="23411"/>
    <cellStyle name="Normal 4 9 4 8 5" xfId="14122"/>
    <cellStyle name="Normal 4 9 4 8 6" xfId="25646"/>
    <cellStyle name="Normal 4 9 4 8 7" xfId="27167"/>
    <cellStyle name="Normal 4 9 4 8 8" xfId="28683"/>
    <cellStyle name="Normal 4 9 4 8 9" xfId="30200"/>
    <cellStyle name="Normal 4 9 4 9" xfId="4451"/>
    <cellStyle name="Normal 4 9 4 9 2" xfId="14531"/>
    <cellStyle name="Normal 4 9 5" xfId="537"/>
    <cellStyle name="Normal 4 9 5 10" xfId="9493"/>
    <cellStyle name="Normal 4 9 5 10 2" xfId="14941"/>
    <cellStyle name="Normal 4 9 5 11" xfId="18235"/>
    <cellStyle name="Normal 4 9 5 12" xfId="21529"/>
    <cellStyle name="Normal 4 9 5 13" xfId="11260"/>
    <cellStyle name="Normal 4 9 5 14" xfId="25647"/>
    <cellStyle name="Normal 4 9 5 15" xfId="27168"/>
    <cellStyle name="Normal 4 9 5 16" xfId="28684"/>
    <cellStyle name="Normal 4 9 5 17" xfId="30201"/>
    <cellStyle name="Normal 4 9 5 18" xfId="31938"/>
    <cellStyle name="Normal 4 9 5 19" xfId="33675"/>
    <cellStyle name="Normal 4 9 5 2" xfId="2988"/>
    <cellStyle name="Normal 4 9 5 2 10" xfId="31939"/>
    <cellStyle name="Normal 4 9 5 2 11" xfId="33676"/>
    <cellStyle name="Normal 4 9 5 2 12" xfId="35387"/>
    <cellStyle name="Normal 4 9 5 2 13" xfId="39325"/>
    <cellStyle name="Normal 4 9 5 2 2" xfId="6371"/>
    <cellStyle name="Normal 4 9 5 2 2 2" xfId="16824"/>
    <cellStyle name="Normal 4 9 5 2 3" xfId="9494"/>
    <cellStyle name="Normal 4 9 5 2 3 2" xfId="20118"/>
    <cellStyle name="Normal 4 9 5 2 4" xfId="23412"/>
    <cellStyle name="Normal 4 9 5 2 5" xfId="11669"/>
    <cellStyle name="Normal 4 9 5 2 6" xfId="25648"/>
    <cellStyle name="Normal 4 9 5 2 7" xfId="27169"/>
    <cellStyle name="Normal 4 9 5 2 8" xfId="28685"/>
    <cellStyle name="Normal 4 9 5 2 9" xfId="30202"/>
    <cellStyle name="Normal 4 9 5 20" xfId="35386"/>
    <cellStyle name="Normal 4 9 5 21" xfId="39324"/>
    <cellStyle name="Normal 4 9 5 22" xfId="42275"/>
    <cellStyle name="Normal 4 9 5 23" xfId="42703"/>
    <cellStyle name="Normal 4 9 5 3" xfId="2989"/>
    <cellStyle name="Normal 4 9 5 3 10" xfId="31940"/>
    <cellStyle name="Normal 4 9 5 3 11" xfId="33677"/>
    <cellStyle name="Normal 4 9 5 3 12" xfId="35388"/>
    <cellStyle name="Normal 4 9 5 3 13" xfId="39326"/>
    <cellStyle name="Normal 4 9 5 3 2" xfId="6372"/>
    <cellStyle name="Normal 4 9 5 3 2 2" xfId="16825"/>
    <cellStyle name="Normal 4 9 5 3 3" xfId="9495"/>
    <cellStyle name="Normal 4 9 5 3 3 2" xfId="20119"/>
    <cellStyle name="Normal 4 9 5 3 4" xfId="23413"/>
    <cellStyle name="Normal 4 9 5 3 5" xfId="12078"/>
    <cellStyle name="Normal 4 9 5 3 6" xfId="25649"/>
    <cellStyle name="Normal 4 9 5 3 7" xfId="27170"/>
    <cellStyle name="Normal 4 9 5 3 8" xfId="28686"/>
    <cellStyle name="Normal 4 9 5 3 9" xfId="30203"/>
    <cellStyle name="Normal 4 9 5 4" xfId="2990"/>
    <cellStyle name="Normal 4 9 5 4 10" xfId="31941"/>
    <cellStyle name="Normal 4 9 5 4 11" xfId="33678"/>
    <cellStyle name="Normal 4 9 5 4 12" xfId="35389"/>
    <cellStyle name="Normal 4 9 5 4 13" xfId="39327"/>
    <cellStyle name="Normal 4 9 5 4 2" xfId="6373"/>
    <cellStyle name="Normal 4 9 5 4 2 2" xfId="16826"/>
    <cellStyle name="Normal 4 9 5 4 3" xfId="9496"/>
    <cellStyle name="Normal 4 9 5 4 3 2" xfId="20120"/>
    <cellStyle name="Normal 4 9 5 4 4" xfId="23414"/>
    <cellStyle name="Normal 4 9 5 4 5" xfId="12487"/>
    <cellStyle name="Normal 4 9 5 4 6" xfId="25650"/>
    <cellStyle name="Normal 4 9 5 4 7" xfId="27171"/>
    <cellStyle name="Normal 4 9 5 4 8" xfId="28687"/>
    <cellStyle name="Normal 4 9 5 4 9" xfId="30204"/>
    <cellStyle name="Normal 4 9 5 5" xfId="2991"/>
    <cellStyle name="Normal 4 9 5 5 10" xfId="31942"/>
    <cellStyle name="Normal 4 9 5 5 11" xfId="33679"/>
    <cellStyle name="Normal 4 9 5 5 12" xfId="35390"/>
    <cellStyle name="Normal 4 9 5 5 13" xfId="39328"/>
    <cellStyle name="Normal 4 9 5 5 2" xfId="6374"/>
    <cellStyle name="Normal 4 9 5 5 2 2" xfId="16827"/>
    <cellStyle name="Normal 4 9 5 5 3" xfId="9497"/>
    <cellStyle name="Normal 4 9 5 5 3 2" xfId="20121"/>
    <cellStyle name="Normal 4 9 5 5 4" xfId="23415"/>
    <cellStyle name="Normal 4 9 5 5 5" xfId="12896"/>
    <cellStyle name="Normal 4 9 5 5 6" xfId="25651"/>
    <cellStyle name="Normal 4 9 5 5 7" xfId="27172"/>
    <cellStyle name="Normal 4 9 5 5 8" xfId="28688"/>
    <cellStyle name="Normal 4 9 5 5 9" xfId="30205"/>
    <cellStyle name="Normal 4 9 5 6" xfId="2992"/>
    <cellStyle name="Normal 4 9 5 6 10" xfId="31943"/>
    <cellStyle name="Normal 4 9 5 6 11" xfId="33680"/>
    <cellStyle name="Normal 4 9 5 6 12" xfId="35391"/>
    <cellStyle name="Normal 4 9 5 6 13" xfId="39329"/>
    <cellStyle name="Normal 4 9 5 6 2" xfId="6375"/>
    <cellStyle name="Normal 4 9 5 6 2 2" xfId="16828"/>
    <cellStyle name="Normal 4 9 5 6 3" xfId="9498"/>
    <cellStyle name="Normal 4 9 5 6 3 2" xfId="20122"/>
    <cellStyle name="Normal 4 9 5 6 4" xfId="23416"/>
    <cellStyle name="Normal 4 9 5 6 5" xfId="13305"/>
    <cellStyle name="Normal 4 9 5 6 6" xfId="25652"/>
    <cellStyle name="Normal 4 9 5 6 7" xfId="27173"/>
    <cellStyle name="Normal 4 9 5 6 8" xfId="28689"/>
    <cellStyle name="Normal 4 9 5 6 9" xfId="30206"/>
    <cellStyle name="Normal 4 9 5 7" xfId="2993"/>
    <cellStyle name="Normal 4 9 5 7 10" xfId="31944"/>
    <cellStyle name="Normal 4 9 5 7 11" xfId="33681"/>
    <cellStyle name="Normal 4 9 5 7 12" xfId="35392"/>
    <cellStyle name="Normal 4 9 5 7 13" xfId="39330"/>
    <cellStyle name="Normal 4 9 5 7 2" xfId="6376"/>
    <cellStyle name="Normal 4 9 5 7 2 2" xfId="16829"/>
    <cellStyle name="Normal 4 9 5 7 3" xfId="9499"/>
    <cellStyle name="Normal 4 9 5 7 3 2" xfId="20123"/>
    <cellStyle name="Normal 4 9 5 7 4" xfId="23417"/>
    <cellStyle name="Normal 4 9 5 7 5" xfId="13714"/>
    <cellStyle name="Normal 4 9 5 7 6" xfId="25653"/>
    <cellStyle name="Normal 4 9 5 7 7" xfId="27174"/>
    <cellStyle name="Normal 4 9 5 7 8" xfId="28690"/>
    <cellStyle name="Normal 4 9 5 7 9" xfId="30207"/>
    <cellStyle name="Normal 4 9 5 8" xfId="2994"/>
    <cellStyle name="Normal 4 9 5 8 10" xfId="31945"/>
    <cellStyle name="Normal 4 9 5 8 11" xfId="33682"/>
    <cellStyle name="Normal 4 9 5 8 12" xfId="35393"/>
    <cellStyle name="Normal 4 9 5 8 13" xfId="39331"/>
    <cellStyle name="Normal 4 9 5 8 2" xfId="6377"/>
    <cellStyle name="Normal 4 9 5 8 2 2" xfId="16830"/>
    <cellStyle name="Normal 4 9 5 8 3" xfId="9500"/>
    <cellStyle name="Normal 4 9 5 8 3 2" xfId="20124"/>
    <cellStyle name="Normal 4 9 5 8 4" xfId="23418"/>
    <cellStyle name="Normal 4 9 5 8 5" xfId="14123"/>
    <cellStyle name="Normal 4 9 5 8 6" xfId="25654"/>
    <cellStyle name="Normal 4 9 5 8 7" xfId="27175"/>
    <cellStyle name="Normal 4 9 5 8 8" xfId="28691"/>
    <cellStyle name="Normal 4 9 5 8 9" xfId="30208"/>
    <cellStyle name="Normal 4 9 5 9" xfId="4452"/>
    <cellStyle name="Normal 4 9 5 9 2" xfId="14532"/>
    <cellStyle name="Normal 4 9 6" xfId="2995"/>
    <cellStyle name="Normal 4 9 6 10" xfId="31946"/>
    <cellStyle name="Normal 4 9 6 11" xfId="33683"/>
    <cellStyle name="Normal 4 9 6 12" xfId="35394"/>
    <cellStyle name="Normal 4 9 6 13" xfId="39332"/>
    <cellStyle name="Normal 4 9 6 2" xfId="6378"/>
    <cellStyle name="Normal 4 9 6 2 2" xfId="16831"/>
    <cellStyle name="Normal 4 9 6 3" xfId="9501"/>
    <cellStyle name="Normal 4 9 6 3 2" xfId="20125"/>
    <cellStyle name="Normal 4 9 6 4" xfId="23419"/>
    <cellStyle name="Normal 4 9 6 5" xfId="11665"/>
    <cellStyle name="Normal 4 9 6 6" xfId="25655"/>
    <cellStyle name="Normal 4 9 6 7" xfId="27176"/>
    <cellStyle name="Normal 4 9 6 8" xfId="28692"/>
    <cellStyle name="Normal 4 9 6 9" xfId="30209"/>
    <cellStyle name="Normal 4 9 7" xfId="2996"/>
    <cellStyle name="Normal 4 9 7 10" xfId="31947"/>
    <cellStyle name="Normal 4 9 7 11" xfId="33684"/>
    <cellStyle name="Normal 4 9 7 12" xfId="35395"/>
    <cellStyle name="Normal 4 9 7 13" xfId="39333"/>
    <cellStyle name="Normal 4 9 7 2" xfId="6379"/>
    <cellStyle name="Normal 4 9 7 2 2" xfId="16832"/>
    <cellStyle name="Normal 4 9 7 3" xfId="9502"/>
    <cellStyle name="Normal 4 9 7 3 2" xfId="20126"/>
    <cellStyle name="Normal 4 9 7 4" xfId="23420"/>
    <cellStyle name="Normal 4 9 7 5" xfId="12074"/>
    <cellStyle name="Normal 4 9 7 6" xfId="25656"/>
    <cellStyle name="Normal 4 9 7 7" xfId="27177"/>
    <cellStyle name="Normal 4 9 7 8" xfId="28693"/>
    <cellStyle name="Normal 4 9 7 9" xfId="30210"/>
    <cellStyle name="Normal 4 9 8" xfId="2997"/>
    <cellStyle name="Normal 4 9 8 10" xfId="31948"/>
    <cellStyle name="Normal 4 9 8 11" xfId="33685"/>
    <cellStyle name="Normal 4 9 8 12" xfId="35396"/>
    <cellStyle name="Normal 4 9 8 13" xfId="39334"/>
    <cellStyle name="Normal 4 9 8 2" xfId="6380"/>
    <cellStyle name="Normal 4 9 8 2 2" xfId="16833"/>
    <cellStyle name="Normal 4 9 8 3" xfId="9503"/>
    <cellStyle name="Normal 4 9 8 3 2" xfId="20127"/>
    <cellStyle name="Normal 4 9 8 4" xfId="23421"/>
    <cellStyle name="Normal 4 9 8 5" xfId="12483"/>
    <cellStyle name="Normal 4 9 8 6" xfId="25657"/>
    <cellStyle name="Normal 4 9 8 7" xfId="27178"/>
    <cellStyle name="Normal 4 9 8 8" xfId="28694"/>
    <cellStyle name="Normal 4 9 8 9" xfId="30211"/>
    <cellStyle name="Normal 4 9 9" xfId="2998"/>
    <cellStyle name="Normal 4 9 9 10" xfId="31949"/>
    <cellStyle name="Normal 4 9 9 11" xfId="33686"/>
    <cellStyle name="Normal 4 9 9 12" xfId="35397"/>
    <cellStyle name="Normal 4 9 9 13" xfId="39335"/>
    <cellStyle name="Normal 4 9 9 2" xfId="6381"/>
    <cellStyle name="Normal 4 9 9 2 2" xfId="16834"/>
    <cellStyle name="Normal 4 9 9 3" xfId="9504"/>
    <cellStyle name="Normal 4 9 9 3 2" xfId="20128"/>
    <cellStyle name="Normal 4 9 9 4" xfId="23422"/>
    <cellStyle name="Normal 4 9 9 5" xfId="12892"/>
    <cellStyle name="Normal 4 9 9 6" xfId="25658"/>
    <cellStyle name="Normal 4 9 9 7" xfId="27179"/>
    <cellStyle name="Normal 4 9 9 8" xfId="28695"/>
    <cellStyle name="Normal 4 9 9 9" xfId="30212"/>
    <cellStyle name="Normal 40" xfId="1265"/>
    <cellStyle name="Normal 40 2" xfId="36830"/>
    <cellStyle name="Normal 41" xfId="1266"/>
    <cellStyle name="Normal 41 2" xfId="36833"/>
    <cellStyle name="Normal 42" xfId="1267"/>
    <cellStyle name="Normal 42 2" xfId="36834"/>
    <cellStyle name="Normal 43" xfId="1268"/>
    <cellStyle name="Normal 43 2" xfId="36841"/>
    <cellStyle name="Normal 44" xfId="1269"/>
    <cellStyle name="Normal 44 2" xfId="36848"/>
    <cellStyle name="Normal 45" xfId="4133"/>
    <cellStyle name="Normal 45 2" xfId="21263"/>
    <cellStyle name="Normal 45 2 2" xfId="36856"/>
    <cellStyle name="Normal 45 3" xfId="17969"/>
    <cellStyle name="Normal 46" xfId="4150"/>
    <cellStyle name="Normal 46 2" xfId="21280"/>
    <cellStyle name="Normal 46 2 2" xfId="36891"/>
    <cellStyle name="Normal 46 3" xfId="17986"/>
    <cellStyle name="Normal 47" xfId="4152"/>
    <cellStyle name="Normal 47 2" xfId="21282"/>
    <cellStyle name="Normal 47 2 2" xfId="37021"/>
    <cellStyle name="Normal 47 3" xfId="17988"/>
    <cellStyle name="Normal 48" xfId="4154"/>
    <cellStyle name="Normal 48 2" xfId="21284"/>
    <cellStyle name="Normal 48 2 2" xfId="37026"/>
    <cellStyle name="Normal 48 3" xfId="17990"/>
    <cellStyle name="Normal 49" xfId="4160"/>
    <cellStyle name="Normal 49 2" xfId="25659"/>
    <cellStyle name="Normal 49 2 2" xfId="37010"/>
    <cellStyle name="Normal 5" xfId="37"/>
    <cellStyle name="Normal 5 2" xfId="38"/>
    <cellStyle name="Normal 5 2 2" xfId="36215"/>
    <cellStyle name="Normal 5 2 2 2" xfId="39336"/>
    <cellStyle name="Normal 5 3" xfId="39"/>
    <cellStyle name="Normal 5 3 2" xfId="36966"/>
    <cellStyle name="Normal 5 4" xfId="36081"/>
    <cellStyle name="Normal 50" xfId="4157"/>
    <cellStyle name="Normal 50 2" xfId="25660"/>
    <cellStyle name="Normal 50 2 2" xfId="37029"/>
    <cellStyle name="Normal 51" xfId="4155"/>
    <cellStyle name="Normal 51 2" xfId="25661"/>
    <cellStyle name="Normal 51 2 2" xfId="37012"/>
    <cellStyle name="Normal 52" xfId="4162"/>
    <cellStyle name="Normal 52 2" xfId="25662"/>
    <cellStyle name="Normal 52 2 2" xfId="37028"/>
    <cellStyle name="Normal 53" xfId="4163"/>
    <cellStyle name="Normal 53 2" xfId="25663"/>
    <cellStyle name="Normal 53 2 2" xfId="37024"/>
    <cellStyle name="Normal 54" xfId="4167"/>
    <cellStyle name="Normal 54 2" xfId="37025"/>
    <cellStyle name="Normal 55" xfId="4166"/>
    <cellStyle name="Normal 55 2" xfId="35981"/>
    <cellStyle name="Normal 56" xfId="4620"/>
    <cellStyle name="Normal 56 2" xfId="35979"/>
    <cellStyle name="Normal 57" xfId="7517"/>
    <cellStyle name="Normal 57 2" xfId="37047"/>
    <cellStyle name="Normal 58" xfId="7524"/>
    <cellStyle name="Normal 58 2" xfId="37618"/>
    <cellStyle name="Normal 59" xfId="7519"/>
    <cellStyle name="Normal 59 2" xfId="37595"/>
    <cellStyle name="Normal 6" xfId="40"/>
    <cellStyle name="Normal 6 2" xfId="41"/>
    <cellStyle name="Normal 6 2 2" xfId="36216"/>
    <cellStyle name="Normal 6 2 2 2" xfId="39337"/>
    <cellStyle name="Normal 6 3" xfId="42"/>
    <cellStyle name="Normal 6 4" xfId="36092"/>
    <cellStyle name="Normal 6 5" xfId="42276"/>
    <cellStyle name="Normal 60" xfId="4618"/>
    <cellStyle name="Normal 60 2" xfId="36625"/>
    <cellStyle name="Normal 61" xfId="4615"/>
    <cellStyle name="Normal 61 2" xfId="35903"/>
    <cellStyle name="Normal 62" xfId="7526"/>
    <cellStyle name="Normal 63" xfId="7527"/>
    <cellStyle name="Normal 64" xfId="7528"/>
    <cellStyle name="Normal 65" xfId="10829"/>
    <cellStyle name="Normal 66" xfId="11010"/>
    <cellStyle name="Normal 67" xfId="11011"/>
    <cellStyle name="Normal 68" xfId="11012"/>
    <cellStyle name="Normal 69" xfId="11013"/>
    <cellStyle name="Normal 7" xfId="43"/>
    <cellStyle name="Normal 7 2" xfId="44"/>
    <cellStyle name="Normal 7 2 2" xfId="36217"/>
    <cellStyle name="Normal 7 2 2 2" xfId="39338"/>
    <cellStyle name="Normal 7 3" xfId="45"/>
    <cellStyle name="Normal 7 4" xfId="173"/>
    <cellStyle name="Normal 70" xfId="11014"/>
    <cellStyle name="Normal 71" xfId="11015"/>
    <cellStyle name="Normal 72" xfId="24557"/>
    <cellStyle name="Normal 73" xfId="26080"/>
    <cellStyle name="Normal 74" xfId="26081"/>
    <cellStyle name="Normal 75" xfId="26082"/>
    <cellStyle name="Normal 76" xfId="26083"/>
    <cellStyle name="Normal 77" xfId="27596"/>
    <cellStyle name="Normal 78" xfId="27597"/>
    <cellStyle name="Normal 79" xfId="27598"/>
    <cellStyle name="Normal 8" xfId="46"/>
    <cellStyle name="Normal 8 10" xfId="538"/>
    <cellStyle name="Normal 8 10 10" xfId="2999"/>
    <cellStyle name="Normal 8 10 10 10" xfId="31951"/>
    <cellStyle name="Normal 8 10 10 11" xfId="33688"/>
    <cellStyle name="Normal 8 10 10 12" xfId="35399"/>
    <cellStyle name="Normal 8 10 10 13" xfId="39340"/>
    <cellStyle name="Normal 8 10 10 2" xfId="6382"/>
    <cellStyle name="Normal 8 10 10 2 2" xfId="16835"/>
    <cellStyle name="Normal 8 10 10 3" xfId="9506"/>
    <cellStyle name="Normal 8 10 10 3 2" xfId="20129"/>
    <cellStyle name="Normal 8 10 10 4" xfId="23423"/>
    <cellStyle name="Normal 8 10 10 5" xfId="13306"/>
    <cellStyle name="Normal 8 10 10 6" xfId="25665"/>
    <cellStyle name="Normal 8 10 10 7" xfId="27181"/>
    <cellStyle name="Normal 8 10 10 8" xfId="28697"/>
    <cellStyle name="Normal 8 10 10 9" xfId="30214"/>
    <cellStyle name="Normal 8 10 11" xfId="3000"/>
    <cellStyle name="Normal 8 10 11 10" xfId="31952"/>
    <cellStyle name="Normal 8 10 11 11" xfId="33689"/>
    <cellStyle name="Normal 8 10 11 12" xfId="35400"/>
    <cellStyle name="Normal 8 10 11 13" xfId="39341"/>
    <cellStyle name="Normal 8 10 11 2" xfId="6383"/>
    <cellStyle name="Normal 8 10 11 2 2" xfId="16836"/>
    <cellStyle name="Normal 8 10 11 3" xfId="9507"/>
    <cellStyle name="Normal 8 10 11 3 2" xfId="20130"/>
    <cellStyle name="Normal 8 10 11 4" xfId="23424"/>
    <cellStyle name="Normal 8 10 11 5" xfId="13715"/>
    <cellStyle name="Normal 8 10 11 6" xfId="25666"/>
    <cellStyle name="Normal 8 10 11 7" xfId="27182"/>
    <cellStyle name="Normal 8 10 11 8" xfId="28698"/>
    <cellStyle name="Normal 8 10 11 9" xfId="30215"/>
    <cellStyle name="Normal 8 10 12" xfId="3001"/>
    <cellStyle name="Normal 8 10 12 10" xfId="31953"/>
    <cellStyle name="Normal 8 10 12 11" xfId="33690"/>
    <cellStyle name="Normal 8 10 12 12" xfId="35401"/>
    <cellStyle name="Normal 8 10 12 13" xfId="39342"/>
    <cellStyle name="Normal 8 10 12 2" xfId="6384"/>
    <cellStyle name="Normal 8 10 12 2 2" xfId="16837"/>
    <cellStyle name="Normal 8 10 12 3" xfId="9508"/>
    <cellStyle name="Normal 8 10 12 3 2" xfId="20131"/>
    <cellStyle name="Normal 8 10 12 4" xfId="23425"/>
    <cellStyle name="Normal 8 10 12 5" xfId="14124"/>
    <cellStyle name="Normal 8 10 12 6" xfId="25667"/>
    <cellStyle name="Normal 8 10 12 7" xfId="27183"/>
    <cellStyle name="Normal 8 10 12 8" xfId="28699"/>
    <cellStyle name="Normal 8 10 12 9" xfId="30216"/>
    <cellStyle name="Normal 8 10 13" xfId="4453"/>
    <cellStyle name="Normal 8 10 13 2" xfId="14533"/>
    <cellStyle name="Normal 8 10 14" xfId="9505"/>
    <cellStyle name="Normal 8 10 14 2" xfId="14942"/>
    <cellStyle name="Normal 8 10 15" xfId="18236"/>
    <cellStyle name="Normal 8 10 16" xfId="21530"/>
    <cellStyle name="Normal 8 10 17" xfId="11261"/>
    <cellStyle name="Normal 8 10 18" xfId="25664"/>
    <cellStyle name="Normal 8 10 19" xfId="27180"/>
    <cellStyle name="Normal 8 10 2" xfId="539"/>
    <cellStyle name="Normal 8 10 2 10" xfId="9509"/>
    <cellStyle name="Normal 8 10 2 10 2" xfId="14943"/>
    <cellStyle name="Normal 8 10 2 11" xfId="18237"/>
    <cellStyle name="Normal 8 10 2 12" xfId="21531"/>
    <cellStyle name="Normal 8 10 2 13" xfId="11262"/>
    <cellStyle name="Normal 8 10 2 14" xfId="25668"/>
    <cellStyle name="Normal 8 10 2 15" xfId="27184"/>
    <cellStyle name="Normal 8 10 2 16" xfId="28700"/>
    <cellStyle name="Normal 8 10 2 17" xfId="30217"/>
    <cellStyle name="Normal 8 10 2 18" xfId="31954"/>
    <cellStyle name="Normal 8 10 2 19" xfId="33691"/>
    <cellStyle name="Normal 8 10 2 2" xfId="3002"/>
    <cellStyle name="Normal 8 10 2 2 10" xfId="31955"/>
    <cellStyle name="Normal 8 10 2 2 11" xfId="33692"/>
    <cellStyle name="Normal 8 10 2 2 12" xfId="35403"/>
    <cellStyle name="Normal 8 10 2 2 13" xfId="39344"/>
    <cellStyle name="Normal 8 10 2 2 2" xfId="6385"/>
    <cellStyle name="Normal 8 10 2 2 2 2" xfId="16838"/>
    <cellStyle name="Normal 8 10 2 2 3" xfId="9510"/>
    <cellStyle name="Normal 8 10 2 2 3 2" xfId="20132"/>
    <cellStyle name="Normal 8 10 2 2 4" xfId="23426"/>
    <cellStyle name="Normal 8 10 2 2 5" xfId="11671"/>
    <cellStyle name="Normal 8 10 2 2 6" xfId="25669"/>
    <cellStyle name="Normal 8 10 2 2 7" xfId="27185"/>
    <cellStyle name="Normal 8 10 2 2 8" xfId="28701"/>
    <cellStyle name="Normal 8 10 2 2 9" xfId="30218"/>
    <cellStyle name="Normal 8 10 2 20" xfId="35402"/>
    <cellStyle name="Normal 8 10 2 21" xfId="39343"/>
    <cellStyle name="Normal 8 10 2 22" xfId="42279"/>
    <cellStyle name="Normal 8 10 2 23" xfId="42706"/>
    <cellStyle name="Normal 8 10 2 3" xfId="3003"/>
    <cellStyle name="Normal 8 10 2 3 10" xfId="31956"/>
    <cellStyle name="Normal 8 10 2 3 11" xfId="33693"/>
    <cellStyle name="Normal 8 10 2 3 12" xfId="35404"/>
    <cellStyle name="Normal 8 10 2 3 13" xfId="39345"/>
    <cellStyle name="Normal 8 10 2 3 2" xfId="6386"/>
    <cellStyle name="Normal 8 10 2 3 2 2" xfId="16839"/>
    <cellStyle name="Normal 8 10 2 3 3" xfId="9511"/>
    <cellStyle name="Normal 8 10 2 3 3 2" xfId="20133"/>
    <cellStyle name="Normal 8 10 2 3 4" xfId="23427"/>
    <cellStyle name="Normal 8 10 2 3 5" xfId="12080"/>
    <cellStyle name="Normal 8 10 2 3 6" xfId="25670"/>
    <cellStyle name="Normal 8 10 2 3 7" xfId="27186"/>
    <cellStyle name="Normal 8 10 2 3 8" xfId="28702"/>
    <cellStyle name="Normal 8 10 2 3 9" xfId="30219"/>
    <cellStyle name="Normal 8 10 2 4" xfId="3004"/>
    <cellStyle name="Normal 8 10 2 4 10" xfId="31957"/>
    <cellStyle name="Normal 8 10 2 4 11" xfId="33694"/>
    <cellStyle name="Normal 8 10 2 4 12" xfId="35405"/>
    <cellStyle name="Normal 8 10 2 4 13" xfId="39346"/>
    <cellStyle name="Normal 8 10 2 4 2" xfId="6387"/>
    <cellStyle name="Normal 8 10 2 4 2 2" xfId="16840"/>
    <cellStyle name="Normal 8 10 2 4 3" xfId="9512"/>
    <cellStyle name="Normal 8 10 2 4 3 2" xfId="20134"/>
    <cellStyle name="Normal 8 10 2 4 4" xfId="23428"/>
    <cellStyle name="Normal 8 10 2 4 5" xfId="12489"/>
    <cellStyle name="Normal 8 10 2 4 6" xfId="25671"/>
    <cellStyle name="Normal 8 10 2 4 7" xfId="27187"/>
    <cellStyle name="Normal 8 10 2 4 8" xfId="28703"/>
    <cellStyle name="Normal 8 10 2 4 9" xfId="30220"/>
    <cellStyle name="Normal 8 10 2 5" xfId="3005"/>
    <cellStyle name="Normal 8 10 2 5 10" xfId="31958"/>
    <cellStyle name="Normal 8 10 2 5 11" xfId="33695"/>
    <cellStyle name="Normal 8 10 2 5 12" xfId="35406"/>
    <cellStyle name="Normal 8 10 2 5 13" xfId="39347"/>
    <cellStyle name="Normal 8 10 2 5 2" xfId="6388"/>
    <cellStyle name="Normal 8 10 2 5 2 2" xfId="16841"/>
    <cellStyle name="Normal 8 10 2 5 3" xfId="9513"/>
    <cellStyle name="Normal 8 10 2 5 3 2" xfId="20135"/>
    <cellStyle name="Normal 8 10 2 5 4" xfId="23429"/>
    <cellStyle name="Normal 8 10 2 5 5" xfId="12898"/>
    <cellStyle name="Normal 8 10 2 5 6" xfId="25672"/>
    <cellStyle name="Normal 8 10 2 5 7" xfId="27188"/>
    <cellStyle name="Normal 8 10 2 5 8" xfId="28704"/>
    <cellStyle name="Normal 8 10 2 5 9" xfId="30221"/>
    <cellStyle name="Normal 8 10 2 6" xfId="3006"/>
    <cellStyle name="Normal 8 10 2 6 10" xfId="31959"/>
    <cellStyle name="Normal 8 10 2 6 11" xfId="33696"/>
    <cellStyle name="Normal 8 10 2 6 12" xfId="35407"/>
    <cellStyle name="Normal 8 10 2 6 13" xfId="39348"/>
    <cellStyle name="Normal 8 10 2 6 2" xfId="6389"/>
    <cellStyle name="Normal 8 10 2 6 2 2" xfId="16842"/>
    <cellStyle name="Normal 8 10 2 6 3" xfId="9514"/>
    <cellStyle name="Normal 8 10 2 6 3 2" xfId="20136"/>
    <cellStyle name="Normal 8 10 2 6 4" xfId="23430"/>
    <cellStyle name="Normal 8 10 2 6 5" xfId="13307"/>
    <cellStyle name="Normal 8 10 2 6 6" xfId="25673"/>
    <cellStyle name="Normal 8 10 2 6 7" xfId="27189"/>
    <cellStyle name="Normal 8 10 2 6 8" xfId="28705"/>
    <cellStyle name="Normal 8 10 2 6 9" xfId="30222"/>
    <cellStyle name="Normal 8 10 2 7" xfId="3007"/>
    <cellStyle name="Normal 8 10 2 7 10" xfId="31960"/>
    <cellStyle name="Normal 8 10 2 7 11" xfId="33697"/>
    <cellStyle name="Normal 8 10 2 7 12" xfId="35408"/>
    <cellStyle name="Normal 8 10 2 7 13" xfId="39349"/>
    <cellStyle name="Normal 8 10 2 7 2" xfId="6390"/>
    <cellStyle name="Normal 8 10 2 7 2 2" xfId="16843"/>
    <cellStyle name="Normal 8 10 2 7 3" xfId="9515"/>
    <cellStyle name="Normal 8 10 2 7 3 2" xfId="20137"/>
    <cellStyle name="Normal 8 10 2 7 4" xfId="23431"/>
    <cellStyle name="Normal 8 10 2 7 5" xfId="13716"/>
    <cellStyle name="Normal 8 10 2 7 6" xfId="25674"/>
    <cellStyle name="Normal 8 10 2 7 7" xfId="27190"/>
    <cellStyle name="Normal 8 10 2 7 8" xfId="28706"/>
    <cellStyle name="Normal 8 10 2 7 9" xfId="30223"/>
    <cellStyle name="Normal 8 10 2 8" xfId="3008"/>
    <cellStyle name="Normal 8 10 2 8 10" xfId="31961"/>
    <cellStyle name="Normal 8 10 2 8 11" xfId="33698"/>
    <cellStyle name="Normal 8 10 2 8 12" xfId="35409"/>
    <cellStyle name="Normal 8 10 2 8 13" xfId="39350"/>
    <cellStyle name="Normal 8 10 2 8 2" xfId="6391"/>
    <cellStyle name="Normal 8 10 2 8 2 2" xfId="16844"/>
    <cellStyle name="Normal 8 10 2 8 3" xfId="9516"/>
    <cellStyle name="Normal 8 10 2 8 3 2" xfId="20138"/>
    <cellStyle name="Normal 8 10 2 8 4" xfId="23432"/>
    <cellStyle name="Normal 8 10 2 8 5" xfId="14125"/>
    <cellStyle name="Normal 8 10 2 8 6" xfId="25675"/>
    <cellStyle name="Normal 8 10 2 8 7" xfId="27191"/>
    <cellStyle name="Normal 8 10 2 8 8" xfId="28707"/>
    <cellStyle name="Normal 8 10 2 8 9" xfId="30224"/>
    <cellStyle name="Normal 8 10 2 9" xfId="4454"/>
    <cellStyle name="Normal 8 10 2 9 2" xfId="14534"/>
    <cellStyle name="Normal 8 10 20" xfId="28696"/>
    <cellStyle name="Normal 8 10 21" xfId="30213"/>
    <cellStyle name="Normal 8 10 22" xfId="31950"/>
    <cellStyle name="Normal 8 10 23" xfId="33687"/>
    <cellStyle name="Normal 8 10 24" xfId="35398"/>
    <cellStyle name="Normal 8 10 25" xfId="39339"/>
    <cellStyle name="Normal 8 10 26" xfId="42278"/>
    <cellStyle name="Normal 8 10 27" xfId="42705"/>
    <cellStyle name="Normal 8 10 3" xfId="540"/>
    <cellStyle name="Normal 8 10 3 10" xfId="9517"/>
    <cellStyle name="Normal 8 10 3 10 2" xfId="14944"/>
    <cellStyle name="Normal 8 10 3 11" xfId="18238"/>
    <cellStyle name="Normal 8 10 3 12" xfId="21532"/>
    <cellStyle name="Normal 8 10 3 13" xfId="11263"/>
    <cellStyle name="Normal 8 10 3 14" xfId="25676"/>
    <cellStyle name="Normal 8 10 3 15" xfId="27192"/>
    <cellStyle name="Normal 8 10 3 16" xfId="28708"/>
    <cellStyle name="Normal 8 10 3 17" xfId="30225"/>
    <cellStyle name="Normal 8 10 3 18" xfId="31962"/>
    <cellStyle name="Normal 8 10 3 19" xfId="33699"/>
    <cellStyle name="Normal 8 10 3 2" xfId="3009"/>
    <cellStyle name="Normal 8 10 3 2 10" xfId="31963"/>
    <cellStyle name="Normal 8 10 3 2 11" xfId="33700"/>
    <cellStyle name="Normal 8 10 3 2 12" xfId="35411"/>
    <cellStyle name="Normal 8 10 3 2 13" xfId="39352"/>
    <cellStyle name="Normal 8 10 3 2 2" xfId="6392"/>
    <cellStyle name="Normal 8 10 3 2 2 2" xfId="16845"/>
    <cellStyle name="Normal 8 10 3 2 3" xfId="9518"/>
    <cellStyle name="Normal 8 10 3 2 3 2" xfId="20139"/>
    <cellStyle name="Normal 8 10 3 2 4" xfId="23433"/>
    <cellStyle name="Normal 8 10 3 2 5" xfId="11672"/>
    <cellStyle name="Normal 8 10 3 2 6" xfId="25677"/>
    <cellStyle name="Normal 8 10 3 2 7" xfId="27193"/>
    <cellStyle name="Normal 8 10 3 2 8" xfId="28709"/>
    <cellStyle name="Normal 8 10 3 2 9" xfId="30226"/>
    <cellStyle name="Normal 8 10 3 20" xfId="35410"/>
    <cellStyle name="Normal 8 10 3 21" xfId="39351"/>
    <cellStyle name="Normal 8 10 3 22" xfId="42280"/>
    <cellStyle name="Normal 8 10 3 23" xfId="42707"/>
    <cellStyle name="Normal 8 10 3 3" xfId="3010"/>
    <cellStyle name="Normal 8 10 3 3 10" xfId="31964"/>
    <cellStyle name="Normal 8 10 3 3 11" xfId="33701"/>
    <cellStyle name="Normal 8 10 3 3 12" xfId="35412"/>
    <cellStyle name="Normal 8 10 3 3 13" xfId="39353"/>
    <cellStyle name="Normal 8 10 3 3 2" xfId="6393"/>
    <cellStyle name="Normal 8 10 3 3 2 2" xfId="16846"/>
    <cellStyle name="Normal 8 10 3 3 3" xfId="9519"/>
    <cellStyle name="Normal 8 10 3 3 3 2" xfId="20140"/>
    <cellStyle name="Normal 8 10 3 3 4" xfId="23434"/>
    <cellStyle name="Normal 8 10 3 3 5" xfId="12081"/>
    <cellStyle name="Normal 8 10 3 3 6" xfId="25678"/>
    <cellStyle name="Normal 8 10 3 3 7" xfId="27194"/>
    <cellStyle name="Normal 8 10 3 3 8" xfId="28710"/>
    <cellStyle name="Normal 8 10 3 3 9" xfId="30227"/>
    <cellStyle name="Normal 8 10 3 4" xfId="3011"/>
    <cellStyle name="Normal 8 10 3 4 10" xfId="31965"/>
    <cellStyle name="Normal 8 10 3 4 11" xfId="33702"/>
    <cellStyle name="Normal 8 10 3 4 12" xfId="35413"/>
    <cellStyle name="Normal 8 10 3 4 13" xfId="39354"/>
    <cellStyle name="Normal 8 10 3 4 2" xfId="6394"/>
    <cellStyle name="Normal 8 10 3 4 2 2" xfId="16847"/>
    <cellStyle name="Normal 8 10 3 4 3" xfId="9520"/>
    <cellStyle name="Normal 8 10 3 4 3 2" xfId="20141"/>
    <cellStyle name="Normal 8 10 3 4 4" xfId="23435"/>
    <cellStyle name="Normal 8 10 3 4 5" xfId="12490"/>
    <cellStyle name="Normal 8 10 3 4 6" xfId="25679"/>
    <cellStyle name="Normal 8 10 3 4 7" xfId="27195"/>
    <cellStyle name="Normal 8 10 3 4 8" xfId="28711"/>
    <cellStyle name="Normal 8 10 3 4 9" xfId="30228"/>
    <cellStyle name="Normal 8 10 3 5" xfId="3012"/>
    <cellStyle name="Normal 8 10 3 5 10" xfId="31966"/>
    <cellStyle name="Normal 8 10 3 5 11" xfId="33703"/>
    <cellStyle name="Normal 8 10 3 5 12" xfId="35414"/>
    <cellStyle name="Normal 8 10 3 5 13" xfId="39355"/>
    <cellStyle name="Normal 8 10 3 5 2" xfId="6395"/>
    <cellStyle name="Normal 8 10 3 5 2 2" xfId="16848"/>
    <cellStyle name="Normal 8 10 3 5 3" xfId="9521"/>
    <cellStyle name="Normal 8 10 3 5 3 2" xfId="20142"/>
    <cellStyle name="Normal 8 10 3 5 4" xfId="23436"/>
    <cellStyle name="Normal 8 10 3 5 5" xfId="12899"/>
    <cellStyle name="Normal 8 10 3 5 6" xfId="25680"/>
    <cellStyle name="Normal 8 10 3 5 7" xfId="27196"/>
    <cellStyle name="Normal 8 10 3 5 8" xfId="28712"/>
    <cellStyle name="Normal 8 10 3 5 9" xfId="30229"/>
    <cellStyle name="Normal 8 10 3 6" xfId="3013"/>
    <cellStyle name="Normal 8 10 3 6 10" xfId="31967"/>
    <cellStyle name="Normal 8 10 3 6 11" xfId="33704"/>
    <cellStyle name="Normal 8 10 3 6 12" xfId="35415"/>
    <cellStyle name="Normal 8 10 3 6 13" xfId="39356"/>
    <cellStyle name="Normal 8 10 3 6 2" xfId="6396"/>
    <cellStyle name="Normal 8 10 3 6 2 2" xfId="16849"/>
    <cellStyle name="Normal 8 10 3 6 3" xfId="9522"/>
    <cellStyle name="Normal 8 10 3 6 3 2" xfId="20143"/>
    <cellStyle name="Normal 8 10 3 6 4" xfId="23437"/>
    <cellStyle name="Normal 8 10 3 6 5" xfId="13308"/>
    <cellStyle name="Normal 8 10 3 6 6" xfId="25681"/>
    <cellStyle name="Normal 8 10 3 6 7" xfId="27197"/>
    <cellStyle name="Normal 8 10 3 6 8" xfId="28713"/>
    <cellStyle name="Normal 8 10 3 6 9" xfId="30230"/>
    <cellStyle name="Normal 8 10 3 7" xfId="3014"/>
    <cellStyle name="Normal 8 10 3 7 10" xfId="31968"/>
    <cellStyle name="Normal 8 10 3 7 11" xfId="33705"/>
    <cellStyle name="Normal 8 10 3 7 12" xfId="35416"/>
    <cellStyle name="Normal 8 10 3 7 13" xfId="39357"/>
    <cellStyle name="Normal 8 10 3 7 2" xfId="6397"/>
    <cellStyle name="Normal 8 10 3 7 2 2" xfId="16850"/>
    <cellStyle name="Normal 8 10 3 7 3" xfId="9523"/>
    <cellStyle name="Normal 8 10 3 7 3 2" xfId="20144"/>
    <cellStyle name="Normal 8 10 3 7 4" xfId="23438"/>
    <cellStyle name="Normal 8 10 3 7 5" xfId="13717"/>
    <cellStyle name="Normal 8 10 3 7 6" xfId="25682"/>
    <cellStyle name="Normal 8 10 3 7 7" xfId="27198"/>
    <cellStyle name="Normal 8 10 3 7 8" xfId="28714"/>
    <cellStyle name="Normal 8 10 3 7 9" xfId="30231"/>
    <cellStyle name="Normal 8 10 3 8" xfId="3015"/>
    <cellStyle name="Normal 8 10 3 8 10" xfId="31969"/>
    <cellStyle name="Normal 8 10 3 8 11" xfId="33706"/>
    <cellStyle name="Normal 8 10 3 8 12" xfId="35417"/>
    <cellStyle name="Normal 8 10 3 8 13" xfId="39358"/>
    <cellStyle name="Normal 8 10 3 8 2" xfId="6398"/>
    <cellStyle name="Normal 8 10 3 8 2 2" xfId="16851"/>
    <cellStyle name="Normal 8 10 3 8 3" xfId="9524"/>
    <cellStyle name="Normal 8 10 3 8 3 2" xfId="20145"/>
    <cellStyle name="Normal 8 10 3 8 4" xfId="23439"/>
    <cellStyle name="Normal 8 10 3 8 5" xfId="14126"/>
    <cellStyle name="Normal 8 10 3 8 6" xfId="25683"/>
    <cellStyle name="Normal 8 10 3 8 7" xfId="27199"/>
    <cellStyle name="Normal 8 10 3 8 8" xfId="28715"/>
    <cellStyle name="Normal 8 10 3 8 9" xfId="30232"/>
    <cellStyle name="Normal 8 10 3 9" xfId="4455"/>
    <cellStyle name="Normal 8 10 3 9 2" xfId="14535"/>
    <cellStyle name="Normal 8 10 4" xfId="541"/>
    <cellStyle name="Normal 8 10 4 10" xfId="9525"/>
    <cellStyle name="Normal 8 10 4 10 2" xfId="14945"/>
    <cellStyle name="Normal 8 10 4 11" xfId="18239"/>
    <cellStyle name="Normal 8 10 4 12" xfId="21533"/>
    <cellStyle name="Normal 8 10 4 13" xfId="11264"/>
    <cellStyle name="Normal 8 10 4 14" xfId="25684"/>
    <cellStyle name="Normal 8 10 4 15" xfId="27200"/>
    <cellStyle name="Normal 8 10 4 16" xfId="28716"/>
    <cellStyle name="Normal 8 10 4 17" xfId="30233"/>
    <cellStyle name="Normal 8 10 4 18" xfId="31970"/>
    <cellStyle name="Normal 8 10 4 19" xfId="33707"/>
    <cellStyle name="Normal 8 10 4 2" xfId="3016"/>
    <cellStyle name="Normal 8 10 4 2 10" xfId="31971"/>
    <cellStyle name="Normal 8 10 4 2 11" xfId="33708"/>
    <cellStyle name="Normal 8 10 4 2 12" xfId="35419"/>
    <cellStyle name="Normal 8 10 4 2 13" xfId="39360"/>
    <cellStyle name="Normal 8 10 4 2 2" xfId="6399"/>
    <cellStyle name="Normal 8 10 4 2 2 2" xfId="16852"/>
    <cellStyle name="Normal 8 10 4 2 3" xfId="9526"/>
    <cellStyle name="Normal 8 10 4 2 3 2" xfId="20146"/>
    <cellStyle name="Normal 8 10 4 2 4" xfId="23440"/>
    <cellStyle name="Normal 8 10 4 2 5" xfId="11673"/>
    <cellStyle name="Normal 8 10 4 2 6" xfId="25685"/>
    <cellStyle name="Normal 8 10 4 2 7" xfId="27201"/>
    <cellStyle name="Normal 8 10 4 2 8" xfId="28717"/>
    <cellStyle name="Normal 8 10 4 2 9" xfId="30234"/>
    <cellStyle name="Normal 8 10 4 20" xfId="35418"/>
    <cellStyle name="Normal 8 10 4 21" xfId="39359"/>
    <cellStyle name="Normal 8 10 4 22" xfId="42281"/>
    <cellStyle name="Normal 8 10 4 23" xfId="42708"/>
    <cellStyle name="Normal 8 10 4 3" xfId="3017"/>
    <cellStyle name="Normal 8 10 4 3 10" xfId="31972"/>
    <cellStyle name="Normal 8 10 4 3 11" xfId="33709"/>
    <cellStyle name="Normal 8 10 4 3 12" xfId="35420"/>
    <cellStyle name="Normal 8 10 4 3 13" xfId="39361"/>
    <cellStyle name="Normal 8 10 4 3 2" xfId="6400"/>
    <cellStyle name="Normal 8 10 4 3 2 2" xfId="16853"/>
    <cellStyle name="Normal 8 10 4 3 3" xfId="9527"/>
    <cellStyle name="Normal 8 10 4 3 3 2" xfId="20147"/>
    <cellStyle name="Normal 8 10 4 3 4" xfId="23441"/>
    <cellStyle name="Normal 8 10 4 3 5" xfId="12082"/>
    <cellStyle name="Normal 8 10 4 3 6" xfId="25686"/>
    <cellStyle name="Normal 8 10 4 3 7" xfId="27202"/>
    <cellStyle name="Normal 8 10 4 3 8" xfId="28718"/>
    <cellStyle name="Normal 8 10 4 3 9" xfId="30235"/>
    <cellStyle name="Normal 8 10 4 4" xfId="3018"/>
    <cellStyle name="Normal 8 10 4 4 10" xfId="31973"/>
    <cellStyle name="Normal 8 10 4 4 11" xfId="33710"/>
    <cellStyle name="Normal 8 10 4 4 12" xfId="35421"/>
    <cellStyle name="Normal 8 10 4 4 13" xfId="39362"/>
    <cellStyle name="Normal 8 10 4 4 2" xfId="6401"/>
    <cellStyle name="Normal 8 10 4 4 2 2" xfId="16854"/>
    <cellStyle name="Normal 8 10 4 4 3" xfId="9528"/>
    <cellStyle name="Normal 8 10 4 4 3 2" xfId="20148"/>
    <cellStyle name="Normal 8 10 4 4 4" xfId="23442"/>
    <cellStyle name="Normal 8 10 4 4 5" xfId="12491"/>
    <cellStyle name="Normal 8 10 4 4 6" xfId="25687"/>
    <cellStyle name="Normal 8 10 4 4 7" xfId="27203"/>
    <cellStyle name="Normal 8 10 4 4 8" xfId="28719"/>
    <cellStyle name="Normal 8 10 4 4 9" xfId="30236"/>
    <cellStyle name="Normal 8 10 4 5" xfId="3019"/>
    <cellStyle name="Normal 8 10 4 5 10" xfId="31974"/>
    <cellStyle name="Normal 8 10 4 5 11" xfId="33711"/>
    <cellStyle name="Normal 8 10 4 5 12" xfId="35422"/>
    <cellStyle name="Normal 8 10 4 5 13" xfId="39363"/>
    <cellStyle name="Normal 8 10 4 5 2" xfId="6402"/>
    <cellStyle name="Normal 8 10 4 5 2 2" xfId="16855"/>
    <cellStyle name="Normal 8 10 4 5 3" xfId="9529"/>
    <cellStyle name="Normal 8 10 4 5 3 2" xfId="20149"/>
    <cellStyle name="Normal 8 10 4 5 4" xfId="23443"/>
    <cellStyle name="Normal 8 10 4 5 5" xfId="12900"/>
    <cellStyle name="Normal 8 10 4 5 6" xfId="25688"/>
    <cellStyle name="Normal 8 10 4 5 7" xfId="27204"/>
    <cellStyle name="Normal 8 10 4 5 8" xfId="28720"/>
    <cellStyle name="Normal 8 10 4 5 9" xfId="30237"/>
    <cellStyle name="Normal 8 10 4 6" xfId="3020"/>
    <cellStyle name="Normal 8 10 4 6 10" xfId="31975"/>
    <cellStyle name="Normal 8 10 4 6 11" xfId="33712"/>
    <cellStyle name="Normal 8 10 4 6 12" xfId="35423"/>
    <cellStyle name="Normal 8 10 4 6 13" xfId="39364"/>
    <cellStyle name="Normal 8 10 4 6 2" xfId="6403"/>
    <cellStyle name="Normal 8 10 4 6 2 2" xfId="16856"/>
    <cellStyle name="Normal 8 10 4 6 3" xfId="9530"/>
    <cellStyle name="Normal 8 10 4 6 3 2" xfId="20150"/>
    <cellStyle name="Normal 8 10 4 6 4" xfId="23444"/>
    <cellStyle name="Normal 8 10 4 6 5" xfId="13309"/>
    <cellStyle name="Normal 8 10 4 6 6" xfId="25689"/>
    <cellStyle name="Normal 8 10 4 6 7" xfId="27205"/>
    <cellStyle name="Normal 8 10 4 6 8" xfId="28721"/>
    <cellStyle name="Normal 8 10 4 6 9" xfId="30238"/>
    <cellStyle name="Normal 8 10 4 7" xfId="3021"/>
    <cellStyle name="Normal 8 10 4 7 10" xfId="31976"/>
    <cellStyle name="Normal 8 10 4 7 11" xfId="33713"/>
    <cellStyle name="Normal 8 10 4 7 12" xfId="35424"/>
    <cellStyle name="Normal 8 10 4 7 13" xfId="39365"/>
    <cellStyle name="Normal 8 10 4 7 2" xfId="6404"/>
    <cellStyle name="Normal 8 10 4 7 2 2" xfId="16857"/>
    <cellStyle name="Normal 8 10 4 7 3" xfId="9531"/>
    <cellStyle name="Normal 8 10 4 7 3 2" xfId="20151"/>
    <cellStyle name="Normal 8 10 4 7 4" xfId="23445"/>
    <cellStyle name="Normal 8 10 4 7 5" xfId="13718"/>
    <cellStyle name="Normal 8 10 4 7 6" xfId="25690"/>
    <cellStyle name="Normal 8 10 4 7 7" xfId="27206"/>
    <cellStyle name="Normal 8 10 4 7 8" xfId="28722"/>
    <cellStyle name="Normal 8 10 4 7 9" xfId="30239"/>
    <cellStyle name="Normal 8 10 4 8" xfId="3022"/>
    <cellStyle name="Normal 8 10 4 8 10" xfId="31977"/>
    <cellStyle name="Normal 8 10 4 8 11" xfId="33714"/>
    <cellStyle name="Normal 8 10 4 8 12" xfId="35425"/>
    <cellStyle name="Normal 8 10 4 8 13" xfId="39366"/>
    <cellStyle name="Normal 8 10 4 8 2" xfId="6405"/>
    <cellStyle name="Normal 8 10 4 8 2 2" xfId="16858"/>
    <cellStyle name="Normal 8 10 4 8 3" xfId="9532"/>
    <cellStyle name="Normal 8 10 4 8 3 2" xfId="20152"/>
    <cellStyle name="Normal 8 10 4 8 4" xfId="23446"/>
    <cellStyle name="Normal 8 10 4 8 5" xfId="14127"/>
    <cellStyle name="Normal 8 10 4 8 6" xfId="25691"/>
    <cellStyle name="Normal 8 10 4 8 7" xfId="27207"/>
    <cellStyle name="Normal 8 10 4 8 8" xfId="28723"/>
    <cellStyle name="Normal 8 10 4 8 9" xfId="30240"/>
    <cellStyle name="Normal 8 10 4 9" xfId="4456"/>
    <cellStyle name="Normal 8 10 4 9 2" xfId="14536"/>
    <cellStyle name="Normal 8 10 5" xfId="542"/>
    <cellStyle name="Normal 8 10 5 10" xfId="9533"/>
    <cellStyle name="Normal 8 10 5 10 2" xfId="14946"/>
    <cellStyle name="Normal 8 10 5 11" xfId="18240"/>
    <cellStyle name="Normal 8 10 5 12" xfId="21534"/>
    <cellStyle name="Normal 8 10 5 13" xfId="11265"/>
    <cellStyle name="Normal 8 10 5 14" xfId="25692"/>
    <cellStyle name="Normal 8 10 5 15" xfId="27208"/>
    <cellStyle name="Normal 8 10 5 16" xfId="28724"/>
    <cellStyle name="Normal 8 10 5 17" xfId="30241"/>
    <cellStyle name="Normal 8 10 5 18" xfId="31978"/>
    <cellStyle name="Normal 8 10 5 19" xfId="33715"/>
    <cellStyle name="Normal 8 10 5 2" xfId="3023"/>
    <cellStyle name="Normal 8 10 5 2 10" xfId="31979"/>
    <cellStyle name="Normal 8 10 5 2 11" xfId="33716"/>
    <cellStyle name="Normal 8 10 5 2 12" xfId="35427"/>
    <cellStyle name="Normal 8 10 5 2 13" xfId="39368"/>
    <cellStyle name="Normal 8 10 5 2 2" xfId="6406"/>
    <cellStyle name="Normal 8 10 5 2 2 2" xfId="16859"/>
    <cellStyle name="Normal 8 10 5 2 3" xfId="9534"/>
    <cellStyle name="Normal 8 10 5 2 3 2" xfId="20153"/>
    <cellStyle name="Normal 8 10 5 2 4" xfId="23447"/>
    <cellStyle name="Normal 8 10 5 2 5" xfId="11674"/>
    <cellStyle name="Normal 8 10 5 2 6" xfId="25693"/>
    <cellStyle name="Normal 8 10 5 2 7" xfId="27209"/>
    <cellStyle name="Normal 8 10 5 2 8" xfId="28725"/>
    <cellStyle name="Normal 8 10 5 2 9" xfId="30242"/>
    <cellStyle name="Normal 8 10 5 20" xfId="35426"/>
    <cellStyle name="Normal 8 10 5 21" xfId="39367"/>
    <cellStyle name="Normal 8 10 5 22" xfId="42282"/>
    <cellStyle name="Normal 8 10 5 23" xfId="42709"/>
    <cellStyle name="Normal 8 10 5 3" xfId="3024"/>
    <cellStyle name="Normal 8 10 5 3 10" xfId="31980"/>
    <cellStyle name="Normal 8 10 5 3 11" xfId="33717"/>
    <cellStyle name="Normal 8 10 5 3 12" xfId="35428"/>
    <cellStyle name="Normal 8 10 5 3 13" xfId="39369"/>
    <cellStyle name="Normal 8 10 5 3 2" xfId="6407"/>
    <cellStyle name="Normal 8 10 5 3 2 2" xfId="16860"/>
    <cellStyle name="Normal 8 10 5 3 3" xfId="9535"/>
    <cellStyle name="Normal 8 10 5 3 3 2" xfId="20154"/>
    <cellStyle name="Normal 8 10 5 3 4" xfId="23448"/>
    <cellStyle name="Normal 8 10 5 3 5" xfId="12083"/>
    <cellStyle name="Normal 8 10 5 3 6" xfId="25694"/>
    <cellStyle name="Normal 8 10 5 3 7" xfId="27210"/>
    <cellStyle name="Normal 8 10 5 3 8" xfId="28726"/>
    <cellStyle name="Normal 8 10 5 3 9" xfId="30243"/>
    <cellStyle name="Normal 8 10 5 4" xfId="3025"/>
    <cellStyle name="Normal 8 10 5 4 10" xfId="31981"/>
    <cellStyle name="Normal 8 10 5 4 11" xfId="33718"/>
    <cellStyle name="Normal 8 10 5 4 12" xfId="35429"/>
    <cellStyle name="Normal 8 10 5 4 13" xfId="39370"/>
    <cellStyle name="Normal 8 10 5 4 2" xfId="6408"/>
    <cellStyle name="Normal 8 10 5 4 2 2" xfId="16861"/>
    <cellStyle name="Normal 8 10 5 4 3" xfId="9536"/>
    <cellStyle name="Normal 8 10 5 4 3 2" xfId="20155"/>
    <cellStyle name="Normal 8 10 5 4 4" xfId="23449"/>
    <cellStyle name="Normal 8 10 5 4 5" xfId="12492"/>
    <cellStyle name="Normal 8 10 5 4 6" xfId="25695"/>
    <cellStyle name="Normal 8 10 5 4 7" xfId="27211"/>
    <cellStyle name="Normal 8 10 5 4 8" xfId="28727"/>
    <cellStyle name="Normal 8 10 5 4 9" xfId="30244"/>
    <cellStyle name="Normal 8 10 5 5" xfId="3026"/>
    <cellStyle name="Normal 8 10 5 5 10" xfId="31982"/>
    <cellStyle name="Normal 8 10 5 5 11" xfId="33719"/>
    <cellStyle name="Normal 8 10 5 5 12" xfId="35430"/>
    <cellStyle name="Normal 8 10 5 5 13" xfId="39371"/>
    <cellStyle name="Normal 8 10 5 5 2" xfId="6409"/>
    <cellStyle name="Normal 8 10 5 5 2 2" xfId="16862"/>
    <cellStyle name="Normal 8 10 5 5 3" xfId="9537"/>
    <cellStyle name="Normal 8 10 5 5 3 2" xfId="20156"/>
    <cellStyle name="Normal 8 10 5 5 4" xfId="23450"/>
    <cellStyle name="Normal 8 10 5 5 5" xfId="12901"/>
    <cellStyle name="Normal 8 10 5 5 6" xfId="25696"/>
    <cellStyle name="Normal 8 10 5 5 7" xfId="27212"/>
    <cellStyle name="Normal 8 10 5 5 8" xfId="28728"/>
    <cellStyle name="Normal 8 10 5 5 9" xfId="30245"/>
    <cellStyle name="Normal 8 10 5 6" xfId="3027"/>
    <cellStyle name="Normal 8 10 5 6 10" xfId="31983"/>
    <cellStyle name="Normal 8 10 5 6 11" xfId="33720"/>
    <cellStyle name="Normal 8 10 5 6 12" xfId="35431"/>
    <cellStyle name="Normal 8 10 5 6 13" xfId="39372"/>
    <cellStyle name="Normal 8 10 5 6 2" xfId="6410"/>
    <cellStyle name="Normal 8 10 5 6 2 2" xfId="16863"/>
    <cellStyle name="Normal 8 10 5 6 3" xfId="9538"/>
    <cellStyle name="Normal 8 10 5 6 3 2" xfId="20157"/>
    <cellStyle name="Normal 8 10 5 6 4" xfId="23451"/>
    <cellStyle name="Normal 8 10 5 6 5" xfId="13310"/>
    <cellStyle name="Normal 8 10 5 6 6" xfId="25697"/>
    <cellStyle name="Normal 8 10 5 6 7" xfId="27213"/>
    <cellStyle name="Normal 8 10 5 6 8" xfId="28729"/>
    <cellStyle name="Normal 8 10 5 6 9" xfId="30246"/>
    <cellStyle name="Normal 8 10 5 7" xfId="3028"/>
    <cellStyle name="Normal 8 10 5 7 10" xfId="31984"/>
    <cellStyle name="Normal 8 10 5 7 11" xfId="33721"/>
    <cellStyle name="Normal 8 10 5 7 12" xfId="35432"/>
    <cellStyle name="Normal 8 10 5 7 13" xfId="39373"/>
    <cellStyle name="Normal 8 10 5 7 2" xfId="6411"/>
    <cellStyle name="Normal 8 10 5 7 2 2" xfId="16864"/>
    <cellStyle name="Normal 8 10 5 7 3" xfId="9539"/>
    <cellStyle name="Normal 8 10 5 7 3 2" xfId="20158"/>
    <cellStyle name="Normal 8 10 5 7 4" xfId="23452"/>
    <cellStyle name="Normal 8 10 5 7 5" xfId="13719"/>
    <cellStyle name="Normal 8 10 5 7 6" xfId="25698"/>
    <cellStyle name="Normal 8 10 5 7 7" xfId="27214"/>
    <cellStyle name="Normal 8 10 5 7 8" xfId="28730"/>
    <cellStyle name="Normal 8 10 5 7 9" xfId="30247"/>
    <cellStyle name="Normal 8 10 5 8" xfId="3029"/>
    <cellStyle name="Normal 8 10 5 8 10" xfId="31985"/>
    <cellStyle name="Normal 8 10 5 8 11" xfId="33722"/>
    <cellStyle name="Normal 8 10 5 8 12" xfId="35433"/>
    <cellStyle name="Normal 8 10 5 8 13" xfId="39374"/>
    <cellStyle name="Normal 8 10 5 8 2" xfId="6412"/>
    <cellStyle name="Normal 8 10 5 8 2 2" xfId="16865"/>
    <cellStyle name="Normal 8 10 5 8 3" xfId="9540"/>
    <cellStyle name="Normal 8 10 5 8 3 2" xfId="20159"/>
    <cellStyle name="Normal 8 10 5 8 4" xfId="23453"/>
    <cellStyle name="Normal 8 10 5 8 5" xfId="14128"/>
    <cellStyle name="Normal 8 10 5 8 6" xfId="25699"/>
    <cellStyle name="Normal 8 10 5 8 7" xfId="27215"/>
    <cellStyle name="Normal 8 10 5 8 8" xfId="28731"/>
    <cellStyle name="Normal 8 10 5 8 9" xfId="30248"/>
    <cellStyle name="Normal 8 10 5 9" xfId="4457"/>
    <cellStyle name="Normal 8 10 5 9 2" xfId="14537"/>
    <cellStyle name="Normal 8 10 6" xfId="3030"/>
    <cellStyle name="Normal 8 10 6 10" xfId="31986"/>
    <cellStyle name="Normal 8 10 6 11" xfId="33723"/>
    <cellStyle name="Normal 8 10 6 12" xfId="35434"/>
    <cellStyle name="Normal 8 10 6 13" xfId="39375"/>
    <cellStyle name="Normal 8 10 6 2" xfId="6413"/>
    <cellStyle name="Normal 8 10 6 2 2" xfId="16866"/>
    <cellStyle name="Normal 8 10 6 3" xfId="9541"/>
    <cellStyle name="Normal 8 10 6 3 2" xfId="20160"/>
    <cellStyle name="Normal 8 10 6 4" xfId="23454"/>
    <cellStyle name="Normal 8 10 6 5" xfId="11670"/>
    <cellStyle name="Normal 8 10 6 6" xfId="25700"/>
    <cellStyle name="Normal 8 10 6 7" xfId="27216"/>
    <cellStyle name="Normal 8 10 6 8" xfId="28732"/>
    <cellStyle name="Normal 8 10 6 9" xfId="30249"/>
    <cellStyle name="Normal 8 10 7" xfId="3031"/>
    <cellStyle name="Normal 8 10 7 10" xfId="31987"/>
    <cellStyle name="Normal 8 10 7 11" xfId="33724"/>
    <cellStyle name="Normal 8 10 7 12" xfId="35435"/>
    <cellStyle name="Normal 8 10 7 13" xfId="39376"/>
    <cellStyle name="Normal 8 10 7 2" xfId="6414"/>
    <cellStyle name="Normal 8 10 7 2 2" xfId="16867"/>
    <cellStyle name="Normal 8 10 7 3" xfId="9542"/>
    <cellStyle name="Normal 8 10 7 3 2" xfId="20161"/>
    <cellStyle name="Normal 8 10 7 4" xfId="23455"/>
    <cellStyle name="Normal 8 10 7 5" xfId="12079"/>
    <cellStyle name="Normal 8 10 7 6" xfId="25701"/>
    <cellStyle name="Normal 8 10 7 7" xfId="27217"/>
    <cellStyle name="Normal 8 10 7 8" xfId="28733"/>
    <cellStyle name="Normal 8 10 7 9" xfId="30250"/>
    <cellStyle name="Normal 8 10 8" xfId="3032"/>
    <cellStyle name="Normal 8 10 8 10" xfId="31988"/>
    <cellStyle name="Normal 8 10 8 11" xfId="33725"/>
    <cellStyle name="Normal 8 10 8 12" xfId="35436"/>
    <cellStyle name="Normal 8 10 8 13" xfId="39377"/>
    <cellStyle name="Normal 8 10 8 2" xfId="6415"/>
    <cellStyle name="Normal 8 10 8 2 2" xfId="16868"/>
    <cellStyle name="Normal 8 10 8 3" xfId="9543"/>
    <cellStyle name="Normal 8 10 8 3 2" xfId="20162"/>
    <cellStyle name="Normal 8 10 8 4" xfId="23456"/>
    <cellStyle name="Normal 8 10 8 5" xfId="12488"/>
    <cellStyle name="Normal 8 10 8 6" xfId="25702"/>
    <cellStyle name="Normal 8 10 8 7" xfId="27218"/>
    <cellStyle name="Normal 8 10 8 8" xfId="28734"/>
    <cellStyle name="Normal 8 10 8 9" xfId="30251"/>
    <cellStyle name="Normal 8 10 9" xfId="3033"/>
    <cellStyle name="Normal 8 10 9 10" xfId="31989"/>
    <cellStyle name="Normal 8 10 9 11" xfId="33726"/>
    <cellStyle name="Normal 8 10 9 12" xfId="35437"/>
    <cellStyle name="Normal 8 10 9 13" xfId="39378"/>
    <cellStyle name="Normal 8 10 9 2" xfId="6416"/>
    <cellStyle name="Normal 8 10 9 2 2" xfId="16869"/>
    <cellStyle name="Normal 8 10 9 3" xfId="9544"/>
    <cellStyle name="Normal 8 10 9 3 2" xfId="20163"/>
    <cellStyle name="Normal 8 10 9 4" xfId="23457"/>
    <cellStyle name="Normal 8 10 9 5" xfId="12897"/>
    <cellStyle name="Normal 8 10 9 6" xfId="25703"/>
    <cellStyle name="Normal 8 10 9 7" xfId="27219"/>
    <cellStyle name="Normal 8 10 9 8" xfId="28735"/>
    <cellStyle name="Normal 8 10 9 9" xfId="30252"/>
    <cellStyle name="Normal 8 11" xfId="543"/>
    <cellStyle name="Normal 8 11 10" xfId="3034"/>
    <cellStyle name="Normal 8 11 10 10" xfId="31991"/>
    <cellStyle name="Normal 8 11 10 11" xfId="33728"/>
    <cellStyle name="Normal 8 11 10 12" xfId="35439"/>
    <cellStyle name="Normal 8 11 10 13" xfId="39380"/>
    <cellStyle name="Normal 8 11 10 2" xfId="6417"/>
    <cellStyle name="Normal 8 11 10 2 2" xfId="16870"/>
    <cellStyle name="Normal 8 11 10 3" xfId="9546"/>
    <cellStyle name="Normal 8 11 10 3 2" xfId="20164"/>
    <cellStyle name="Normal 8 11 10 4" xfId="23458"/>
    <cellStyle name="Normal 8 11 10 5" xfId="13311"/>
    <cellStyle name="Normal 8 11 10 6" xfId="25705"/>
    <cellStyle name="Normal 8 11 10 7" xfId="27221"/>
    <cellStyle name="Normal 8 11 10 8" xfId="28737"/>
    <cellStyle name="Normal 8 11 10 9" xfId="30254"/>
    <cellStyle name="Normal 8 11 11" xfId="3035"/>
    <cellStyle name="Normal 8 11 11 10" xfId="31992"/>
    <cellStyle name="Normal 8 11 11 11" xfId="33729"/>
    <cellStyle name="Normal 8 11 11 12" xfId="35440"/>
    <cellStyle name="Normal 8 11 11 13" xfId="39381"/>
    <cellStyle name="Normal 8 11 11 2" xfId="6418"/>
    <cellStyle name="Normal 8 11 11 2 2" xfId="16871"/>
    <cellStyle name="Normal 8 11 11 3" xfId="9547"/>
    <cellStyle name="Normal 8 11 11 3 2" xfId="20165"/>
    <cellStyle name="Normal 8 11 11 4" xfId="23459"/>
    <cellStyle name="Normal 8 11 11 5" xfId="13720"/>
    <cellStyle name="Normal 8 11 11 6" xfId="25706"/>
    <cellStyle name="Normal 8 11 11 7" xfId="27222"/>
    <cellStyle name="Normal 8 11 11 8" xfId="28738"/>
    <cellStyle name="Normal 8 11 11 9" xfId="30255"/>
    <cellStyle name="Normal 8 11 12" xfId="3036"/>
    <cellStyle name="Normal 8 11 12 10" xfId="31993"/>
    <cellStyle name="Normal 8 11 12 11" xfId="33730"/>
    <cellStyle name="Normal 8 11 12 12" xfId="35441"/>
    <cellStyle name="Normal 8 11 12 13" xfId="39382"/>
    <cellStyle name="Normal 8 11 12 2" xfId="6419"/>
    <cellStyle name="Normal 8 11 12 2 2" xfId="16872"/>
    <cellStyle name="Normal 8 11 12 3" xfId="9548"/>
    <cellStyle name="Normal 8 11 12 3 2" xfId="20166"/>
    <cellStyle name="Normal 8 11 12 4" xfId="23460"/>
    <cellStyle name="Normal 8 11 12 5" xfId="14129"/>
    <cellStyle name="Normal 8 11 12 6" xfId="25707"/>
    <cellStyle name="Normal 8 11 12 7" xfId="27223"/>
    <cellStyle name="Normal 8 11 12 8" xfId="28739"/>
    <cellStyle name="Normal 8 11 12 9" xfId="30256"/>
    <cellStyle name="Normal 8 11 13" xfId="4458"/>
    <cellStyle name="Normal 8 11 13 2" xfId="14538"/>
    <cellStyle name="Normal 8 11 14" xfId="9545"/>
    <cellStyle name="Normal 8 11 14 2" xfId="14947"/>
    <cellStyle name="Normal 8 11 15" xfId="18241"/>
    <cellStyle name="Normal 8 11 16" xfId="21535"/>
    <cellStyle name="Normal 8 11 17" xfId="11266"/>
    <cellStyle name="Normal 8 11 18" xfId="25704"/>
    <cellStyle name="Normal 8 11 19" xfId="27220"/>
    <cellStyle name="Normal 8 11 2" xfId="544"/>
    <cellStyle name="Normal 8 11 2 10" xfId="9549"/>
    <cellStyle name="Normal 8 11 2 10 2" xfId="14948"/>
    <cellStyle name="Normal 8 11 2 11" xfId="18242"/>
    <cellStyle name="Normal 8 11 2 12" xfId="21536"/>
    <cellStyle name="Normal 8 11 2 13" xfId="11267"/>
    <cellStyle name="Normal 8 11 2 14" xfId="25708"/>
    <cellStyle name="Normal 8 11 2 15" xfId="27224"/>
    <cellStyle name="Normal 8 11 2 16" xfId="28740"/>
    <cellStyle name="Normal 8 11 2 17" xfId="30257"/>
    <cellStyle name="Normal 8 11 2 18" xfId="31994"/>
    <cellStyle name="Normal 8 11 2 19" xfId="33731"/>
    <cellStyle name="Normal 8 11 2 2" xfId="3037"/>
    <cellStyle name="Normal 8 11 2 2 10" xfId="31995"/>
    <cellStyle name="Normal 8 11 2 2 11" xfId="33732"/>
    <cellStyle name="Normal 8 11 2 2 12" xfId="35443"/>
    <cellStyle name="Normal 8 11 2 2 13" xfId="39384"/>
    <cellStyle name="Normal 8 11 2 2 2" xfId="6420"/>
    <cellStyle name="Normal 8 11 2 2 2 2" xfId="16873"/>
    <cellStyle name="Normal 8 11 2 2 3" xfId="9550"/>
    <cellStyle name="Normal 8 11 2 2 3 2" xfId="20167"/>
    <cellStyle name="Normal 8 11 2 2 4" xfId="23461"/>
    <cellStyle name="Normal 8 11 2 2 5" xfId="11676"/>
    <cellStyle name="Normal 8 11 2 2 6" xfId="25709"/>
    <cellStyle name="Normal 8 11 2 2 7" xfId="27225"/>
    <cellStyle name="Normal 8 11 2 2 8" xfId="28741"/>
    <cellStyle name="Normal 8 11 2 2 9" xfId="30258"/>
    <cellStyle name="Normal 8 11 2 20" xfId="35442"/>
    <cellStyle name="Normal 8 11 2 21" xfId="39383"/>
    <cellStyle name="Normal 8 11 2 22" xfId="42284"/>
    <cellStyle name="Normal 8 11 2 23" xfId="42711"/>
    <cellStyle name="Normal 8 11 2 3" xfId="3038"/>
    <cellStyle name="Normal 8 11 2 3 10" xfId="31996"/>
    <cellStyle name="Normal 8 11 2 3 11" xfId="33733"/>
    <cellStyle name="Normal 8 11 2 3 12" xfId="35444"/>
    <cellStyle name="Normal 8 11 2 3 13" xfId="39385"/>
    <cellStyle name="Normal 8 11 2 3 2" xfId="6421"/>
    <cellStyle name="Normal 8 11 2 3 2 2" xfId="16874"/>
    <cellStyle name="Normal 8 11 2 3 3" xfId="9551"/>
    <cellStyle name="Normal 8 11 2 3 3 2" xfId="20168"/>
    <cellStyle name="Normal 8 11 2 3 4" xfId="23462"/>
    <cellStyle name="Normal 8 11 2 3 5" xfId="12085"/>
    <cellStyle name="Normal 8 11 2 3 6" xfId="25710"/>
    <cellStyle name="Normal 8 11 2 3 7" xfId="27226"/>
    <cellStyle name="Normal 8 11 2 3 8" xfId="28742"/>
    <cellStyle name="Normal 8 11 2 3 9" xfId="30259"/>
    <cellStyle name="Normal 8 11 2 4" xfId="3039"/>
    <cellStyle name="Normal 8 11 2 4 10" xfId="31997"/>
    <cellStyle name="Normal 8 11 2 4 11" xfId="33734"/>
    <cellStyle name="Normal 8 11 2 4 12" xfId="35445"/>
    <cellStyle name="Normal 8 11 2 4 13" xfId="39386"/>
    <cellStyle name="Normal 8 11 2 4 2" xfId="6422"/>
    <cellStyle name="Normal 8 11 2 4 2 2" xfId="16875"/>
    <cellStyle name="Normal 8 11 2 4 3" xfId="9552"/>
    <cellStyle name="Normal 8 11 2 4 3 2" xfId="20169"/>
    <cellStyle name="Normal 8 11 2 4 4" xfId="23463"/>
    <cellStyle name="Normal 8 11 2 4 5" xfId="12494"/>
    <cellStyle name="Normal 8 11 2 4 6" xfId="25711"/>
    <cellStyle name="Normal 8 11 2 4 7" xfId="27227"/>
    <cellStyle name="Normal 8 11 2 4 8" xfId="28743"/>
    <cellStyle name="Normal 8 11 2 4 9" xfId="30260"/>
    <cellStyle name="Normal 8 11 2 5" xfId="3040"/>
    <cellStyle name="Normal 8 11 2 5 10" xfId="31998"/>
    <cellStyle name="Normal 8 11 2 5 11" xfId="33735"/>
    <cellStyle name="Normal 8 11 2 5 12" xfId="35446"/>
    <cellStyle name="Normal 8 11 2 5 13" xfId="39387"/>
    <cellStyle name="Normal 8 11 2 5 2" xfId="6423"/>
    <cellStyle name="Normal 8 11 2 5 2 2" xfId="16876"/>
    <cellStyle name="Normal 8 11 2 5 3" xfId="9553"/>
    <cellStyle name="Normal 8 11 2 5 3 2" xfId="20170"/>
    <cellStyle name="Normal 8 11 2 5 4" xfId="23464"/>
    <cellStyle name="Normal 8 11 2 5 5" xfId="12903"/>
    <cellStyle name="Normal 8 11 2 5 6" xfId="25712"/>
    <cellStyle name="Normal 8 11 2 5 7" xfId="27228"/>
    <cellStyle name="Normal 8 11 2 5 8" xfId="28744"/>
    <cellStyle name="Normal 8 11 2 5 9" xfId="30261"/>
    <cellStyle name="Normal 8 11 2 6" xfId="3041"/>
    <cellStyle name="Normal 8 11 2 6 10" xfId="31999"/>
    <cellStyle name="Normal 8 11 2 6 11" xfId="33736"/>
    <cellStyle name="Normal 8 11 2 6 12" xfId="35447"/>
    <cellStyle name="Normal 8 11 2 6 13" xfId="39388"/>
    <cellStyle name="Normal 8 11 2 6 2" xfId="6424"/>
    <cellStyle name="Normal 8 11 2 6 2 2" xfId="16877"/>
    <cellStyle name="Normal 8 11 2 6 3" xfId="9554"/>
    <cellStyle name="Normal 8 11 2 6 3 2" xfId="20171"/>
    <cellStyle name="Normal 8 11 2 6 4" xfId="23465"/>
    <cellStyle name="Normal 8 11 2 6 5" xfId="13312"/>
    <cellStyle name="Normal 8 11 2 6 6" xfId="25713"/>
    <cellStyle name="Normal 8 11 2 6 7" xfId="27229"/>
    <cellStyle name="Normal 8 11 2 6 8" xfId="28745"/>
    <cellStyle name="Normal 8 11 2 6 9" xfId="30262"/>
    <cellStyle name="Normal 8 11 2 7" xfId="3042"/>
    <cellStyle name="Normal 8 11 2 7 10" xfId="32000"/>
    <cellStyle name="Normal 8 11 2 7 11" xfId="33737"/>
    <cellStyle name="Normal 8 11 2 7 12" xfId="35448"/>
    <cellStyle name="Normal 8 11 2 7 13" xfId="39389"/>
    <cellStyle name="Normal 8 11 2 7 2" xfId="6425"/>
    <cellStyle name="Normal 8 11 2 7 2 2" xfId="16878"/>
    <cellStyle name="Normal 8 11 2 7 3" xfId="9555"/>
    <cellStyle name="Normal 8 11 2 7 3 2" xfId="20172"/>
    <cellStyle name="Normal 8 11 2 7 4" xfId="23466"/>
    <cellStyle name="Normal 8 11 2 7 5" xfId="13721"/>
    <cellStyle name="Normal 8 11 2 7 6" xfId="25714"/>
    <cellStyle name="Normal 8 11 2 7 7" xfId="27230"/>
    <cellStyle name="Normal 8 11 2 7 8" xfId="28746"/>
    <cellStyle name="Normal 8 11 2 7 9" xfId="30263"/>
    <cellStyle name="Normal 8 11 2 8" xfId="3043"/>
    <cellStyle name="Normal 8 11 2 8 10" xfId="32001"/>
    <cellStyle name="Normal 8 11 2 8 11" xfId="33738"/>
    <cellStyle name="Normal 8 11 2 8 12" xfId="35449"/>
    <cellStyle name="Normal 8 11 2 8 13" xfId="39390"/>
    <cellStyle name="Normal 8 11 2 8 2" xfId="6426"/>
    <cellStyle name="Normal 8 11 2 8 2 2" xfId="16879"/>
    <cellStyle name="Normal 8 11 2 8 3" xfId="9556"/>
    <cellStyle name="Normal 8 11 2 8 3 2" xfId="20173"/>
    <cellStyle name="Normal 8 11 2 8 4" xfId="23467"/>
    <cellStyle name="Normal 8 11 2 8 5" xfId="14130"/>
    <cellStyle name="Normal 8 11 2 8 6" xfId="25715"/>
    <cellStyle name="Normal 8 11 2 8 7" xfId="27231"/>
    <cellStyle name="Normal 8 11 2 8 8" xfId="28747"/>
    <cellStyle name="Normal 8 11 2 8 9" xfId="30264"/>
    <cellStyle name="Normal 8 11 2 9" xfId="4459"/>
    <cellStyle name="Normal 8 11 2 9 2" xfId="14539"/>
    <cellStyle name="Normal 8 11 20" xfId="28736"/>
    <cellStyle name="Normal 8 11 21" xfId="30253"/>
    <cellStyle name="Normal 8 11 22" xfId="31990"/>
    <cellStyle name="Normal 8 11 23" xfId="33727"/>
    <cellStyle name="Normal 8 11 24" xfId="35438"/>
    <cellStyle name="Normal 8 11 25" xfId="39379"/>
    <cellStyle name="Normal 8 11 26" xfId="42283"/>
    <cellStyle name="Normal 8 11 27" xfId="42710"/>
    <cellStyle name="Normal 8 11 3" xfId="545"/>
    <cellStyle name="Normal 8 11 3 10" xfId="9557"/>
    <cellStyle name="Normal 8 11 3 10 2" xfId="14949"/>
    <cellStyle name="Normal 8 11 3 11" xfId="18243"/>
    <cellStyle name="Normal 8 11 3 12" xfId="21537"/>
    <cellStyle name="Normal 8 11 3 13" xfId="11268"/>
    <cellStyle name="Normal 8 11 3 14" xfId="25716"/>
    <cellStyle name="Normal 8 11 3 15" xfId="27232"/>
    <cellStyle name="Normal 8 11 3 16" xfId="28748"/>
    <cellStyle name="Normal 8 11 3 17" xfId="30265"/>
    <cellStyle name="Normal 8 11 3 18" xfId="32002"/>
    <cellStyle name="Normal 8 11 3 19" xfId="33739"/>
    <cellStyle name="Normal 8 11 3 2" xfId="3044"/>
    <cellStyle name="Normal 8 11 3 2 10" xfId="32003"/>
    <cellStyle name="Normal 8 11 3 2 11" xfId="33740"/>
    <cellStyle name="Normal 8 11 3 2 12" xfId="35451"/>
    <cellStyle name="Normal 8 11 3 2 13" xfId="39392"/>
    <cellStyle name="Normal 8 11 3 2 2" xfId="6427"/>
    <cellStyle name="Normal 8 11 3 2 2 2" xfId="16880"/>
    <cellStyle name="Normal 8 11 3 2 3" xfId="9558"/>
    <cellStyle name="Normal 8 11 3 2 3 2" xfId="20174"/>
    <cellStyle name="Normal 8 11 3 2 4" xfId="23468"/>
    <cellStyle name="Normal 8 11 3 2 5" xfId="11677"/>
    <cellStyle name="Normal 8 11 3 2 6" xfId="25717"/>
    <cellStyle name="Normal 8 11 3 2 7" xfId="27233"/>
    <cellStyle name="Normal 8 11 3 2 8" xfId="28749"/>
    <cellStyle name="Normal 8 11 3 2 9" xfId="30266"/>
    <cellStyle name="Normal 8 11 3 20" xfId="35450"/>
    <cellStyle name="Normal 8 11 3 21" xfId="39391"/>
    <cellStyle name="Normal 8 11 3 22" xfId="42285"/>
    <cellStyle name="Normal 8 11 3 23" xfId="42712"/>
    <cellStyle name="Normal 8 11 3 3" xfId="3045"/>
    <cellStyle name="Normal 8 11 3 3 10" xfId="32004"/>
    <cellStyle name="Normal 8 11 3 3 11" xfId="33741"/>
    <cellStyle name="Normal 8 11 3 3 12" xfId="35452"/>
    <cellStyle name="Normal 8 11 3 3 13" xfId="39393"/>
    <cellStyle name="Normal 8 11 3 3 2" xfId="6428"/>
    <cellStyle name="Normal 8 11 3 3 2 2" xfId="16881"/>
    <cellStyle name="Normal 8 11 3 3 3" xfId="9559"/>
    <cellStyle name="Normal 8 11 3 3 3 2" xfId="20175"/>
    <cellStyle name="Normal 8 11 3 3 4" xfId="23469"/>
    <cellStyle name="Normal 8 11 3 3 5" xfId="12086"/>
    <cellStyle name="Normal 8 11 3 3 6" xfId="25718"/>
    <cellStyle name="Normal 8 11 3 3 7" xfId="27234"/>
    <cellStyle name="Normal 8 11 3 3 8" xfId="28750"/>
    <cellStyle name="Normal 8 11 3 3 9" xfId="30267"/>
    <cellStyle name="Normal 8 11 3 4" xfId="3046"/>
    <cellStyle name="Normal 8 11 3 4 10" xfId="32005"/>
    <cellStyle name="Normal 8 11 3 4 11" xfId="33742"/>
    <cellStyle name="Normal 8 11 3 4 12" xfId="35453"/>
    <cellStyle name="Normal 8 11 3 4 13" xfId="39394"/>
    <cellStyle name="Normal 8 11 3 4 2" xfId="6429"/>
    <cellStyle name="Normal 8 11 3 4 2 2" xfId="16882"/>
    <cellStyle name="Normal 8 11 3 4 3" xfId="9560"/>
    <cellStyle name="Normal 8 11 3 4 3 2" xfId="20176"/>
    <cellStyle name="Normal 8 11 3 4 4" xfId="23470"/>
    <cellStyle name="Normal 8 11 3 4 5" xfId="12495"/>
    <cellStyle name="Normal 8 11 3 4 6" xfId="25719"/>
    <cellStyle name="Normal 8 11 3 4 7" xfId="27235"/>
    <cellStyle name="Normal 8 11 3 4 8" xfId="28751"/>
    <cellStyle name="Normal 8 11 3 4 9" xfId="30268"/>
    <cellStyle name="Normal 8 11 3 5" xfId="3047"/>
    <cellStyle name="Normal 8 11 3 5 10" xfId="32006"/>
    <cellStyle name="Normal 8 11 3 5 11" xfId="33743"/>
    <cellStyle name="Normal 8 11 3 5 12" xfId="35454"/>
    <cellStyle name="Normal 8 11 3 5 13" xfId="39395"/>
    <cellStyle name="Normal 8 11 3 5 2" xfId="6430"/>
    <cellStyle name="Normal 8 11 3 5 2 2" xfId="16883"/>
    <cellStyle name="Normal 8 11 3 5 3" xfId="9561"/>
    <cellStyle name="Normal 8 11 3 5 3 2" xfId="20177"/>
    <cellStyle name="Normal 8 11 3 5 4" xfId="23471"/>
    <cellStyle name="Normal 8 11 3 5 5" xfId="12904"/>
    <cellStyle name="Normal 8 11 3 5 6" xfId="25720"/>
    <cellStyle name="Normal 8 11 3 5 7" xfId="27236"/>
    <cellStyle name="Normal 8 11 3 5 8" xfId="28752"/>
    <cellStyle name="Normal 8 11 3 5 9" xfId="30269"/>
    <cellStyle name="Normal 8 11 3 6" xfId="3048"/>
    <cellStyle name="Normal 8 11 3 6 10" xfId="32007"/>
    <cellStyle name="Normal 8 11 3 6 11" xfId="33744"/>
    <cellStyle name="Normal 8 11 3 6 12" xfId="35455"/>
    <cellStyle name="Normal 8 11 3 6 13" xfId="39396"/>
    <cellStyle name="Normal 8 11 3 6 2" xfId="6431"/>
    <cellStyle name="Normal 8 11 3 6 2 2" xfId="16884"/>
    <cellStyle name="Normal 8 11 3 6 3" xfId="9562"/>
    <cellStyle name="Normal 8 11 3 6 3 2" xfId="20178"/>
    <cellStyle name="Normal 8 11 3 6 4" xfId="23472"/>
    <cellStyle name="Normal 8 11 3 6 5" xfId="13313"/>
    <cellStyle name="Normal 8 11 3 6 6" xfId="25721"/>
    <cellStyle name="Normal 8 11 3 6 7" xfId="27237"/>
    <cellStyle name="Normal 8 11 3 6 8" xfId="28753"/>
    <cellStyle name="Normal 8 11 3 6 9" xfId="30270"/>
    <cellStyle name="Normal 8 11 3 7" xfId="3049"/>
    <cellStyle name="Normal 8 11 3 7 10" xfId="32008"/>
    <cellStyle name="Normal 8 11 3 7 11" xfId="33745"/>
    <cellStyle name="Normal 8 11 3 7 12" xfId="35456"/>
    <cellStyle name="Normal 8 11 3 7 13" xfId="39397"/>
    <cellStyle name="Normal 8 11 3 7 2" xfId="6432"/>
    <cellStyle name="Normal 8 11 3 7 2 2" xfId="16885"/>
    <cellStyle name="Normal 8 11 3 7 3" xfId="9563"/>
    <cellStyle name="Normal 8 11 3 7 3 2" xfId="20179"/>
    <cellStyle name="Normal 8 11 3 7 4" xfId="23473"/>
    <cellStyle name="Normal 8 11 3 7 5" xfId="13722"/>
    <cellStyle name="Normal 8 11 3 7 6" xfId="25722"/>
    <cellStyle name="Normal 8 11 3 7 7" xfId="27238"/>
    <cellStyle name="Normal 8 11 3 7 8" xfId="28754"/>
    <cellStyle name="Normal 8 11 3 7 9" xfId="30271"/>
    <cellStyle name="Normal 8 11 3 8" xfId="3050"/>
    <cellStyle name="Normal 8 11 3 8 10" xfId="32009"/>
    <cellStyle name="Normal 8 11 3 8 11" xfId="33746"/>
    <cellStyle name="Normal 8 11 3 8 12" xfId="35457"/>
    <cellStyle name="Normal 8 11 3 8 13" xfId="39398"/>
    <cellStyle name="Normal 8 11 3 8 2" xfId="6433"/>
    <cellStyle name="Normal 8 11 3 8 2 2" xfId="16886"/>
    <cellStyle name="Normal 8 11 3 8 3" xfId="9564"/>
    <cellStyle name="Normal 8 11 3 8 3 2" xfId="20180"/>
    <cellStyle name="Normal 8 11 3 8 4" xfId="23474"/>
    <cellStyle name="Normal 8 11 3 8 5" xfId="14131"/>
    <cellStyle name="Normal 8 11 3 8 6" xfId="25723"/>
    <cellStyle name="Normal 8 11 3 8 7" xfId="27239"/>
    <cellStyle name="Normal 8 11 3 8 8" xfId="28755"/>
    <cellStyle name="Normal 8 11 3 8 9" xfId="30272"/>
    <cellStyle name="Normal 8 11 3 9" xfId="4460"/>
    <cellStyle name="Normal 8 11 3 9 2" xfId="14540"/>
    <cellStyle name="Normal 8 11 4" xfId="546"/>
    <cellStyle name="Normal 8 11 4 10" xfId="9565"/>
    <cellStyle name="Normal 8 11 4 10 2" xfId="14950"/>
    <cellStyle name="Normal 8 11 4 11" xfId="18244"/>
    <cellStyle name="Normal 8 11 4 12" xfId="21538"/>
    <cellStyle name="Normal 8 11 4 13" xfId="11269"/>
    <cellStyle name="Normal 8 11 4 14" xfId="25724"/>
    <cellStyle name="Normal 8 11 4 15" xfId="27240"/>
    <cellStyle name="Normal 8 11 4 16" xfId="28756"/>
    <cellStyle name="Normal 8 11 4 17" xfId="30273"/>
    <cellStyle name="Normal 8 11 4 18" xfId="32010"/>
    <cellStyle name="Normal 8 11 4 19" xfId="33747"/>
    <cellStyle name="Normal 8 11 4 2" xfId="3051"/>
    <cellStyle name="Normal 8 11 4 2 10" xfId="32011"/>
    <cellStyle name="Normal 8 11 4 2 11" xfId="33748"/>
    <cellStyle name="Normal 8 11 4 2 12" xfId="35459"/>
    <cellStyle name="Normal 8 11 4 2 13" xfId="39400"/>
    <cellStyle name="Normal 8 11 4 2 2" xfId="6434"/>
    <cellStyle name="Normal 8 11 4 2 2 2" xfId="16887"/>
    <cellStyle name="Normal 8 11 4 2 3" xfId="9566"/>
    <cellStyle name="Normal 8 11 4 2 3 2" xfId="20181"/>
    <cellStyle name="Normal 8 11 4 2 4" xfId="23475"/>
    <cellStyle name="Normal 8 11 4 2 5" xfId="11678"/>
    <cellStyle name="Normal 8 11 4 2 6" xfId="25725"/>
    <cellStyle name="Normal 8 11 4 2 7" xfId="27241"/>
    <cellStyle name="Normal 8 11 4 2 8" xfId="28757"/>
    <cellStyle name="Normal 8 11 4 2 9" xfId="30274"/>
    <cellStyle name="Normal 8 11 4 20" xfId="35458"/>
    <cellStyle name="Normal 8 11 4 21" xfId="39399"/>
    <cellStyle name="Normal 8 11 4 22" xfId="42286"/>
    <cellStyle name="Normal 8 11 4 23" xfId="42713"/>
    <cellStyle name="Normal 8 11 4 3" xfId="3052"/>
    <cellStyle name="Normal 8 11 4 3 10" xfId="32012"/>
    <cellStyle name="Normal 8 11 4 3 11" xfId="33749"/>
    <cellStyle name="Normal 8 11 4 3 12" xfId="35460"/>
    <cellStyle name="Normal 8 11 4 3 13" xfId="39401"/>
    <cellStyle name="Normal 8 11 4 3 2" xfId="6435"/>
    <cellStyle name="Normal 8 11 4 3 2 2" xfId="16888"/>
    <cellStyle name="Normal 8 11 4 3 3" xfId="9567"/>
    <cellStyle name="Normal 8 11 4 3 3 2" xfId="20182"/>
    <cellStyle name="Normal 8 11 4 3 4" xfId="23476"/>
    <cellStyle name="Normal 8 11 4 3 5" xfId="12087"/>
    <cellStyle name="Normal 8 11 4 3 6" xfId="25726"/>
    <cellStyle name="Normal 8 11 4 3 7" xfId="27242"/>
    <cellStyle name="Normal 8 11 4 3 8" xfId="28758"/>
    <cellStyle name="Normal 8 11 4 3 9" xfId="30275"/>
    <cellStyle name="Normal 8 11 4 4" xfId="3053"/>
    <cellStyle name="Normal 8 11 4 4 10" xfId="32013"/>
    <cellStyle name="Normal 8 11 4 4 11" xfId="33750"/>
    <cellStyle name="Normal 8 11 4 4 12" xfId="35461"/>
    <cellStyle name="Normal 8 11 4 4 13" xfId="39402"/>
    <cellStyle name="Normal 8 11 4 4 2" xfId="6436"/>
    <cellStyle name="Normal 8 11 4 4 2 2" xfId="16889"/>
    <cellStyle name="Normal 8 11 4 4 3" xfId="9568"/>
    <cellStyle name="Normal 8 11 4 4 3 2" xfId="20183"/>
    <cellStyle name="Normal 8 11 4 4 4" xfId="23477"/>
    <cellStyle name="Normal 8 11 4 4 5" xfId="12496"/>
    <cellStyle name="Normal 8 11 4 4 6" xfId="25727"/>
    <cellStyle name="Normal 8 11 4 4 7" xfId="27243"/>
    <cellStyle name="Normal 8 11 4 4 8" xfId="28759"/>
    <cellStyle name="Normal 8 11 4 4 9" xfId="30276"/>
    <cellStyle name="Normal 8 11 4 5" xfId="3054"/>
    <cellStyle name="Normal 8 11 4 5 10" xfId="32014"/>
    <cellStyle name="Normal 8 11 4 5 11" xfId="33751"/>
    <cellStyle name="Normal 8 11 4 5 12" xfId="35462"/>
    <cellStyle name="Normal 8 11 4 5 13" xfId="39403"/>
    <cellStyle name="Normal 8 11 4 5 2" xfId="6437"/>
    <cellStyle name="Normal 8 11 4 5 2 2" xfId="16890"/>
    <cellStyle name="Normal 8 11 4 5 3" xfId="9569"/>
    <cellStyle name="Normal 8 11 4 5 3 2" xfId="20184"/>
    <cellStyle name="Normal 8 11 4 5 4" xfId="23478"/>
    <cellStyle name="Normal 8 11 4 5 5" xfId="12905"/>
    <cellStyle name="Normal 8 11 4 5 6" xfId="25728"/>
    <cellStyle name="Normal 8 11 4 5 7" xfId="27244"/>
    <cellStyle name="Normal 8 11 4 5 8" xfId="28760"/>
    <cellStyle name="Normal 8 11 4 5 9" xfId="30277"/>
    <cellStyle name="Normal 8 11 4 6" xfId="3055"/>
    <cellStyle name="Normal 8 11 4 6 10" xfId="32015"/>
    <cellStyle name="Normal 8 11 4 6 11" xfId="33752"/>
    <cellStyle name="Normal 8 11 4 6 12" xfId="35463"/>
    <cellStyle name="Normal 8 11 4 6 13" xfId="39404"/>
    <cellStyle name="Normal 8 11 4 6 2" xfId="6438"/>
    <cellStyle name="Normal 8 11 4 6 2 2" xfId="16891"/>
    <cellStyle name="Normal 8 11 4 6 3" xfId="9570"/>
    <cellStyle name="Normal 8 11 4 6 3 2" xfId="20185"/>
    <cellStyle name="Normal 8 11 4 6 4" xfId="23479"/>
    <cellStyle name="Normal 8 11 4 6 5" xfId="13314"/>
    <cellStyle name="Normal 8 11 4 6 6" xfId="25729"/>
    <cellStyle name="Normal 8 11 4 6 7" xfId="27245"/>
    <cellStyle name="Normal 8 11 4 6 8" xfId="28761"/>
    <cellStyle name="Normal 8 11 4 6 9" xfId="30278"/>
    <cellStyle name="Normal 8 11 4 7" xfId="3056"/>
    <cellStyle name="Normal 8 11 4 7 10" xfId="32016"/>
    <cellStyle name="Normal 8 11 4 7 11" xfId="33753"/>
    <cellStyle name="Normal 8 11 4 7 12" xfId="35464"/>
    <cellStyle name="Normal 8 11 4 7 13" xfId="39405"/>
    <cellStyle name="Normal 8 11 4 7 2" xfId="6439"/>
    <cellStyle name="Normal 8 11 4 7 2 2" xfId="16892"/>
    <cellStyle name="Normal 8 11 4 7 3" xfId="9571"/>
    <cellStyle name="Normal 8 11 4 7 3 2" xfId="20186"/>
    <cellStyle name="Normal 8 11 4 7 4" xfId="23480"/>
    <cellStyle name="Normal 8 11 4 7 5" xfId="13723"/>
    <cellStyle name="Normal 8 11 4 7 6" xfId="25730"/>
    <cellStyle name="Normal 8 11 4 7 7" xfId="27246"/>
    <cellStyle name="Normal 8 11 4 7 8" xfId="28762"/>
    <cellStyle name="Normal 8 11 4 7 9" xfId="30279"/>
    <cellStyle name="Normal 8 11 4 8" xfId="3057"/>
    <cellStyle name="Normal 8 11 4 8 10" xfId="32017"/>
    <cellStyle name="Normal 8 11 4 8 11" xfId="33754"/>
    <cellStyle name="Normal 8 11 4 8 12" xfId="35465"/>
    <cellStyle name="Normal 8 11 4 8 13" xfId="39406"/>
    <cellStyle name="Normal 8 11 4 8 2" xfId="6440"/>
    <cellStyle name="Normal 8 11 4 8 2 2" xfId="16893"/>
    <cellStyle name="Normal 8 11 4 8 3" xfId="9572"/>
    <cellStyle name="Normal 8 11 4 8 3 2" xfId="20187"/>
    <cellStyle name="Normal 8 11 4 8 4" xfId="23481"/>
    <cellStyle name="Normal 8 11 4 8 5" xfId="14132"/>
    <cellStyle name="Normal 8 11 4 8 6" xfId="25731"/>
    <cellStyle name="Normal 8 11 4 8 7" xfId="27247"/>
    <cellStyle name="Normal 8 11 4 8 8" xfId="28763"/>
    <cellStyle name="Normal 8 11 4 8 9" xfId="30280"/>
    <cellStyle name="Normal 8 11 4 9" xfId="4461"/>
    <cellStyle name="Normal 8 11 4 9 2" xfId="14541"/>
    <cellStyle name="Normal 8 11 5" xfId="547"/>
    <cellStyle name="Normal 8 11 5 10" xfId="9573"/>
    <cellStyle name="Normal 8 11 5 10 2" xfId="14951"/>
    <cellStyle name="Normal 8 11 5 11" xfId="18245"/>
    <cellStyle name="Normal 8 11 5 12" xfId="21539"/>
    <cellStyle name="Normal 8 11 5 13" xfId="11270"/>
    <cellStyle name="Normal 8 11 5 14" xfId="25732"/>
    <cellStyle name="Normal 8 11 5 15" xfId="27248"/>
    <cellStyle name="Normal 8 11 5 16" xfId="28764"/>
    <cellStyle name="Normal 8 11 5 17" xfId="30281"/>
    <cellStyle name="Normal 8 11 5 18" xfId="32018"/>
    <cellStyle name="Normal 8 11 5 19" xfId="33755"/>
    <cellStyle name="Normal 8 11 5 2" xfId="3058"/>
    <cellStyle name="Normal 8 11 5 2 10" xfId="32019"/>
    <cellStyle name="Normal 8 11 5 2 11" xfId="33756"/>
    <cellStyle name="Normal 8 11 5 2 12" xfId="35467"/>
    <cellStyle name="Normal 8 11 5 2 13" xfId="39408"/>
    <cellStyle name="Normal 8 11 5 2 2" xfId="6441"/>
    <cellStyle name="Normal 8 11 5 2 2 2" xfId="16894"/>
    <cellStyle name="Normal 8 11 5 2 3" xfId="9574"/>
    <cellStyle name="Normal 8 11 5 2 3 2" xfId="20188"/>
    <cellStyle name="Normal 8 11 5 2 4" xfId="23482"/>
    <cellStyle name="Normal 8 11 5 2 5" xfId="11679"/>
    <cellStyle name="Normal 8 11 5 2 6" xfId="25733"/>
    <cellStyle name="Normal 8 11 5 2 7" xfId="27249"/>
    <cellStyle name="Normal 8 11 5 2 8" xfId="28765"/>
    <cellStyle name="Normal 8 11 5 2 9" xfId="30282"/>
    <cellStyle name="Normal 8 11 5 20" xfId="35466"/>
    <cellStyle name="Normal 8 11 5 21" xfId="39407"/>
    <cellStyle name="Normal 8 11 5 22" xfId="42287"/>
    <cellStyle name="Normal 8 11 5 23" xfId="42714"/>
    <cellStyle name="Normal 8 11 5 3" xfId="3059"/>
    <cellStyle name="Normal 8 11 5 3 10" xfId="32020"/>
    <cellStyle name="Normal 8 11 5 3 11" xfId="33757"/>
    <cellStyle name="Normal 8 11 5 3 12" xfId="35468"/>
    <cellStyle name="Normal 8 11 5 3 13" xfId="39409"/>
    <cellStyle name="Normal 8 11 5 3 2" xfId="6442"/>
    <cellStyle name="Normal 8 11 5 3 2 2" xfId="16895"/>
    <cellStyle name="Normal 8 11 5 3 3" xfId="9575"/>
    <cellStyle name="Normal 8 11 5 3 3 2" xfId="20189"/>
    <cellStyle name="Normal 8 11 5 3 4" xfId="23483"/>
    <cellStyle name="Normal 8 11 5 3 5" xfId="12088"/>
    <cellStyle name="Normal 8 11 5 3 6" xfId="25734"/>
    <cellStyle name="Normal 8 11 5 3 7" xfId="27250"/>
    <cellStyle name="Normal 8 11 5 3 8" xfId="28766"/>
    <cellStyle name="Normal 8 11 5 3 9" xfId="30283"/>
    <cellStyle name="Normal 8 11 5 4" xfId="3060"/>
    <cellStyle name="Normal 8 11 5 4 10" xfId="32021"/>
    <cellStyle name="Normal 8 11 5 4 11" xfId="33758"/>
    <cellStyle name="Normal 8 11 5 4 12" xfId="35469"/>
    <cellStyle name="Normal 8 11 5 4 13" xfId="39410"/>
    <cellStyle name="Normal 8 11 5 4 2" xfId="6443"/>
    <cellStyle name="Normal 8 11 5 4 2 2" xfId="16896"/>
    <cellStyle name="Normal 8 11 5 4 3" xfId="9576"/>
    <cellStyle name="Normal 8 11 5 4 3 2" xfId="20190"/>
    <cellStyle name="Normal 8 11 5 4 4" xfId="23484"/>
    <cellStyle name="Normal 8 11 5 4 5" xfId="12497"/>
    <cellStyle name="Normal 8 11 5 4 6" xfId="25735"/>
    <cellStyle name="Normal 8 11 5 4 7" xfId="27251"/>
    <cellStyle name="Normal 8 11 5 4 8" xfId="28767"/>
    <cellStyle name="Normal 8 11 5 4 9" xfId="30284"/>
    <cellStyle name="Normal 8 11 5 5" xfId="3061"/>
    <cellStyle name="Normal 8 11 5 5 10" xfId="32022"/>
    <cellStyle name="Normal 8 11 5 5 11" xfId="33759"/>
    <cellStyle name="Normal 8 11 5 5 12" xfId="35470"/>
    <cellStyle name="Normal 8 11 5 5 13" xfId="39411"/>
    <cellStyle name="Normal 8 11 5 5 2" xfId="6444"/>
    <cellStyle name="Normal 8 11 5 5 2 2" xfId="16897"/>
    <cellStyle name="Normal 8 11 5 5 3" xfId="9577"/>
    <cellStyle name="Normal 8 11 5 5 3 2" xfId="20191"/>
    <cellStyle name="Normal 8 11 5 5 4" xfId="23485"/>
    <cellStyle name="Normal 8 11 5 5 5" xfId="12906"/>
    <cellStyle name="Normal 8 11 5 5 6" xfId="25736"/>
    <cellStyle name="Normal 8 11 5 5 7" xfId="27252"/>
    <cellStyle name="Normal 8 11 5 5 8" xfId="28768"/>
    <cellStyle name="Normal 8 11 5 5 9" xfId="30285"/>
    <cellStyle name="Normal 8 11 5 6" xfId="3062"/>
    <cellStyle name="Normal 8 11 5 6 10" xfId="32023"/>
    <cellStyle name="Normal 8 11 5 6 11" xfId="33760"/>
    <cellStyle name="Normal 8 11 5 6 12" xfId="35471"/>
    <cellStyle name="Normal 8 11 5 6 13" xfId="39412"/>
    <cellStyle name="Normal 8 11 5 6 2" xfId="6445"/>
    <cellStyle name="Normal 8 11 5 6 2 2" xfId="16898"/>
    <cellStyle name="Normal 8 11 5 6 3" xfId="9578"/>
    <cellStyle name="Normal 8 11 5 6 3 2" xfId="20192"/>
    <cellStyle name="Normal 8 11 5 6 4" xfId="23486"/>
    <cellStyle name="Normal 8 11 5 6 5" xfId="13315"/>
    <cellStyle name="Normal 8 11 5 6 6" xfId="25737"/>
    <cellStyle name="Normal 8 11 5 6 7" xfId="27253"/>
    <cellStyle name="Normal 8 11 5 6 8" xfId="28769"/>
    <cellStyle name="Normal 8 11 5 6 9" xfId="30286"/>
    <cellStyle name="Normal 8 11 5 7" xfId="3063"/>
    <cellStyle name="Normal 8 11 5 7 10" xfId="32024"/>
    <cellStyle name="Normal 8 11 5 7 11" xfId="33761"/>
    <cellStyle name="Normal 8 11 5 7 12" xfId="35472"/>
    <cellStyle name="Normal 8 11 5 7 13" xfId="39413"/>
    <cellStyle name="Normal 8 11 5 7 2" xfId="6446"/>
    <cellStyle name="Normal 8 11 5 7 2 2" xfId="16899"/>
    <cellStyle name="Normal 8 11 5 7 3" xfId="9579"/>
    <cellStyle name="Normal 8 11 5 7 3 2" xfId="20193"/>
    <cellStyle name="Normal 8 11 5 7 4" xfId="23487"/>
    <cellStyle name="Normal 8 11 5 7 5" xfId="13724"/>
    <cellStyle name="Normal 8 11 5 7 6" xfId="25738"/>
    <cellStyle name="Normal 8 11 5 7 7" xfId="27254"/>
    <cellStyle name="Normal 8 11 5 7 8" xfId="28770"/>
    <cellStyle name="Normal 8 11 5 7 9" xfId="30287"/>
    <cellStyle name="Normal 8 11 5 8" xfId="3064"/>
    <cellStyle name="Normal 8 11 5 8 10" xfId="32025"/>
    <cellStyle name="Normal 8 11 5 8 11" xfId="33762"/>
    <cellStyle name="Normal 8 11 5 8 12" xfId="35473"/>
    <cellStyle name="Normal 8 11 5 8 13" xfId="39414"/>
    <cellStyle name="Normal 8 11 5 8 2" xfId="6447"/>
    <cellStyle name="Normal 8 11 5 8 2 2" xfId="16900"/>
    <cellStyle name="Normal 8 11 5 8 3" xfId="9580"/>
    <cellStyle name="Normal 8 11 5 8 3 2" xfId="20194"/>
    <cellStyle name="Normal 8 11 5 8 4" xfId="23488"/>
    <cellStyle name="Normal 8 11 5 8 5" xfId="14133"/>
    <cellStyle name="Normal 8 11 5 8 6" xfId="25739"/>
    <cellStyle name="Normal 8 11 5 8 7" xfId="27255"/>
    <cellStyle name="Normal 8 11 5 8 8" xfId="28771"/>
    <cellStyle name="Normal 8 11 5 8 9" xfId="30288"/>
    <cellStyle name="Normal 8 11 5 9" xfId="4462"/>
    <cellStyle name="Normal 8 11 5 9 2" xfId="14542"/>
    <cellStyle name="Normal 8 11 6" xfId="3065"/>
    <cellStyle name="Normal 8 11 6 10" xfId="32026"/>
    <cellStyle name="Normal 8 11 6 11" xfId="33763"/>
    <cellStyle name="Normal 8 11 6 12" xfId="35474"/>
    <cellStyle name="Normal 8 11 6 13" xfId="39415"/>
    <cellStyle name="Normal 8 11 6 2" xfId="6448"/>
    <cellStyle name="Normal 8 11 6 2 2" xfId="16901"/>
    <cellStyle name="Normal 8 11 6 3" xfId="9581"/>
    <cellStyle name="Normal 8 11 6 3 2" xfId="20195"/>
    <cellStyle name="Normal 8 11 6 4" xfId="23489"/>
    <cellStyle name="Normal 8 11 6 5" xfId="11675"/>
    <cellStyle name="Normal 8 11 6 6" xfId="25740"/>
    <cellStyle name="Normal 8 11 6 7" xfId="27256"/>
    <cellStyle name="Normal 8 11 6 8" xfId="28772"/>
    <cellStyle name="Normal 8 11 6 9" xfId="30289"/>
    <cellStyle name="Normal 8 11 7" xfId="3066"/>
    <cellStyle name="Normal 8 11 7 10" xfId="32027"/>
    <cellStyle name="Normal 8 11 7 11" xfId="33764"/>
    <cellStyle name="Normal 8 11 7 12" xfId="35475"/>
    <cellStyle name="Normal 8 11 7 13" xfId="39416"/>
    <cellStyle name="Normal 8 11 7 2" xfId="6449"/>
    <cellStyle name="Normal 8 11 7 2 2" xfId="16902"/>
    <cellStyle name="Normal 8 11 7 3" xfId="9582"/>
    <cellStyle name="Normal 8 11 7 3 2" xfId="20196"/>
    <cellStyle name="Normal 8 11 7 4" xfId="23490"/>
    <cellStyle name="Normal 8 11 7 5" xfId="12084"/>
    <cellStyle name="Normal 8 11 7 6" xfId="25741"/>
    <cellStyle name="Normal 8 11 7 7" xfId="27257"/>
    <cellStyle name="Normal 8 11 7 8" xfId="28773"/>
    <cellStyle name="Normal 8 11 7 9" xfId="30290"/>
    <cellStyle name="Normal 8 11 8" xfId="3067"/>
    <cellStyle name="Normal 8 11 8 10" xfId="32028"/>
    <cellStyle name="Normal 8 11 8 11" xfId="33765"/>
    <cellStyle name="Normal 8 11 8 12" xfId="35476"/>
    <cellStyle name="Normal 8 11 8 13" xfId="39417"/>
    <cellStyle name="Normal 8 11 8 2" xfId="6450"/>
    <cellStyle name="Normal 8 11 8 2 2" xfId="16903"/>
    <cellStyle name="Normal 8 11 8 3" xfId="9583"/>
    <cellStyle name="Normal 8 11 8 3 2" xfId="20197"/>
    <cellStyle name="Normal 8 11 8 4" xfId="23491"/>
    <cellStyle name="Normal 8 11 8 5" xfId="12493"/>
    <cellStyle name="Normal 8 11 8 6" xfId="25742"/>
    <cellStyle name="Normal 8 11 8 7" xfId="27258"/>
    <cellStyle name="Normal 8 11 8 8" xfId="28774"/>
    <cellStyle name="Normal 8 11 8 9" xfId="30291"/>
    <cellStyle name="Normal 8 11 9" xfId="3068"/>
    <cellStyle name="Normal 8 11 9 10" xfId="32029"/>
    <cellStyle name="Normal 8 11 9 11" xfId="33766"/>
    <cellStyle name="Normal 8 11 9 12" xfId="35477"/>
    <cellStyle name="Normal 8 11 9 13" xfId="39418"/>
    <cellStyle name="Normal 8 11 9 2" xfId="6451"/>
    <cellStyle name="Normal 8 11 9 2 2" xfId="16904"/>
    <cellStyle name="Normal 8 11 9 3" xfId="9584"/>
    <cellStyle name="Normal 8 11 9 3 2" xfId="20198"/>
    <cellStyle name="Normal 8 11 9 4" xfId="23492"/>
    <cellStyle name="Normal 8 11 9 5" xfId="12902"/>
    <cellStyle name="Normal 8 11 9 6" xfId="25743"/>
    <cellStyle name="Normal 8 11 9 7" xfId="27259"/>
    <cellStyle name="Normal 8 11 9 8" xfId="28775"/>
    <cellStyle name="Normal 8 11 9 9" xfId="30292"/>
    <cellStyle name="Normal 8 12" xfId="548"/>
    <cellStyle name="Normal 8 12 10" xfId="9585"/>
    <cellStyle name="Normal 8 12 10 2" xfId="14952"/>
    <cellStyle name="Normal 8 12 11" xfId="18246"/>
    <cellStyle name="Normal 8 12 12" xfId="21540"/>
    <cellStyle name="Normal 8 12 13" xfId="11271"/>
    <cellStyle name="Normal 8 12 14" xfId="25744"/>
    <cellStyle name="Normal 8 12 15" xfId="27260"/>
    <cellStyle name="Normal 8 12 16" xfId="28776"/>
    <cellStyle name="Normal 8 12 17" xfId="30293"/>
    <cellStyle name="Normal 8 12 18" xfId="32030"/>
    <cellStyle name="Normal 8 12 19" xfId="33767"/>
    <cellStyle name="Normal 8 12 2" xfId="3069"/>
    <cellStyle name="Normal 8 12 2 10" xfId="32031"/>
    <cellStyle name="Normal 8 12 2 11" xfId="33768"/>
    <cellStyle name="Normal 8 12 2 12" xfId="35479"/>
    <cellStyle name="Normal 8 12 2 13" xfId="39420"/>
    <cellStyle name="Normal 8 12 2 2" xfId="6452"/>
    <cellStyle name="Normal 8 12 2 2 2" xfId="16905"/>
    <cellStyle name="Normal 8 12 2 3" xfId="9586"/>
    <cellStyle name="Normal 8 12 2 3 2" xfId="20199"/>
    <cellStyle name="Normal 8 12 2 4" xfId="23493"/>
    <cellStyle name="Normal 8 12 2 5" xfId="11680"/>
    <cellStyle name="Normal 8 12 2 6" xfId="25745"/>
    <cellStyle name="Normal 8 12 2 7" xfId="27261"/>
    <cellStyle name="Normal 8 12 2 8" xfId="28777"/>
    <cellStyle name="Normal 8 12 2 9" xfId="30294"/>
    <cellStyle name="Normal 8 12 20" xfId="35478"/>
    <cellStyle name="Normal 8 12 21" xfId="39419"/>
    <cellStyle name="Normal 8 12 22" xfId="42288"/>
    <cellStyle name="Normal 8 12 23" xfId="42715"/>
    <cellStyle name="Normal 8 12 3" xfId="3070"/>
    <cellStyle name="Normal 8 12 3 10" xfId="32032"/>
    <cellStyle name="Normal 8 12 3 11" xfId="33769"/>
    <cellStyle name="Normal 8 12 3 12" xfId="35480"/>
    <cellStyle name="Normal 8 12 3 13" xfId="39421"/>
    <cellStyle name="Normal 8 12 3 2" xfId="6453"/>
    <cellStyle name="Normal 8 12 3 2 2" xfId="16906"/>
    <cellStyle name="Normal 8 12 3 3" xfId="9587"/>
    <cellStyle name="Normal 8 12 3 3 2" xfId="20200"/>
    <cellStyle name="Normal 8 12 3 4" xfId="23494"/>
    <cellStyle name="Normal 8 12 3 5" xfId="12089"/>
    <cellStyle name="Normal 8 12 3 6" xfId="25746"/>
    <cellStyle name="Normal 8 12 3 7" xfId="27262"/>
    <cellStyle name="Normal 8 12 3 8" xfId="28778"/>
    <cellStyle name="Normal 8 12 3 9" xfId="30295"/>
    <cellStyle name="Normal 8 12 4" xfId="3071"/>
    <cellStyle name="Normal 8 12 4 10" xfId="32033"/>
    <cellStyle name="Normal 8 12 4 11" xfId="33770"/>
    <cellStyle name="Normal 8 12 4 12" xfId="35481"/>
    <cellStyle name="Normal 8 12 4 13" xfId="39422"/>
    <cellStyle name="Normal 8 12 4 2" xfId="6454"/>
    <cellStyle name="Normal 8 12 4 2 2" xfId="16907"/>
    <cellStyle name="Normal 8 12 4 3" xfId="9588"/>
    <cellStyle name="Normal 8 12 4 3 2" xfId="20201"/>
    <cellStyle name="Normal 8 12 4 4" xfId="23495"/>
    <cellStyle name="Normal 8 12 4 5" xfId="12498"/>
    <cellStyle name="Normal 8 12 4 6" xfId="25747"/>
    <cellStyle name="Normal 8 12 4 7" xfId="27263"/>
    <cellStyle name="Normal 8 12 4 8" xfId="28779"/>
    <cellStyle name="Normal 8 12 4 9" xfId="30296"/>
    <cellStyle name="Normal 8 12 5" xfId="3072"/>
    <cellStyle name="Normal 8 12 5 10" xfId="32034"/>
    <cellStyle name="Normal 8 12 5 11" xfId="33771"/>
    <cellStyle name="Normal 8 12 5 12" xfId="35482"/>
    <cellStyle name="Normal 8 12 5 13" xfId="39423"/>
    <cellStyle name="Normal 8 12 5 2" xfId="6455"/>
    <cellStyle name="Normal 8 12 5 2 2" xfId="16908"/>
    <cellStyle name="Normal 8 12 5 3" xfId="9589"/>
    <cellStyle name="Normal 8 12 5 3 2" xfId="20202"/>
    <cellStyle name="Normal 8 12 5 4" xfId="23496"/>
    <cellStyle name="Normal 8 12 5 5" xfId="12907"/>
    <cellStyle name="Normal 8 12 5 6" xfId="25748"/>
    <cellStyle name="Normal 8 12 5 7" xfId="27264"/>
    <cellStyle name="Normal 8 12 5 8" xfId="28780"/>
    <cellStyle name="Normal 8 12 5 9" xfId="30297"/>
    <cellStyle name="Normal 8 12 6" xfId="3073"/>
    <cellStyle name="Normal 8 12 6 10" xfId="32035"/>
    <cellStyle name="Normal 8 12 6 11" xfId="33772"/>
    <cellStyle name="Normal 8 12 6 12" xfId="35483"/>
    <cellStyle name="Normal 8 12 6 13" xfId="39424"/>
    <cellStyle name="Normal 8 12 6 2" xfId="6456"/>
    <cellStyle name="Normal 8 12 6 2 2" xfId="16909"/>
    <cellStyle name="Normal 8 12 6 3" xfId="9590"/>
    <cellStyle name="Normal 8 12 6 3 2" xfId="20203"/>
    <cellStyle name="Normal 8 12 6 4" xfId="23497"/>
    <cellStyle name="Normal 8 12 6 5" xfId="13316"/>
    <cellStyle name="Normal 8 12 6 6" xfId="25749"/>
    <cellStyle name="Normal 8 12 6 7" xfId="27265"/>
    <cellStyle name="Normal 8 12 6 8" xfId="28781"/>
    <cellStyle name="Normal 8 12 6 9" xfId="30298"/>
    <cellStyle name="Normal 8 12 7" xfId="3074"/>
    <cellStyle name="Normal 8 12 7 10" xfId="32036"/>
    <cellStyle name="Normal 8 12 7 11" xfId="33773"/>
    <cellStyle name="Normal 8 12 7 12" xfId="35484"/>
    <cellStyle name="Normal 8 12 7 13" xfId="39425"/>
    <cellStyle name="Normal 8 12 7 2" xfId="6457"/>
    <cellStyle name="Normal 8 12 7 2 2" xfId="16910"/>
    <cellStyle name="Normal 8 12 7 3" xfId="9591"/>
    <cellStyle name="Normal 8 12 7 3 2" xfId="20204"/>
    <cellStyle name="Normal 8 12 7 4" xfId="23498"/>
    <cellStyle name="Normal 8 12 7 5" xfId="13725"/>
    <cellStyle name="Normal 8 12 7 6" xfId="25750"/>
    <cellStyle name="Normal 8 12 7 7" xfId="27266"/>
    <cellStyle name="Normal 8 12 7 8" xfId="28782"/>
    <cellStyle name="Normal 8 12 7 9" xfId="30299"/>
    <cellStyle name="Normal 8 12 8" xfId="3075"/>
    <cellStyle name="Normal 8 12 8 10" xfId="32037"/>
    <cellStyle name="Normal 8 12 8 11" xfId="33774"/>
    <cellStyle name="Normal 8 12 8 12" xfId="35485"/>
    <cellStyle name="Normal 8 12 8 13" xfId="39426"/>
    <cellStyle name="Normal 8 12 8 2" xfId="6458"/>
    <cellStyle name="Normal 8 12 8 2 2" xfId="16911"/>
    <cellStyle name="Normal 8 12 8 3" xfId="9592"/>
    <cellStyle name="Normal 8 12 8 3 2" xfId="20205"/>
    <cellStyle name="Normal 8 12 8 4" xfId="23499"/>
    <cellStyle name="Normal 8 12 8 5" xfId="14134"/>
    <cellStyle name="Normal 8 12 8 6" xfId="25751"/>
    <cellStyle name="Normal 8 12 8 7" xfId="27267"/>
    <cellStyle name="Normal 8 12 8 8" xfId="28783"/>
    <cellStyle name="Normal 8 12 8 9" xfId="30300"/>
    <cellStyle name="Normal 8 12 9" xfId="4463"/>
    <cellStyle name="Normal 8 12 9 2" xfId="14543"/>
    <cellStyle name="Normal 8 13" xfId="549"/>
    <cellStyle name="Normal 8 13 10" xfId="9593"/>
    <cellStyle name="Normal 8 13 10 2" xfId="14953"/>
    <cellStyle name="Normal 8 13 11" xfId="18247"/>
    <cellStyle name="Normal 8 13 12" xfId="21541"/>
    <cellStyle name="Normal 8 13 13" xfId="11272"/>
    <cellStyle name="Normal 8 13 14" xfId="25752"/>
    <cellStyle name="Normal 8 13 15" xfId="27268"/>
    <cellStyle name="Normal 8 13 16" xfId="28784"/>
    <cellStyle name="Normal 8 13 17" xfId="30301"/>
    <cellStyle name="Normal 8 13 18" xfId="32038"/>
    <cellStyle name="Normal 8 13 19" xfId="33775"/>
    <cellStyle name="Normal 8 13 2" xfId="3076"/>
    <cellStyle name="Normal 8 13 2 10" xfId="32039"/>
    <cellStyle name="Normal 8 13 2 11" xfId="33776"/>
    <cellStyle name="Normal 8 13 2 12" xfId="35487"/>
    <cellStyle name="Normal 8 13 2 13" xfId="39428"/>
    <cellStyle name="Normal 8 13 2 2" xfId="6459"/>
    <cellStyle name="Normal 8 13 2 2 2" xfId="16912"/>
    <cellStyle name="Normal 8 13 2 3" xfId="9594"/>
    <cellStyle name="Normal 8 13 2 3 2" xfId="20206"/>
    <cellStyle name="Normal 8 13 2 4" xfId="23500"/>
    <cellStyle name="Normal 8 13 2 5" xfId="11681"/>
    <cellStyle name="Normal 8 13 2 6" xfId="25753"/>
    <cellStyle name="Normal 8 13 2 7" xfId="27269"/>
    <cellStyle name="Normal 8 13 2 8" xfId="28785"/>
    <cellStyle name="Normal 8 13 2 9" xfId="30302"/>
    <cellStyle name="Normal 8 13 20" xfId="35486"/>
    <cellStyle name="Normal 8 13 21" xfId="39427"/>
    <cellStyle name="Normal 8 13 22" xfId="42289"/>
    <cellStyle name="Normal 8 13 23" xfId="42716"/>
    <cellStyle name="Normal 8 13 3" xfId="3077"/>
    <cellStyle name="Normal 8 13 3 10" xfId="32040"/>
    <cellStyle name="Normal 8 13 3 11" xfId="33777"/>
    <cellStyle name="Normal 8 13 3 12" xfId="35488"/>
    <cellStyle name="Normal 8 13 3 13" xfId="39429"/>
    <cellStyle name="Normal 8 13 3 2" xfId="6460"/>
    <cellStyle name="Normal 8 13 3 2 2" xfId="16913"/>
    <cellStyle name="Normal 8 13 3 3" xfId="9595"/>
    <cellStyle name="Normal 8 13 3 3 2" xfId="20207"/>
    <cellStyle name="Normal 8 13 3 4" xfId="23501"/>
    <cellStyle name="Normal 8 13 3 5" xfId="12090"/>
    <cellStyle name="Normal 8 13 3 6" xfId="25754"/>
    <cellStyle name="Normal 8 13 3 7" xfId="27270"/>
    <cellStyle name="Normal 8 13 3 8" xfId="28786"/>
    <cellStyle name="Normal 8 13 3 9" xfId="30303"/>
    <cellStyle name="Normal 8 13 4" xfId="3078"/>
    <cellStyle name="Normal 8 13 4 10" xfId="32041"/>
    <cellStyle name="Normal 8 13 4 11" xfId="33778"/>
    <cellStyle name="Normal 8 13 4 12" xfId="35489"/>
    <cellStyle name="Normal 8 13 4 13" xfId="39430"/>
    <cellStyle name="Normal 8 13 4 2" xfId="6461"/>
    <cellStyle name="Normal 8 13 4 2 2" xfId="16914"/>
    <cellStyle name="Normal 8 13 4 3" xfId="9596"/>
    <cellStyle name="Normal 8 13 4 3 2" xfId="20208"/>
    <cellStyle name="Normal 8 13 4 4" xfId="23502"/>
    <cellStyle name="Normal 8 13 4 5" xfId="12499"/>
    <cellStyle name="Normal 8 13 4 6" xfId="25755"/>
    <cellStyle name="Normal 8 13 4 7" xfId="27271"/>
    <cellStyle name="Normal 8 13 4 8" xfId="28787"/>
    <cellStyle name="Normal 8 13 4 9" xfId="30304"/>
    <cellStyle name="Normal 8 13 5" xfId="3079"/>
    <cellStyle name="Normal 8 13 5 10" xfId="32042"/>
    <cellStyle name="Normal 8 13 5 11" xfId="33779"/>
    <cellStyle name="Normal 8 13 5 12" xfId="35490"/>
    <cellStyle name="Normal 8 13 5 13" xfId="39431"/>
    <cellStyle name="Normal 8 13 5 2" xfId="6462"/>
    <cellStyle name="Normal 8 13 5 2 2" xfId="16915"/>
    <cellStyle name="Normal 8 13 5 3" xfId="9597"/>
    <cellStyle name="Normal 8 13 5 3 2" xfId="20209"/>
    <cellStyle name="Normal 8 13 5 4" xfId="23503"/>
    <cellStyle name="Normal 8 13 5 5" xfId="12908"/>
    <cellStyle name="Normal 8 13 5 6" xfId="25756"/>
    <cellStyle name="Normal 8 13 5 7" xfId="27272"/>
    <cellStyle name="Normal 8 13 5 8" xfId="28788"/>
    <cellStyle name="Normal 8 13 5 9" xfId="30305"/>
    <cellStyle name="Normal 8 13 6" xfId="3080"/>
    <cellStyle name="Normal 8 13 6 10" xfId="32043"/>
    <cellStyle name="Normal 8 13 6 11" xfId="33780"/>
    <cellStyle name="Normal 8 13 6 12" xfId="35491"/>
    <cellStyle name="Normal 8 13 6 13" xfId="39432"/>
    <cellStyle name="Normal 8 13 6 2" xfId="6463"/>
    <cellStyle name="Normal 8 13 6 2 2" xfId="16916"/>
    <cellStyle name="Normal 8 13 6 3" xfId="9598"/>
    <cellStyle name="Normal 8 13 6 3 2" xfId="20210"/>
    <cellStyle name="Normal 8 13 6 4" xfId="23504"/>
    <cellStyle name="Normal 8 13 6 5" xfId="13317"/>
    <cellStyle name="Normal 8 13 6 6" xfId="25757"/>
    <cellStyle name="Normal 8 13 6 7" xfId="27273"/>
    <cellStyle name="Normal 8 13 6 8" xfId="28789"/>
    <cellStyle name="Normal 8 13 6 9" xfId="30306"/>
    <cellStyle name="Normal 8 13 7" xfId="3081"/>
    <cellStyle name="Normal 8 13 7 10" xfId="32044"/>
    <cellStyle name="Normal 8 13 7 11" xfId="33781"/>
    <cellStyle name="Normal 8 13 7 12" xfId="35492"/>
    <cellStyle name="Normal 8 13 7 13" xfId="39433"/>
    <cellStyle name="Normal 8 13 7 2" xfId="6464"/>
    <cellStyle name="Normal 8 13 7 2 2" xfId="16917"/>
    <cellStyle name="Normal 8 13 7 3" xfId="9599"/>
    <cellStyle name="Normal 8 13 7 3 2" xfId="20211"/>
    <cellStyle name="Normal 8 13 7 4" xfId="23505"/>
    <cellStyle name="Normal 8 13 7 5" xfId="13726"/>
    <cellStyle name="Normal 8 13 7 6" xfId="25758"/>
    <cellStyle name="Normal 8 13 7 7" xfId="27274"/>
    <cellStyle name="Normal 8 13 7 8" xfId="28790"/>
    <cellStyle name="Normal 8 13 7 9" xfId="30307"/>
    <cellStyle name="Normal 8 13 8" xfId="3082"/>
    <cellStyle name="Normal 8 13 8 10" xfId="32045"/>
    <cellStyle name="Normal 8 13 8 11" xfId="33782"/>
    <cellStyle name="Normal 8 13 8 12" xfId="35493"/>
    <cellStyle name="Normal 8 13 8 13" xfId="39434"/>
    <cellStyle name="Normal 8 13 8 2" xfId="6465"/>
    <cellStyle name="Normal 8 13 8 2 2" xfId="16918"/>
    <cellStyle name="Normal 8 13 8 3" xfId="9600"/>
    <cellStyle name="Normal 8 13 8 3 2" xfId="20212"/>
    <cellStyle name="Normal 8 13 8 4" xfId="23506"/>
    <cellStyle name="Normal 8 13 8 5" xfId="14135"/>
    <cellStyle name="Normal 8 13 8 6" xfId="25759"/>
    <cellStyle name="Normal 8 13 8 7" xfId="27275"/>
    <cellStyle name="Normal 8 13 8 8" xfId="28791"/>
    <cellStyle name="Normal 8 13 8 9" xfId="30308"/>
    <cellStyle name="Normal 8 13 9" xfId="4464"/>
    <cellStyle name="Normal 8 13 9 2" xfId="14544"/>
    <cellStyle name="Normal 8 14" xfId="550"/>
    <cellStyle name="Normal 8 14 10" xfId="9601"/>
    <cellStyle name="Normal 8 14 10 2" xfId="14954"/>
    <cellStyle name="Normal 8 14 11" xfId="18248"/>
    <cellStyle name="Normal 8 14 12" xfId="21542"/>
    <cellStyle name="Normal 8 14 13" xfId="11273"/>
    <cellStyle name="Normal 8 14 14" xfId="25760"/>
    <cellStyle name="Normal 8 14 15" xfId="27276"/>
    <cellStyle name="Normal 8 14 16" xfId="28792"/>
    <cellStyle name="Normal 8 14 17" xfId="30309"/>
    <cellStyle name="Normal 8 14 18" xfId="32046"/>
    <cellStyle name="Normal 8 14 19" xfId="33783"/>
    <cellStyle name="Normal 8 14 2" xfId="3083"/>
    <cellStyle name="Normal 8 14 2 10" xfId="32047"/>
    <cellStyle name="Normal 8 14 2 11" xfId="33784"/>
    <cellStyle name="Normal 8 14 2 12" xfId="35495"/>
    <cellStyle name="Normal 8 14 2 13" xfId="39436"/>
    <cellStyle name="Normal 8 14 2 2" xfId="6466"/>
    <cellStyle name="Normal 8 14 2 2 2" xfId="16919"/>
    <cellStyle name="Normal 8 14 2 3" xfId="9602"/>
    <cellStyle name="Normal 8 14 2 3 2" xfId="20213"/>
    <cellStyle name="Normal 8 14 2 4" xfId="23507"/>
    <cellStyle name="Normal 8 14 2 5" xfId="11682"/>
    <cellStyle name="Normal 8 14 2 6" xfId="25761"/>
    <cellStyle name="Normal 8 14 2 7" xfId="27277"/>
    <cellStyle name="Normal 8 14 2 8" xfId="28793"/>
    <cellStyle name="Normal 8 14 2 9" xfId="30310"/>
    <cellStyle name="Normal 8 14 20" xfId="35494"/>
    <cellStyle name="Normal 8 14 21" xfId="39435"/>
    <cellStyle name="Normal 8 14 22" xfId="42290"/>
    <cellStyle name="Normal 8 14 23" xfId="42717"/>
    <cellStyle name="Normal 8 14 3" xfId="3084"/>
    <cellStyle name="Normal 8 14 3 10" xfId="32048"/>
    <cellStyle name="Normal 8 14 3 11" xfId="33785"/>
    <cellStyle name="Normal 8 14 3 12" xfId="35496"/>
    <cellStyle name="Normal 8 14 3 13" xfId="39437"/>
    <cellStyle name="Normal 8 14 3 2" xfId="6467"/>
    <cellStyle name="Normal 8 14 3 2 2" xfId="16920"/>
    <cellStyle name="Normal 8 14 3 3" xfId="9603"/>
    <cellStyle name="Normal 8 14 3 3 2" xfId="20214"/>
    <cellStyle name="Normal 8 14 3 4" xfId="23508"/>
    <cellStyle name="Normal 8 14 3 5" xfId="12091"/>
    <cellStyle name="Normal 8 14 3 6" xfId="25762"/>
    <cellStyle name="Normal 8 14 3 7" xfId="27278"/>
    <cellStyle name="Normal 8 14 3 8" xfId="28794"/>
    <cellStyle name="Normal 8 14 3 9" xfId="30311"/>
    <cellStyle name="Normal 8 14 4" xfId="3085"/>
    <cellStyle name="Normal 8 14 4 10" xfId="32049"/>
    <cellStyle name="Normal 8 14 4 11" xfId="33786"/>
    <cellStyle name="Normal 8 14 4 12" xfId="35497"/>
    <cellStyle name="Normal 8 14 4 13" xfId="39438"/>
    <cellStyle name="Normal 8 14 4 2" xfId="6468"/>
    <cellStyle name="Normal 8 14 4 2 2" xfId="16921"/>
    <cellStyle name="Normal 8 14 4 3" xfId="9604"/>
    <cellStyle name="Normal 8 14 4 3 2" xfId="20215"/>
    <cellStyle name="Normal 8 14 4 4" xfId="23509"/>
    <cellStyle name="Normal 8 14 4 5" xfId="12500"/>
    <cellStyle name="Normal 8 14 4 6" xfId="25763"/>
    <cellStyle name="Normal 8 14 4 7" xfId="27279"/>
    <cellStyle name="Normal 8 14 4 8" xfId="28795"/>
    <cellStyle name="Normal 8 14 4 9" xfId="30312"/>
    <cellStyle name="Normal 8 14 5" xfId="3086"/>
    <cellStyle name="Normal 8 14 5 10" xfId="32050"/>
    <cellStyle name="Normal 8 14 5 11" xfId="33787"/>
    <cellStyle name="Normal 8 14 5 12" xfId="35498"/>
    <cellStyle name="Normal 8 14 5 13" xfId="39439"/>
    <cellStyle name="Normal 8 14 5 2" xfId="6469"/>
    <cellStyle name="Normal 8 14 5 2 2" xfId="16922"/>
    <cellStyle name="Normal 8 14 5 3" xfId="9605"/>
    <cellStyle name="Normal 8 14 5 3 2" xfId="20216"/>
    <cellStyle name="Normal 8 14 5 4" xfId="23510"/>
    <cellStyle name="Normal 8 14 5 5" xfId="12909"/>
    <cellStyle name="Normal 8 14 5 6" xfId="25764"/>
    <cellStyle name="Normal 8 14 5 7" xfId="27280"/>
    <cellStyle name="Normal 8 14 5 8" xfId="28796"/>
    <cellStyle name="Normal 8 14 5 9" xfId="30313"/>
    <cellStyle name="Normal 8 14 6" xfId="3087"/>
    <cellStyle name="Normal 8 14 6 10" xfId="32051"/>
    <cellStyle name="Normal 8 14 6 11" xfId="33788"/>
    <cellStyle name="Normal 8 14 6 12" xfId="35499"/>
    <cellStyle name="Normal 8 14 6 13" xfId="39440"/>
    <cellStyle name="Normal 8 14 6 2" xfId="6470"/>
    <cellStyle name="Normal 8 14 6 2 2" xfId="16923"/>
    <cellStyle name="Normal 8 14 6 3" xfId="9606"/>
    <cellStyle name="Normal 8 14 6 3 2" xfId="20217"/>
    <cellStyle name="Normal 8 14 6 4" xfId="23511"/>
    <cellStyle name="Normal 8 14 6 5" xfId="13318"/>
    <cellStyle name="Normal 8 14 6 6" xfId="25765"/>
    <cellStyle name="Normal 8 14 6 7" xfId="27281"/>
    <cellStyle name="Normal 8 14 6 8" xfId="28797"/>
    <cellStyle name="Normal 8 14 6 9" xfId="30314"/>
    <cellStyle name="Normal 8 14 7" xfId="3088"/>
    <cellStyle name="Normal 8 14 7 10" xfId="32052"/>
    <cellStyle name="Normal 8 14 7 11" xfId="33789"/>
    <cellStyle name="Normal 8 14 7 12" xfId="35500"/>
    <cellStyle name="Normal 8 14 7 13" xfId="39441"/>
    <cellStyle name="Normal 8 14 7 2" xfId="6471"/>
    <cellStyle name="Normal 8 14 7 2 2" xfId="16924"/>
    <cellStyle name="Normal 8 14 7 3" xfId="9607"/>
    <cellStyle name="Normal 8 14 7 3 2" xfId="20218"/>
    <cellStyle name="Normal 8 14 7 4" xfId="23512"/>
    <cellStyle name="Normal 8 14 7 5" xfId="13727"/>
    <cellStyle name="Normal 8 14 7 6" xfId="25766"/>
    <cellStyle name="Normal 8 14 7 7" xfId="27282"/>
    <cellStyle name="Normal 8 14 7 8" xfId="28798"/>
    <cellStyle name="Normal 8 14 7 9" xfId="30315"/>
    <cellStyle name="Normal 8 14 8" xfId="3089"/>
    <cellStyle name="Normal 8 14 8 10" xfId="32053"/>
    <cellStyle name="Normal 8 14 8 11" xfId="33790"/>
    <cellStyle name="Normal 8 14 8 12" xfId="35501"/>
    <cellStyle name="Normal 8 14 8 13" xfId="39442"/>
    <cellStyle name="Normal 8 14 8 2" xfId="6472"/>
    <cellStyle name="Normal 8 14 8 2 2" xfId="16925"/>
    <cellStyle name="Normal 8 14 8 3" xfId="9608"/>
    <cellStyle name="Normal 8 14 8 3 2" xfId="20219"/>
    <cellStyle name="Normal 8 14 8 4" xfId="23513"/>
    <cellStyle name="Normal 8 14 8 5" xfId="14136"/>
    <cellStyle name="Normal 8 14 8 6" xfId="25767"/>
    <cellStyle name="Normal 8 14 8 7" xfId="27283"/>
    <cellStyle name="Normal 8 14 8 8" xfId="28799"/>
    <cellStyle name="Normal 8 14 8 9" xfId="30316"/>
    <cellStyle name="Normal 8 14 9" xfId="4465"/>
    <cellStyle name="Normal 8 14 9 2" xfId="14545"/>
    <cellStyle name="Normal 8 15" xfId="551"/>
    <cellStyle name="Normal 8 15 10" xfId="9609"/>
    <cellStyle name="Normal 8 15 10 2" xfId="14955"/>
    <cellStyle name="Normal 8 15 11" xfId="18249"/>
    <cellStyle name="Normal 8 15 12" xfId="21543"/>
    <cellStyle name="Normal 8 15 13" xfId="11274"/>
    <cellStyle name="Normal 8 15 14" xfId="25768"/>
    <cellStyle name="Normal 8 15 15" xfId="27284"/>
    <cellStyle name="Normal 8 15 16" xfId="28800"/>
    <cellStyle name="Normal 8 15 17" xfId="30317"/>
    <cellStyle name="Normal 8 15 18" xfId="32054"/>
    <cellStyle name="Normal 8 15 19" xfId="33791"/>
    <cellStyle name="Normal 8 15 2" xfId="3090"/>
    <cellStyle name="Normal 8 15 2 10" xfId="32055"/>
    <cellStyle name="Normal 8 15 2 11" xfId="33792"/>
    <cellStyle name="Normal 8 15 2 12" xfId="35503"/>
    <cellStyle name="Normal 8 15 2 13" xfId="39444"/>
    <cellStyle name="Normal 8 15 2 2" xfId="6473"/>
    <cellStyle name="Normal 8 15 2 2 2" xfId="16926"/>
    <cellStyle name="Normal 8 15 2 3" xfId="9610"/>
    <cellStyle name="Normal 8 15 2 3 2" xfId="20220"/>
    <cellStyle name="Normal 8 15 2 4" xfId="23514"/>
    <cellStyle name="Normal 8 15 2 5" xfId="11683"/>
    <cellStyle name="Normal 8 15 2 6" xfId="25769"/>
    <cellStyle name="Normal 8 15 2 7" xfId="27285"/>
    <cellStyle name="Normal 8 15 2 8" xfId="28801"/>
    <cellStyle name="Normal 8 15 2 9" xfId="30318"/>
    <cellStyle name="Normal 8 15 20" xfId="35502"/>
    <cellStyle name="Normal 8 15 21" xfId="39443"/>
    <cellStyle name="Normal 8 15 22" xfId="42291"/>
    <cellStyle name="Normal 8 15 23" xfId="42718"/>
    <cellStyle name="Normal 8 15 3" xfId="3091"/>
    <cellStyle name="Normal 8 15 3 10" xfId="32056"/>
    <cellStyle name="Normal 8 15 3 11" xfId="33793"/>
    <cellStyle name="Normal 8 15 3 12" xfId="35504"/>
    <cellStyle name="Normal 8 15 3 13" xfId="39445"/>
    <cellStyle name="Normal 8 15 3 2" xfId="6474"/>
    <cellStyle name="Normal 8 15 3 2 2" xfId="16927"/>
    <cellStyle name="Normal 8 15 3 3" xfId="9611"/>
    <cellStyle name="Normal 8 15 3 3 2" xfId="20221"/>
    <cellStyle name="Normal 8 15 3 4" xfId="23515"/>
    <cellStyle name="Normal 8 15 3 5" xfId="12092"/>
    <cellStyle name="Normal 8 15 3 6" xfId="25770"/>
    <cellStyle name="Normal 8 15 3 7" xfId="27286"/>
    <cellStyle name="Normal 8 15 3 8" xfId="28802"/>
    <cellStyle name="Normal 8 15 3 9" xfId="30319"/>
    <cellStyle name="Normal 8 15 4" xfId="3092"/>
    <cellStyle name="Normal 8 15 4 10" xfId="32057"/>
    <cellStyle name="Normal 8 15 4 11" xfId="33794"/>
    <cellStyle name="Normal 8 15 4 12" xfId="35505"/>
    <cellStyle name="Normal 8 15 4 13" xfId="39446"/>
    <cellStyle name="Normal 8 15 4 2" xfId="6475"/>
    <cellStyle name="Normal 8 15 4 2 2" xfId="16928"/>
    <cellStyle name="Normal 8 15 4 3" xfId="9612"/>
    <cellStyle name="Normal 8 15 4 3 2" xfId="20222"/>
    <cellStyle name="Normal 8 15 4 4" xfId="23516"/>
    <cellStyle name="Normal 8 15 4 5" xfId="12501"/>
    <cellStyle name="Normal 8 15 4 6" xfId="25771"/>
    <cellStyle name="Normal 8 15 4 7" xfId="27287"/>
    <cellStyle name="Normal 8 15 4 8" xfId="28803"/>
    <cellStyle name="Normal 8 15 4 9" xfId="30320"/>
    <cellStyle name="Normal 8 15 5" xfId="3093"/>
    <cellStyle name="Normal 8 15 5 10" xfId="32058"/>
    <cellStyle name="Normal 8 15 5 11" xfId="33795"/>
    <cellStyle name="Normal 8 15 5 12" xfId="35506"/>
    <cellStyle name="Normal 8 15 5 13" xfId="39447"/>
    <cellStyle name="Normal 8 15 5 2" xfId="6476"/>
    <cellStyle name="Normal 8 15 5 2 2" xfId="16929"/>
    <cellStyle name="Normal 8 15 5 3" xfId="9613"/>
    <cellStyle name="Normal 8 15 5 3 2" xfId="20223"/>
    <cellStyle name="Normal 8 15 5 4" xfId="23517"/>
    <cellStyle name="Normal 8 15 5 5" xfId="12910"/>
    <cellStyle name="Normal 8 15 5 6" xfId="25772"/>
    <cellStyle name="Normal 8 15 5 7" xfId="27288"/>
    <cellStyle name="Normal 8 15 5 8" xfId="28804"/>
    <cellStyle name="Normal 8 15 5 9" xfId="30321"/>
    <cellStyle name="Normal 8 15 6" xfId="3094"/>
    <cellStyle name="Normal 8 15 6 10" xfId="32059"/>
    <cellStyle name="Normal 8 15 6 11" xfId="33796"/>
    <cellStyle name="Normal 8 15 6 12" xfId="35507"/>
    <cellStyle name="Normal 8 15 6 13" xfId="39448"/>
    <cellStyle name="Normal 8 15 6 2" xfId="6477"/>
    <cellStyle name="Normal 8 15 6 2 2" xfId="16930"/>
    <cellStyle name="Normal 8 15 6 3" xfId="9614"/>
    <cellStyle name="Normal 8 15 6 3 2" xfId="20224"/>
    <cellStyle name="Normal 8 15 6 4" xfId="23518"/>
    <cellStyle name="Normal 8 15 6 5" xfId="13319"/>
    <cellStyle name="Normal 8 15 6 6" xfId="25773"/>
    <cellStyle name="Normal 8 15 6 7" xfId="27289"/>
    <cellStyle name="Normal 8 15 6 8" xfId="28805"/>
    <cellStyle name="Normal 8 15 6 9" xfId="30322"/>
    <cellStyle name="Normal 8 15 7" xfId="3095"/>
    <cellStyle name="Normal 8 15 7 10" xfId="32060"/>
    <cellStyle name="Normal 8 15 7 11" xfId="33797"/>
    <cellStyle name="Normal 8 15 7 12" xfId="35508"/>
    <cellStyle name="Normal 8 15 7 13" xfId="39449"/>
    <cellStyle name="Normal 8 15 7 2" xfId="6478"/>
    <cellStyle name="Normal 8 15 7 2 2" xfId="16931"/>
    <cellStyle name="Normal 8 15 7 3" xfId="9615"/>
    <cellStyle name="Normal 8 15 7 3 2" xfId="20225"/>
    <cellStyle name="Normal 8 15 7 4" xfId="23519"/>
    <cellStyle name="Normal 8 15 7 5" xfId="13728"/>
    <cellStyle name="Normal 8 15 7 6" xfId="25774"/>
    <cellStyle name="Normal 8 15 7 7" xfId="27290"/>
    <cellStyle name="Normal 8 15 7 8" xfId="28806"/>
    <cellStyle name="Normal 8 15 7 9" xfId="30323"/>
    <cellStyle name="Normal 8 15 8" xfId="3096"/>
    <cellStyle name="Normal 8 15 8 10" xfId="32061"/>
    <cellStyle name="Normal 8 15 8 11" xfId="33798"/>
    <cellStyle name="Normal 8 15 8 12" xfId="35509"/>
    <cellStyle name="Normal 8 15 8 13" xfId="39450"/>
    <cellStyle name="Normal 8 15 8 2" xfId="6479"/>
    <cellStyle name="Normal 8 15 8 2 2" xfId="16932"/>
    <cellStyle name="Normal 8 15 8 3" xfId="9616"/>
    <cellStyle name="Normal 8 15 8 3 2" xfId="20226"/>
    <cellStyle name="Normal 8 15 8 4" xfId="23520"/>
    <cellStyle name="Normal 8 15 8 5" xfId="14137"/>
    <cellStyle name="Normal 8 15 8 6" xfId="25775"/>
    <cellStyle name="Normal 8 15 8 7" xfId="27291"/>
    <cellStyle name="Normal 8 15 8 8" xfId="28807"/>
    <cellStyle name="Normal 8 15 8 9" xfId="30324"/>
    <cellStyle name="Normal 8 15 9" xfId="4466"/>
    <cellStyle name="Normal 8 15 9 2" xfId="14546"/>
    <cellStyle name="Normal 8 16" xfId="42277"/>
    <cellStyle name="Normal 8 17" xfId="42704"/>
    <cellStyle name="Normal 8 2" xfId="47"/>
    <cellStyle name="Normal 8 2 2" xfId="552"/>
    <cellStyle name="Normal 8 2 2 10" xfId="9617"/>
    <cellStyle name="Normal 8 2 2 10 2" xfId="14956"/>
    <cellStyle name="Normal 8 2 2 11" xfId="18250"/>
    <cellStyle name="Normal 8 2 2 12" xfId="21544"/>
    <cellStyle name="Normal 8 2 2 13" xfId="11275"/>
    <cellStyle name="Normal 8 2 2 14" xfId="25776"/>
    <cellStyle name="Normal 8 2 2 15" xfId="27292"/>
    <cellStyle name="Normal 8 2 2 16" xfId="28808"/>
    <cellStyle name="Normal 8 2 2 17" xfId="30325"/>
    <cellStyle name="Normal 8 2 2 18" xfId="32062"/>
    <cellStyle name="Normal 8 2 2 19" xfId="33799"/>
    <cellStyle name="Normal 8 2 2 2" xfId="3097"/>
    <cellStyle name="Normal 8 2 2 2 10" xfId="32063"/>
    <cellStyle name="Normal 8 2 2 2 11" xfId="33800"/>
    <cellStyle name="Normal 8 2 2 2 12" xfId="35511"/>
    <cellStyle name="Normal 8 2 2 2 13" xfId="39452"/>
    <cellStyle name="Normal 8 2 2 2 2" xfId="6480"/>
    <cellStyle name="Normal 8 2 2 2 2 2" xfId="16933"/>
    <cellStyle name="Normal 8 2 2 2 3" xfId="9618"/>
    <cellStyle name="Normal 8 2 2 2 3 2" xfId="20227"/>
    <cellStyle name="Normal 8 2 2 2 4" xfId="23521"/>
    <cellStyle name="Normal 8 2 2 2 5" xfId="11684"/>
    <cellStyle name="Normal 8 2 2 2 6" xfId="25777"/>
    <cellStyle name="Normal 8 2 2 2 7" xfId="27293"/>
    <cellStyle name="Normal 8 2 2 2 8" xfId="28809"/>
    <cellStyle name="Normal 8 2 2 2 9" xfId="30326"/>
    <cellStyle name="Normal 8 2 2 20" xfId="35510"/>
    <cellStyle name="Normal 8 2 2 21" xfId="39451"/>
    <cellStyle name="Normal 8 2 2 22" xfId="42293"/>
    <cellStyle name="Normal 8 2 2 23" xfId="42720"/>
    <cellStyle name="Normal 8 2 2 3" xfId="3098"/>
    <cellStyle name="Normal 8 2 2 3 10" xfId="32064"/>
    <cellStyle name="Normal 8 2 2 3 11" xfId="33801"/>
    <cellStyle name="Normal 8 2 2 3 12" xfId="35512"/>
    <cellStyle name="Normal 8 2 2 3 13" xfId="39453"/>
    <cellStyle name="Normal 8 2 2 3 2" xfId="6481"/>
    <cellStyle name="Normal 8 2 2 3 2 2" xfId="16934"/>
    <cellStyle name="Normal 8 2 2 3 3" xfId="9619"/>
    <cellStyle name="Normal 8 2 2 3 3 2" xfId="20228"/>
    <cellStyle name="Normal 8 2 2 3 4" xfId="23522"/>
    <cellStyle name="Normal 8 2 2 3 5" xfId="12093"/>
    <cellStyle name="Normal 8 2 2 3 6" xfId="25778"/>
    <cellStyle name="Normal 8 2 2 3 7" xfId="27294"/>
    <cellStyle name="Normal 8 2 2 3 8" xfId="28810"/>
    <cellStyle name="Normal 8 2 2 3 9" xfId="30327"/>
    <cellStyle name="Normal 8 2 2 4" xfId="3099"/>
    <cellStyle name="Normal 8 2 2 4 10" xfId="32065"/>
    <cellStyle name="Normal 8 2 2 4 11" xfId="33802"/>
    <cellStyle name="Normal 8 2 2 4 12" xfId="35513"/>
    <cellStyle name="Normal 8 2 2 4 13" xfId="39454"/>
    <cellStyle name="Normal 8 2 2 4 2" xfId="6482"/>
    <cellStyle name="Normal 8 2 2 4 2 2" xfId="16935"/>
    <cellStyle name="Normal 8 2 2 4 3" xfId="9620"/>
    <cellStyle name="Normal 8 2 2 4 3 2" xfId="20229"/>
    <cellStyle name="Normal 8 2 2 4 4" xfId="23523"/>
    <cellStyle name="Normal 8 2 2 4 5" xfId="12502"/>
    <cellStyle name="Normal 8 2 2 4 6" xfId="25779"/>
    <cellStyle name="Normal 8 2 2 4 7" xfId="27295"/>
    <cellStyle name="Normal 8 2 2 4 8" xfId="28811"/>
    <cellStyle name="Normal 8 2 2 4 9" xfId="30328"/>
    <cellStyle name="Normal 8 2 2 5" xfId="3100"/>
    <cellStyle name="Normal 8 2 2 5 10" xfId="32066"/>
    <cellStyle name="Normal 8 2 2 5 11" xfId="33803"/>
    <cellStyle name="Normal 8 2 2 5 12" xfId="35514"/>
    <cellStyle name="Normal 8 2 2 5 13" xfId="39455"/>
    <cellStyle name="Normal 8 2 2 5 2" xfId="6483"/>
    <cellStyle name="Normal 8 2 2 5 2 2" xfId="16936"/>
    <cellStyle name="Normal 8 2 2 5 3" xfId="9621"/>
    <cellStyle name="Normal 8 2 2 5 3 2" xfId="20230"/>
    <cellStyle name="Normal 8 2 2 5 4" xfId="23524"/>
    <cellStyle name="Normal 8 2 2 5 5" xfId="12911"/>
    <cellStyle name="Normal 8 2 2 5 6" xfId="25780"/>
    <cellStyle name="Normal 8 2 2 5 7" xfId="27296"/>
    <cellStyle name="Normal 8 2 2 5 8" xfId="28812"/>
    <cellStyle name="Normal 8 2 2 5 9" xfId="30329"/>
    <cellStyle name="Normal 8 2 2 6" xfId="3101"/>
    <cellStyle name="Normal 8 2 2 6 10" xfId="32067"/>
    <cellStyle name="Normal 8 2 2 6 11" xfId="33804"/>
    <cellStyle name="Normal 8 2 2 6 12" xfId="35515"/>
    <cellStyle name="Normal 8 2 2 6 13" xfId="39456"/>
    <cellStyle name="Normal 8 2 2 6 2" xfId="6484"/>
    <cellStyle name="Normal 8 2 2 6 2 2" xfId="16937"/>
    <cellStyle name="Normal 8 2 2 6 3" xfId="9622"/>
    <cellStyle name="Normal 8 2 2 6 3 2" xfId="20231"/>
    <cellStyle name="Normal 8 2 2 6 4" xfId="23525"/>
    <cellStyle name="Normal 8 2 2 6 5" xfId="13320"/>
    <cellStyle name="Normal 8 2 2 6 6" xfId="25781"/>
    <cellStyle name="Normal 8 2 2 6 7" xfId="27297"/>
    <cellStyle name="Normal 8 2 2 6 8" xfId="28813"/>
    <cellStyle name="Normal 8 2 2 6 9" xfId="30330"/>
    <cellStyle name="Normal 8 2 2 7" xfId="3102"/>
    <cellStyle name="Normal 8 2 2 7 10" xfId="32068"/>
    <cellStyle name="Normal 8 2 2 7 11" xfId="33805"/>
    <cellStyle name="Normal 8 2 2 7 12" xfId="35516"/>
    <cellStyle name="Normal 8 2 2 7 13" xfId="39457"/>
    <cellStyle name="Normal 8 2 2 7 2" xfId="6485"/>
    <cellStyle name="Normal 8 2 2 7 2 2" xfId="16938"/>
    <cellStyle name="Normal 8 2 2 7 3" xfId="9623"/>
    <cellStyle name="Normal 8 2 2 7 3 2" xfId="20232"/>
    <cellStyle name="Normal 8 2 2 7 4" xfId="23526"/>
    <cellStyle name="Normal 8 2 2 7 5" xfId="13729"/>
    <cellStyle name="Normal 8 2 2 7 6" xfId="25782"/>
    <cellStyle name="Normal 8 2 2 7 7" xfId="27298"/>
    <cellStyle name="Normal 8 2 2 7 8" xfId="28814"/>
    <cellStyle name="Normal 8 2 2 7 9" xfId="30331"/>
    <cellStyle name="Normal 8 2 2 8" xfId="3103"/>
    <cellStyle name="Normal 8 2 2 8 10" xfId="32069"/>
    <cellStyle name="Normal 8 2 2 8 11" xfId="33806"/>
    <cellStyle name="Normal 8 2 2 8 12" xfId="35517"/>
    <cellStyle name="Normal 8 2 2 8 13" xfId="39458"/>
    <cellStyle name="Normal 8 2 2 8 2" xfId="6486"/>
    <cellStyle name="Normal 8 2 2 8 2 2" xfId="16939"/>
    <cellStyle name="Normal 8 2 2 8 3" xfId="9624"/>
    <cellStyle name="Normal 8 2 2 8 3 2" xfId="20233"/>
    <cellStyle name="Normal 8 2 2 8 4" xfId="23527"/>
    <cellStyle name="Normal 8 2 2 8 5" xfId="14138"/>
    <cellStyle name="Normal 8 2 2 8 6" xfId="25783"/>
    <cellStyle name="Normal 8 2 2 8 7" xfId="27299"/>
    <cellStyle name="Normal 8 2 2 8 8" xfId="28815"/>
    <cellStyle name="Normal 8 2 2 8 9" xfId="30332"/>
    <cellStyle name="Normal 8 2 2 9" xfId="4467"/>
    <cellStyle name="Normal 8 2 2 9 2" xfId="14547"/>
    <cellStyle name="Normal 8 2 3" xfId="553"/>
    <cellStyle name="Normal 8 2 3 10" xfId="9625"/>
    <cellStyle name="Normal 8 2 3 10 2" xfId="14957"/>
    <cellStyle name="Normal 8 2 3 11" xfId="18251"/>
    <cellStyle name="Normal 8 2 3 12" xfId="21545"/>
    <cellStyle name="Normal 8 2 3 13" xfId="11276"/>
    <cellStyle name="Normal 8 2 3 14" xfId="25784"/>
    <cellStyle name="Normal 8 2 3 15" xfId="27300"/>
    <cellStyle name="Normal 8 2 3 16" xfId="28816"/>
    <cellStyle name="Normal 8 2 3 17" xfId="30333"/>
    <cellStyle name="Normal 8 2 3 18" xfId="32070"/>
    <cellStyle name="Normal 8 2 3 19" xfId="33807"/>
    <cellStyle name="Normal 8 2 3 2" xfId="3104"/>
    <cellStyle name="Normal 8 2 3 2 10" xfId="32071"/>
    <cellStyle name="Normal 8 2 3 2 11" xfId="33808"/>
    <cellStyle name="Normal 8 2 3 2 12" xfId="35519"/>
    <cellStyle name="Normal 8 2 3 2 13" xfId="39460"/>
    <cellStyle name="Normal 8 2 3 2 2" xfId="6487"/>
    <cellStyle name="Normal 8 2 3 2 2 2" xfId="16940"/>
    <cellStyle name="Normal 8 2 3 2 3" xfId="9626"/>
    <cellStyle name="Normal 8 2 3 2 3 2" xfId="20234"/>
    <cellStyle name="Normal 8 2 3 2 4" xfId="23528"/>
    <cellStyle name="Normal 8 2 3 2 5" xfId="11685"/>
    <cellStyle name="Normal 8 2 3 2 6" xfId="25785"/>
    <cellStyle name="Normal 8 2 3 2 7" xfId="27301"/>
    <cellStyle name="Normal 8 2 3 2 8" xfId="28817"/>
    <cellStyle name="Normal 8 2 3 2 9" xfId="30334"/>
    <cellStyle name="Normal 8 2 3 20" xfId="35518"/>
    <cellStyle name="Normal 8 2 3 21" xfId="39459"/>
    <cellStyle name="Normal 8 2 3 22" xfId="42294"/>
    <cellStyle name="Normal 8 2 3 23" xfId="42721"/>
    <cellStyle name="Normal 8 2 3 3" xfId="3105"/>
    <cellStyle name="Normal 8 2 3 3 10" xfId="32072"/>
    <cellStyle name="Normal 8 2 3 3 11" xfId="33809"/>
    <cellStyle name="Normal 8 2 3 3 12" xfId="35520"/>
    <cellStyle name="Normal 8 2 3 3 13" xfId="39461"/>
    <cellStyle name="Normal 8 2 3 3 2" xfId="6488"/>
    <cellStyle name="Normal 8 2 3 3 2 2" xfId="16941"/>
    <cellStyle name="Normal 8 2 3 3 3" xfId="9627"/>
    <cellStyle name="Normal 8 2 3 3 3 2" xfId="20235"/>
    <cellStyle name="Normal 8 2 3 3 4" xfId="23529"/>
    <cellStyle name="Normal 8 2 3 3 5" xfId="12094"/>
    <cellStyle name="Normal 8 2 3 3 6" xfId="25786"/>
    <cellStyle name="Normal 8 2 3 3 7" xfId="27302"/>
    <cellStyle name="Normal 8 2 3 3 8" xfId="28818"/>
    <cellStyle name="Normal 8 2 3 3 9" xfId="30335"/>
    <cellStyle name="Normal 8 2 3 4" xfId="3106"/>
    <cellStyle name="Normal 8 2 3 4 10" xfId="32073"/>
    <cellStyle name="Normal 8 2 3 4 11" xfId="33810"/>
    <cellStyle name="Normal 8 2 3 4 12" xfId="35521"/>
    <cellStyle name="Normal 8 2 3 4 13" xfId="39462"/>
    <cellStyle name="Normal 8 2 3 4 2" xfId="6489"/>
    <cellStyle name="Normal 8 2 3 4 2 2" xfId="16942"/>
    <cellStyle name="Normal 8 2 3 4 3" xfId="9628"/>
    <cellStyle name="Normal 8 2 3 4 3 2" xfId="20236"/>
    <cellStyle name="Normal 8 2 3 4 4" xfId="23530"/>
    <cellStyle name="Normal 8 2 3 4 5" xfId="12503"/>
    <cellStyle name="Normal 8 2 3 4 6" xfId="25787"/>
    <cellStyle name="Normal 8 2 3 4 7" xfId="27303"/>
    <cellStyle name="Normal 8 2 3 4 8" xfId="28819"/>
    <cellStyle name="Normal 8 2 3 4 9" xfId="30336"/>
    <cellStyle name="Normal 8 2 3 5" xfId="3107"/>
    <cellStyle name="Normal 8 2 3 5 10" xfId="32074"/>
    <cellStyle name="Normal 8 2 3 5 11" xfId="33811"/>
    <cellStyle name="Normal 8 2 3 5 12" xfId="35522"/>
    <cellStyle name="Normal 8 2 3 5 13" xfId="39463"/>
    <cellStyle name="Normal 8 2 3 5 2" xfId="6490"/>
    <cellStyle name="Normal 8 2 3 5 2 2" xfId="16943"/>
    <cellStyle name="Normal 8 2 3 5 3" xfId="9629"/>
    <cellStyle name="Normal 8 2 3 5 3 2" xfId="20237"/>
    <cellStyle name="Normal 8 2 3 5 4" xfId="23531"/>
    <cellStyle name="Normal 8 2 3 5 5" xfId="12912"/>
    <cellStyle name="Normal 8 2 3 5 6" xfId="25788"/>
    <cellStyle name="Normal 8 2 3 5 7" xfId="27304"/>
    <cellStyle name="Normal 8 2 3 5 8" xfId="28820"/>
    <cellStyle name="Normal 8 2 3 5 9" xfId="30337"/>
    <cellStyle name="Normal 8 2 3 6" xfId="3108"/>
    <cellStyle name="Normal 8 2 3 6 10" xfId="32075"/>
    <cellStyle name="Normal 8 2 3 6 11" xfId="33812"/>
    <cellStyle name="Normal 8 2 3 6 12" xfId="35523"/>
    <cellStyle name="Normal 8 2 3 6 13" xfId="39464"/>
    <cellStyle name="Normal 8 2 3 6 2" xfId="6491"/>
    <cellStyle name="Normal 8 2 3 6 2 2" xfId="16944"/>
    <cellStyle name="Normal 8 2 3 6 3" xfId="9630"/>
    <cellStyle name="Normal 8 2 3 6 3 2" xfId="20238"/>
    <cellStyle name="Normal 8 2 3 6 4" xfId="23532"/>
    <cellStyle name="Normal 8 2 3 6 5" xfId="13321"/>
    <cellStyle name="Normal 8 2 3 6 6" xfId="25789"/>
    <cellStyle name="Normal 8 2 3 6 7" xfId="27305"/>
    <cellStyle name="Normal 8 2 3 6 8" xfId="28821"/>
    <cellStyle name="Normal 8 2 3 6 9" xfId="30338"/>
    <cellStyle name="Normal 8 2 3 7" xfId="3109"/>
    <cellStyle name="Normal 8 2 3 7 10" xfId="32076"/>
    <cellStyle name="Normal 8 2 3 7 11" xfId="33813"/>
    <cellStyle name="Normal 8 2 3 7 12" xfId="35524"/>
    <cellStyle name="Normal 8 2 3 7 13" xfId="39465"/>
    <cellStyle name="Normal 8 2 3 7 2" xfId="6492"/>
    <cellStyle name="Normal 8 2 3 7 2 2" xfId="16945"/>
    <cellStyle name="Normal 8 2 3 7 3" xfId="9631"/>
    <cellStyle name="Normal 8 2 3 7 3 2" xfId="20239"/>
    <cellStyle name="Normal 8 2 3 7 4" xfId="23533"/>
    <cellStyle name="Normal 8 2 3 7 5" xfId="13730"/>
    <cellStyle name="Normal 8 2 3 7 6" xfId="25790"/>
    <cellStyle name="Normal 8 2 3 7 7" xfId="27306"/>
    <cellStyle name="Normal 8 2 3 7 8" xfId="28822"/>
    <cellStyle name="Normal 8 2 3 7 9" xfId="30339"/>
    <cellStyle name="Normal 8 2 3 8" xfId="3110"/>
    <cellStyle name="Normal 8 2 3 8 10" xfId="32077"/>
    <cellStyle name="Normal 8 2 3 8 11" xfId="33814"/>
    <cellStyle name="Normal 8 2 3 8 12" xfId="35525"/>
    <cellStyle name="Normal 8 2 3 8 13" xfId="39466"/>
    <cellStyle name="Normal 8 2 3 8 2" xfId="6493"/>
    <cellStyle name="Normal 8 2 3 8 2 2" xfId="16946"/>
    <cellStyle name="Normal 8 2 3 8 3" xfId="9632"/>
    <cellStyle name="Normal 8 2 3 8 3 2" xfId="20240"/>
    <cellStyle name="Normal 8 2 3 8 4" xfId="23534"/>
    <cellStyle name="Normal 8 2 3 8 5" xfId="14139"/>
    <cellStyle name="Normal 8 2 3 8 6" xfId="25791"/>
    <cellStyle name="Normal 8 2 3 8 7" xfId="27307"/>
    <cellStyle name="Normal 8 2 3 8 8" xfId="28823"/>
    <cellStyle name="Normal 8 2 3 8 9" xfId="30340"/>
    <cellStyle name="Normal 8 2 3 9" xfId="4468"/>
    <cellStyle name="Normal 8 2 3 9 2" xfId="14548"/>
    <cellStyle name="Normal 8 2 4" xfId="554"/>
    <cellStyle name="Normal 8 2 4 10" xfId="9633"/>
    <cellStyle name="Normal 8 2 4 10 2" xfId="14958"/>
    <cellStyle name="Normal 8 2 4 11" xfId="18252"/>
    <cellStyle name="Normal 8 2 4 12" xfId="21546"/>
    <cellStyle name="Normal 8 2 4 13" xfId="11277"/>
    <cellStyle name="Normal 8 2 4 14" xfId="25792"/>
    <cellStyle name="Normal 8 2 4 15" xfId="27308"/>
    <cellStyle name="Normal 8 2 4 16" xfId="28824"/>
    <cellStyle name="Normal 8 2 4 17" xfId="30341"/>
    <cellStyle name="Normal 8 2 4 18" xfId="32078"/>
    <cellStyle name="Normal 8 2 4 19" xfId="33815"/>
    <cellStyle name="Normal 8 2 4 2" xfId="3111"/>
    <cellStyle name="Normal 8 2 4 2 10" xfId="32079"/>
    <cellStyle name="Normal 8 2 4 2 11" xfId="33816"/>
    <cellStyle name="Normal 8 2 4 2 12" xfId="35527"/>
    <cellStyle name="Normal 8 2 4 2 13" xfId="39468"/>
    <cellStyle name="Normal 8 2 4 2 2" xfId="6494"/>
    <cellStyle name="Normal 8 2 4 2 2 2" xfId="16947"/>
    <cellStyle name="Normal 8 2 4 2 3" xfId="9634"/>
    <cellStyle name="Normal 8 2 4 2 3 2" xfId="20241"/>
    <cellStyle name="Normal 8 2 4 2 4" xfId="23535"/>
    <cellStyle name="Normal 8 2 4 2 5" xfId="11686"/>
    <cellStyle name="Normal 8 2 4 2 6" xfId="25793"/>
    <cellStyle name="Normal 8 2 4 2 7" xfId="27309"/>
    <cellStyle name="Normal 8 2 4 2 8" xfId="28825"/>
    <cellStyle name="Normal 8 2 4 2 9" xfId="30342"/>
    <cellStyle name="Normal 8 2 4 20" xfId="35526"/>
    <cellStyle name="Normal 8 2 4 21" xfId="39467"/>
    <cellStyle name="Normal 8 2 4 22" xfId="42295"/>
    <cellStyle name="Normal 8 2 4 23" xfId="42722"/>
    <cellStyle name="Normal 8 2 4 3" xfId="3112"/>
    <cellStyle name="Normal 8 2 4 3 10" xfId="32080"/>
    <cellStyle name="Normal 8 2 4 3 11" xfId="33817"/>
    <cellStyle name="Normal 8 2 4 3 12" xfId="35528"/>
    <cellStyle name="Normal 8 2 4 3 13" xfId="39469"/>
    <cellStyle name="Normal 8 2 4 3 2" xfId="6495"/>
    <cellStyle name="Normal 8 2 4 3 2 2" xfId="16948"/>
    <cellStyle name="Normal 8 2 4 3 3" xfId="9635"/>
    <cellStyle name="Normal 8 2 4 3 3 2" xfId="20242"/>
    <cellStyle name="Normal 8 2 4 3 4" xfId="23536"/>
    <cellStyle name="Normal 8 2 4 3 5" xfId="12095"/>
    <cellStyle name="Normal 8 2 4 3 6" xfId="25794"/>
    <cellStyle name="Normal 8 2 4 3 7" xfId="27310"/>
    <cellStyle name="Normal 8 2 4 3 8" xfId="28826"/>
    <cellStyle name="Normal 8 2 4 3 9" xfId="30343"/>
    <cellStyle name="Normal 8 2 4 4" xfId="3113"/>
    <cellStyle name="Normal 8 2 4 4 10" xfId="32081"/>
    <cellStyle name="Normal 8 2 4 4 11" xfId="33818"/>
    <cellStyle name="Normal 8 2 4 4 12" xfId="35529"/>
    <cellStyle name="Normal 8 2 4 4 13" xfId="39470"/>
    <cellStyle name="Normal 8 2 4 4 2" xfId="6496"/>
    <cellStyle name="Normal 8 2 4 4 2 2" xfId="16949"/>
    <cellStyle name="Normal 8 2 4 4 3" xfId="9636"/>
    <cellStyle name="Normal 8 2 4 4 3 2" xfId="20243"/>
    <cellStyle name="Normal 8 2 4 4 4" xfId="23537"/>
    <cellStyle name="Normal 8 2 4 4 5" xfId="12504"/>
    <cellStyle name="Normal 8 2 4 4 6" xfId="25795"/>
    <cellStyle name="Normal 8 2 4 4 7" xfId="27311"/>
    <cellStyle name="Normal 8 2 4 4 8" xfId="28827"/>
    <cellStyle name="Normal 8 2 4 4 9" xfId="30344"/>
    <cellStyle name="Normal 8 2 4 5" xfId="3114"/>
    <cellStyle name="Normal 8 2 4 5 10" xfId="32082"/>
    <cellStyle name="Normal 8 2 4 5 11" xfId="33819"/>
    <cellStyle name="Normal 8 2 4 5 12" xfId="35530"/>
    <cellStyle name="Normal 8 2 4 5 13" xfId="39471"/>
    <cellStyle name="Normal 8 2 4 5 2" xfId="6497"/>
    <cellStyle name="Normal 8 2 4 5 2 2" xfId="16950"/>
    <cellStyle name="Normal 8 2 4 5 3" xfId="9637"/>
    <cellStyle name="Normal 8 2 4 5 3 2" xfId="20244"/>
    <cellStyle name="Normal 8 2 4 5 4" xfId="23538"/>
    <cellStyle name="Normal 8 2 4 5 5" xfId="12913"/>
    <cellStyle name="Normal 8 2 4 5 6" xfId="25796"/>
    <cellStyle name="Normal 8 2 4 5 7" xfId="27312"/>
    <cellStyle name="Normal 8 2 4 5 8" xfId="28828"/>
    <cellStyle name="Normal 8 2 4 5 9" xfId="30345"/>
    <cellStyle name="Normal 8 2 4 6" xfId="3115"/>
    <cellStyle name="Normal 8 2 4 6 10" xfId="32083"/>
    <cellStyle name="Normal 8 2 4 6 11" xfId="33820"/>
    <cellStyle name="Normal 8 2 4 6 12" xfId="35531"/>
    <cellStyle name="Normal 8 2 4 6 13" xfId="39472"/>
    <cellStyle name="Normal 8 2 4 6 2" xfId="6498"/>
    <cellStyle name="Normal 8 2 4 6 2 2" xfId="16951"/>
    <cellStyle name="Normal 8 2 4 6 3" xfId="9638"/>
    <cellStyle name="Normal 8 2 4 6 3 2" xfId="20245"/>
    <cellStyle name="Normal 8 2 4 6 4" xfId="23539"/>
    <cellStyle name="Normal 8 2 4 6 5" xfId="13322"/>
    <cellStyle name="Normal 8 2 4 6 6" xfId="25797"/>
    <cellStyle name="Normal 8 2 4 6 7" xfId="27313"/>
    <cellStyle name="Normal 8 2 4 6 8" xfId="28829"/>
    <cellStyle name="Normal 8 2 4 6 9" xfId="30346"/>
    <cellStyle name="Normal 8 2 4 7" xfId="3116"/>
    <cellStyle name="Normal 8 2 4 7 10" xfId="32084"/>
    <cellStyle name="Normal 8 2 4 7 11" xfId="33821"/>
    <cellStyle name="Normal 8 2 4 7 12" xfId="35532"/>
    <cellStyle name="Normal 8 2 4 7 13" xfId="39473"/>
    <cellStyle name="Normal 8 2 4 7 2" xfId="6499"/>
    <cellStyle name="Normal 8 2 4 7 2 2" xfId="16952"/>
    <cellStyle name="Normal 8 2 4 7 3" xfId="9639"/>
    <cellStyle name="Normal 8 2 4 7 3 2" xfId="20246"/>
    <cellStyle name="Normal 8 2 4 7 4" xfId="23540"/>
    <cellStyle name="Normal 8 2 4 7 5" xfId="13731"/>
    <cellStyle name="Normal 8 2 4 7 6" xfId="25798"/>
    <cellStyle name="Normal 8 2 4 7 7" xfId="27314"/>
    <cellStyle name="Normal 8 2 4 7 8" xfId="28830"/>
    <cellStyle name="Normal 8 2 4 7 9" xfId="30347"/>
    <cellStyle name="Normal 8 2 4 8" xfId="3117"/>
    <cellStyle name="Normal 8 2 4 8 10" xfId="32085"/>
    <cellStyle name="Normal 8 2 4 8 11" xfId="33822"/>
    <cellStyle name="Normal 8 2 4 8 12" xfId="35533"/>
    <cellStyle name="Normal 8 2 4 8 13" xfId="39474"/>
    <cellStyle name="Normal 8 2 4 8 2" xfId="6500"/>
    <cellStyle name="Normal 8 2 4 8 2 2" xfId="16953"/>
    <cellStyle name="Normal 8 2 4 8 3" xfId="9640"/>
    <cellStyle name="Normal 8 2 4 8 3 2" xfId="20247"/>
    <cellStyle name="Normal 8 2 4 8 4" xfId="23541"/>
    <cellStyle name="Normal 8 2 4 8 5" xfId="14140"/>
    <cellStyle name="Normal 8 2 4 8 6" xfId="25799"/>
    <cellStyle name="Normal 8 2 4 8 7" xfId="27315"/>
    <cellStyle name="Normal 8 2 4 8 8" xfId="28831"/>
    <cellStyle name="Normal 8 2 4 8 9" xfId="30348"/>
    <cellStyle name="Normal 8 2 4 9" xfId="4469"/>
    <cellStyle name="Normal 8 2 4 9 2" xfId="14549"/>
    <cellStyle name="Normal 8 2 5" xfId="555"/>
    <cellStyle name="Normal 8 2 5 10" xfId="9641"/>
    <cellStyle name="Normal 8 2 5 10 2" xfId="14959"/>
    <cellStyle name="Normal 8 2 5 11" xfId="18253"/>
    <cellStyle name="Normal 8 2 5 12" xfId="21547"/>
    <cellStyle name="Normal 8 2 5 13" xfId="11278"/>
    <cellStyle name="Normal 8 2 5 14" xfId="25800"/>
    <cellStyle name="Normal 8 2 5 15" xfId="27316"/>
    <cellStyle name="Normal 8 2 5 16" xfId="28832"/>
    <cellStyle name="Normal 8 2 5 17" xfId="30349"/>
    <cellStyle name="Normal 8 2 5 18" xfId="32086"/>
    <cellStyle name="Normal 8 2 5 19" xfId="33823"/>
    <cellStyle name="Normal 8 2 5 2" xfId="3118"/>
    <cellStyle name="Normal 8 2 5 2 10" xfId="32087"/>
    <cellStyle name="Normal 8 2 5 2 11" xfId="33824"/>
    <cellStyle name="Normal 8 2 5 2 12" xfId="35535"/>
    <cellStyle name="Normal 8 2 5 2 13" xfId="39476"/>
    <cellStyle name="Normal 8 2 5 2 2" xfId="6501"/>
    <cellStyle name="Normal 8 2 5 2 2 2" xfId="16954"/>
    <cellStyle name="Normal 8 2 5 2 3" xfId="9642"/>
    <cellStyle name="Normal 8 2 5 2 3 2" xfId="20248"/>
    <cellStyle name="Normal 8 2 5 2 4" xfId="23542"/>
    <cellStyle name="Normal 8 2 5 2 5" xfId="11687"/>
    <cellStyle name="Normal 8 2 5 2 6" xfId="25801"/>
    <cellStyle name="Normal 8 2 5 2 7" xfId="27317"/>
    <cellStyle name="Normal 8 2 5 2 8" xfId="28833"/>
    <cellStyle name="Normal 8 2 5 2 9" xfId="30350"/>
    <cellStyle name="Normal 8 2 5 20" xfId="35534"/>
    <cellStyle name="Normal 8 2 5 21" xfId="39475"/>
    <cellStyle name="Normal 8 2 5 22" xfId="42296"/>
    <cellStyle name="Normal 8 2 5 23" xfId="42723"/>
    <cellStyle name="Normal 8 2 5 3" xfId="3119"/>
    <cellStyle name="Normal 8 2 5 3 10" xfId="32088"/>
    <cellStyle name="Normal 8 2 5 3 11" xfId="33825"/>
    <cellStyle name="Normal 8 2 5 3 12" xfId="35536"/>
    <cellStyle name="Normal 8 2 5 3 13" xfId="39477"/>
    <cellStyle name="Normal 8 2 5 3 2" xfId="6502"/>
    <cellStyle name="Normal 8 2 5 3 2 2" xfId="16955"/>
    <cellStyle name="Normal 8 2 5 3 3" xfId="9643"/>
    <cellStyle name="Normal 8 2 5 3 3 2" xfId="20249"/>
    <cellStyle name="Normal 8 2 5 3 4" xfId="23543"/>
    <cellStyle name="Normal 8 2 5 3 5" xfId="12096"/>
    <cellStyle name="Normal 8 2 5 3 6" xfId="25802"/>
    <cellStyle name="Normal 8 2 5 3 7" xfId="27318"/>
    <cellStyle name="Normal 8 2 5 3 8" xfId="28834"/>
    <cellStyle name="Normal 8 2 5 3 9" xfId="30351"/>
    <cellStyle name="Normal 8 2 5 4" xfId="3120"/>
    <cellStyle name="Normal 8 2 5 4 10" xfId="32089"/>
    <cellStyle name="Normal 8 2 5 4 11" xfId="33826"/>
    <cellStyle name="Normal 8 2 5 4 12" xfId="35537"/>
    <cellStyle name="Normal 8 2 5 4 13" xfId="39478"/>
    <cellStyle name="Normal 8 2 5 4 2" xfId="6503"/>
    <cellStyle name="Normal 8 2 5 4 2 2" xfId="16956"/>
    <cellStyle name="Normal 8 2 5 4 3" xfId="9644"/>
    <cellStyle name="Normal 8 2 5 4 3 2" xfId="20250"/>
    <cellStyle name="Normal 8 2 5 4 4" xfId="23544"/>
    <cellStyle name="Normal 8 2 5 4 5" xfId="12505"/>
    <cellStyle name="Normal 8 2 5 4 6" xfId="25803"/>
    <cellStyle name="Normal 8 2 5 4 7" xfId="27319"/>
    <cellStyle name="Normal 8 2 5 4 8" xfId="28835"/>
    <cellStyle name="Normal 8 2 5 4 9" xfId="30352"/>
    <cellStyle name="Normal 8 2 5 5" xfId="3121"/>
    <cellStyle name="Normal 8 2 5 5 10" xfId="32090"/>
    <cellStyle name="Normal 8 2 5 5 11" xfId="33827"/>
    <cellStyle name="Normal 8 2 5 5 12" xfId="35538"/>
    <cellStyle name="Normal 8 2 5 5 13" xfId="39479"/>
    <cellStyle name="Normal 8 2 5 5 2" xfId="6504"/>
    <cellStyle name="Normal 8 2 5 5 2 2" xfId="16957"/>
    <cellStyle name="Normal 8 2 5 5 3" xfId="9645"/>
    <cellStyle name="Normal 8 2 5 5 3 2" xfId="20251"/>
    <cellStyle name="Normal 8 2 5 5 4" xfId="23545"/>
    <cellStyle name="Normal 8 2 5 5 5" xfId="12914"/>
    <cellStyle name="Normal 8 2 5 5 6" xfId="25804"/>
    <cellStyle name="Normal 8 2 5 5 7" xfId="27320"/>
    <cellStyle name="Normal 8 2 5 5 8" xfId="28836"/>
    <cellStyle name="Normal 8 2 5 5 9" xfId="30353"/>
    <cellStyle name="Normal 8 2 5 6" xfId="3122"/>
    <cellStyle name="Normal 8 2 5 6 10" xfId="32091"/>
    <cellStyle name="Normal 8 2 5 6 11" xfId="33828"/>
    <cellStyle name="Normal 8 2 5 6 12" xfId="35539"/>
    <cellStyle name="Normal 8 2 5 6 13" xfId="39480"/>
    <cellStyle name="Normal 8 2 5 6 2" xfId="6505"/>
    <cellStyle name="Normal 8 2 5 6 2 2" xfId="16958"/>
    <cellStyle name="Normal 8 2 5 6 3" xfId="9646"/>
    <cellStyle name="Normal 8 2 5 6 3 2" xfId="20252"/>
    <cellStyle name="Normal 8 2 5 6 4" xfId="23546"/>
    <cellStyle name="Normal 8 2 5 6 5" xfId="13323"/>
    <cellStyle name="Normal 8 2 5 6 6" xfId="25805"/>
    <cellStyle name="Normal 8 2 5 6 7" xfId="27321"/>
    <cellStyle name="Normal 8 2 5 6 8" xfId="28837"/>
    <cellStyle name="Normal 8 2 5 6 9" xfId="30354"/>
    <cellStyle name="Normal 8 2 5 7" xfId="3123"/>
    <cellStyle name="Normal 8 2 5 7 10" xfId="32092"/>
    <cellStyle name="Normal 8 2 5 7 11" xfId="33829"/>
    <cellStyle name="Normal 8 2 5 7 12" xfId="35540"/>
    <cellStyle name="Normal 8 2 5 7 13" xfId="39481"/>
    <cellStyle name="Normal 8 2 5 7 2" xfId="6506"/>
    <cellStyle name="Normal 8 2 5 7 2 2" xfId="16959"/>
    <cellStyle name="Normal 8 2 5 7 3" xfId="9647"/>
    <cellStyle name="Normal 8 2 5 7 3 2" xfId="20253"/>
    <cellStyle name="Normal 8 2 5 7 4" xfId="23547"/>
    <cellStyle name="Normal 8 2 5 7 5" xfId="13732"/>
    <cellStyle name="Normal 8 2 5 7 6" xfId="25806"/>
    <cellStyle name="Normal 8 2 5 7 7" xfId="27322"/>
    <cellStyle name="Normal 8 2 5 7 8" xfId="28838"/>
    <cellStyle name="Normal 8 2 5 7 9" xfId="30355"/>
    <cellStyle name="Normal 8 2 5 8" xfId="3124"/>
    <cellStyle name="Normal 8 2 5 8 10" xfId="32093"/>
    <cellStyle name="Normal 8 2 5 8 11" xfId="33830"/>
    <cellStyle name="Normal 8 2 5 8 12" xfId="35541"/>
    <cellStyle name="Normal 8 2 5 8 13" xfId="39482"/>
    <cellStyle name="Normal 8 2 5 8 2" xfId="6507"/>
    <cellStyle name="Normal 8 2 5 8 2 2" xfId="16960"/>
    <cellStyle name="Normal 8 2 5 8 3" xfId="9648"/>
    <cellStyle name="Normal 8 2 5 8 3 2" xfId="20254"/>
    <cellStyle name="Normal 8 2 5 8 4" xfId="23548"/>
    <cellStyle name="Normal 8 2 5 8 5" xfId="14141"/>
    <cellStyle name="Normal 8 2 5 8 6" xfId="25807"/>
    <cellStyle name="Normal 8 2 5 8 7" xfId="27323"/>
    <cellStyle name="Normal 8 2 5 8 8" xfId="28839"/>
    <cellStyle name="Normal 8 2 5 8 9" xfId="30356"/>
    <cellStyle name="Normal 8 2 5 9" xfId="4470"/>
    <cellStyle name="Normal 8 2 5 9 2" xfId="14550"/>
    <cellStyle name="Normal 8 2 6" xfId="42292"/>
    <cellStyle name="Normal 8 2 7" xfId="42719"/>
    <cellStyle name="Normal 8 3" xfId="48"/>
    <cellStyle name="Normal 8 3 2" xfId="556"/>
    <cellStyle name="Normal 8 3 2 10" xfId="9649"/>
    <cellStyle name="Normal 8 3 2 10 2" xfId="14960"/>
    <cellStyle name="Normal 8 3 2 11" xfId="18254"/>
    <cellStyle name="Normal 8 3 2 12" xfId="21548"/>
    <cellStyle name="Normal 8 3 2 13" xfId="11279"/>
    <cellStyle name="Normal 8 3 2 14" xfId="25808"/>
    <cellStyle name="Normal 8 3 2 15" xfId="27324"/>
    <cellStyle name="Normal 8 3 2 16" xfId="28840"/>
    <cellStyle name="Normal 8 3 2 17" xfId="30357"/>
    <cellStyle name="Normal 8 3 2 18" xfId="32094"/>
    <cellStyle name="Normal 8 3 2 19" xfId="33831"/>
    <cellStyle name="Normal 8 3 2 2" xfId="3125"/>
    <cellStyle name="Normal 8 3 2 2 10" xfId="32095"/>
    <cellStyle name="Normal 8 3 2 2 11" xfId="33832"/>
    <cellStyle name="Normal 8 3 2 2 12" xfId="35543"/>
    <cellStyle name="Normal 8 3 2 2 13" xfId="39484"/>
    <cellStyle name="Normal 8 3 2 2 2" xfId="6508"/>
    <cellStyle name="Normal 8 3 2 2 2 2" xfId="16961"/>
    <cellStyle name="Normal 8 3 2 2 3" xfId="9650"/>
    <cellStyle name="Normal 8 3 2 2 3 2" xfId="20255"/>
    <cellStyle name="Normal 8 3 2 2 4" xfId="23549"/>
    <cellStyle name="Normal 8 3 2 2 5" xfId="11688"/>
    <cellStyle name="Normal 8 3 2 2 6" xfId="25809"/>
    <cellStyle name="Normal 8 3 2 2 7" xfId="27325"/>
    <cellStyle name="Normal 8 3 2 2 8" xfId="28841"/>
    <cellStyle name="Normal 8 3 2 2 9" xfId="30358"/>
    <cellStyle name="Normal 8 3 2 20" xfId="35542"/>
    <cellStyle name="Normal 8 3 2 21" xfId="39483"/>
    <cellStyle name="Normal 8 3 2 22" xfId="42298"/>
    <cellStyle name="Normal 8 3 2 23" xfId="42725"/>
    <cellStyle name="Normal 8 3 2 3" xfId="3126"/>
    <cellStyle name="Normal 8 3 2 3 10" xfId="32096"/>
    <cellStyle name="Normal 8 3 2 3 11" xfId="33833"/>
    <cellStyle name="Normal 8 3 2 3 12" xfId="35544"/>
    <cellStyle name="Normal 8 3 2 3 13" xfId="39485"/>
    <cellStyle name="Normal 8 3 2 3 2" xfId="6509"/>
    <cellStyle name="Normal 8 3 2 3 2 2" xfId="16962"/>
    <cellStyle name="Normal 8 3 2 3 3" xfId="9651"/>
    <cellStyle name="Normal 8 3 2 3 3 2" xfId="20256"/>
    <cellStyle name="Normal 8 3 2 3 4" xfId="23550"/>
    <cellStyle name="Normal 8 3 2 3 5" xfId="12097"/>
    <cellStyle name="Normal 8 3 2 3 6" xfId="25810"/>
    <cellStyle name="Normal 8 3 2 3 7" xfId="27326"/>
    <cellStyle name="Normal 8 3 2 3 8" xfId="28842"/>
    <cellStyle name="Normal 8 3 2 3 9" xfId="30359"/>
    <cellStyle name="Normal 8 3 2 4" xfId="3127"/>
    <cellStyle name="Normal 8 3 2 4 10" xfId="32097"/>
    <cellStyle name="Normal 8 3 2 4 11" xfId="33834"/>
    <cellStyle name="Normal 8 3 2 4 12" xfId="35545"/>
    <cellStyle name="Normal 8 3 2 4 13" xfId="39486"/>
    <cellStyle name="Normal 8 3 2 4 2" xfId="6510"/>
    <cellStyle name="Normal 8 3 2 4 2 2" xfId="16963"/>
    <cellStyle name="Normal 8 3 2 4 3" xfId="9652"/>
    <cellStyle name="Normal 8 3 2 4 3 2" xfId="20257"/>
    <cellStyle name="Normal 8 3 2 4 4" xfId="23551"/>
    <cellStyle name="Normal 8 3 2 4 5" xfId="12506"/>
    <cellStyle name="Normal 8 3 2 4 6" xfId="25811"/>
    <cellStyle name="Normal 8 3 2 4 7" xfId="27327"/>
    <cellStyle name="Normal 8 3 2 4 8" xfId="28843"/>
    <cellStyle name="Normal 8 3 2 4 9" xfId="30360"/>
    <cellStyle name="Normal 8 3 2 5" xfId="3128"/>
    <cellStyle name="Normal 8 3 2 5 10" xfId="32098"/>
    <cellStyle name="Normal 8 3 2 5 11" xfId="33835"/>
    <cellStyle name="Normal 8 3 2 5 12" xfId="35546"/>
    <cellStyle name="Normal 8 3 2 5 13" xfId="39487"/>
    <cellStyle name="Normal 8 3 2 5 2" xfId="6511"/>
    <cellStyle name="Normal 8 3 2 5 2 2" xfId="16964"/>
    <cellStyle name="Normal 8 3 2 5 3" xfId="9653"/>
    <cellStyle name="Normal 8 3 2 5 3 2" xfId="20258"/>
    <cellStyle name="Normal 8 3 2 5 4" xfId="23552"/>
    <cellStyle name="Normal 8 3 2 5 5" xfId="12915"/>
    <cellStyle name="Normal 8 3 2 5 6" xfId="25812"/>
    <cellStyle name="Normal 8 3 2 5 7" xfId="27328"/>
    <cellStyle name="Normal 8 3 2 5 8" xfId="28844"/>
    <cellStyle name="Normal 8 3 2 5 9" xfId="30361"/>
    <cellStyle name="Normal 8 3 2 6" xfId="3129"/>
    <cellStyle name="Normal 8 3 2 6 10" xfId="32099"/>
    <cellStyle name="Normal 8 3 2 6 11" xfId="33836"/>
    <cellStyle name="Normal 8 3 2 6 12" xfId="35547"/>
    <cellStyle name="Normal 8 3 2 6 13" xfId="39488"/>
    <cellStyle name="Normal 8 3 2 6 2" xfId="6512"/>
    <cellStyle name="Normal 8 3 2 6 2 2" xfId="16965"/>
    <cellStyle name="Normal 8 3 2 6 3" xfId="9654"/>
    <cellStyle name="Normal 8 3 2 6 3 2" xfId="20259"/>
    <cellStyle name="Normal 8 3 2 6 4" xfId="23553"/>
    <cellStyle name="Normal 8 3 2 6 5" xfId="13324"/>
    <cellStyle name="Normal 8 3 2 6 6" xfId="25813"/>
    <cellStyle name="Normal 8 3 2 6 7" xfId="27329"/>
    <cellStyle name="Normal 8 3 2 6 8" xfId="28845"/>
    <cellStyle name="Normal 8 3 2 6 9" xfId="30362"/>
    <cellStyle name="Normal 8 3 2 7" xfId="3130"/>
    <cellStyle name="Normal 8 3 2 7 10" xfId="32100"/>
    <cellStyle name="Normal 8 3 2 7 11" xfId="33837"/>
    <cellStyle name="Normal 8 3 2 7 12" xfId="35548"/>
    <cellStyle name="Normal 8 3 2 7 13" xfId="39489"/>
    <cellStyle name="Normal 8 3 2 7 2" xfId="6513"/>
    <cellStyle name="Normal 8 3 2 7 2 2" xfId="16966"/>
    <cellStyle name="Normal 8 3 2 7 3" xfId="9655"/>
    <cellStyle name="Normal 8 3 2 7 3 2" xfId="20260"/>
    <cellStyle name="Normal 8 3 2 7 4" xfId="23554"/>
    <cellStyle name="Normal 8 3 2 7 5" xfId="13733"/>
    <cellStyle name="Normal 8 3 2 7 6" xfId="25814"/>
    <cellStyle name="Normal 8 3 2 7 7" xfId="27330"/>
    <cellStyle name="Normal 8 3 2 7 8" xfId="28846"/>
    <cellStyle name="Normal 8 3 2 7 9" xfId="30363"/>
    <cellStyle name="Normal 8 3 2 8" xfId="3131"/>
    <cellStyle name="Normal 8 3 2 8 10" xfId="32101"/>
    <cellStyle name="Normal 8 3 2 8 11" xfId="33838"/>
    <cellStyle name="Normal 8 3 2 8 12" xfId="35549"/>
    <cellStyle name="Normal 8 3 2 8 13" xfId="39490"/>
    <cellStyle name="Normal 8 3 2 8 2" xfId="6514"/>
    <cellStyle name="Normal 8 3 2 8 2 2" xfId="16967"/>
    <cellStyle name="Normal 8 3 2 8 3" xfId="9656"/>
    <cellStyle name="Normal 8 3 2 8 3 2" xfId="20261"/>
    <cellStyle name="Normal 8 3 2 8 4" xfId="23555"/>
    <cellStyle name="Normal 8 3 2 8 5" xfId="14142"/>
    <cellStyle name="Normal 8 3 2 8 6" xfId="25815"/>
    <cellStyle name="Normal 8 3 2 8 7" xfId="27331"/>
    <cellStyle name="Normal 8 3 2 8 8" xfId="28847"/>
    <cellStyle name="Normal 8 3 2 8 9" xfId="30364"/>
    <cellStyle name="Normal 8 3 2 9" xfId="4471"/>
    <cellStyle name="Normal 8 3 2 9 2" xfId="14551"/>
    <cellStyle name="Normal 8 3 3" xfId="557"/>
    <cellStyle name="Normal 8 3 3 10" xfId="9657"/>
    <cellStyle name="Normal 8 3 3 10 2" xfId="14961"/>
    <cellStyle name="Normal 8 3 3 11" xfId="18255"/>
    <cellStyle name="Normal 8 3 3 12" xfId="21549"/>
    <cellStyle name="Normal 8 3 3 13" xfId="11280"/>
    <cellStyle name="Normal 8 3 3 14" xfId="25816"/>
    <cellStyle name="Normal 8 3 3 15" xfId="27332"/>
    <cellStyle name="Normal 8 3 3 16" xfId="28848"/>
    <cellStyle name="Normal 8 3 3 17" xfId="30365"/>
    <cellStyle name="Normal 8 3 3 18" xfId="32102"/>
    <cellStyle name="Normal 8 3 3 19" xfId="33839"/>
    <cellStyle name="Normal 8 3 3 2" xfId="3132"/>
    <cellStyle name="Normal 8 3 3 2 10" xfId="32103"/>
    <cellStyle name="Normal 8 3 3 2 11" xfId="33840"/>
    <cellStyle name="Normal 8 3 3 2 12" xfId="35551"/>
    <cellStyle name="Normal 8 3 3 2 13" xfId="39492"/>
    <cellStyle name="Normal 8 3 3 2 2" xfId="6515"/>
    <cellStyle name="Normal 8 3 3 2 2 2" xfId="16968"/>
    <cellStyle name="Normal 8 3 3 2 3" xfId="9658"/>
    <cellStyle name="Normal 8 3 3 2 3 2" xfId="20262"/>
    <cellStyle name="Normal 8 3 3 2 4" xfId="23556"/>
    <cellStyle name="Normal 8 3 3 2 5" xfId="11689"/>
    <cellStyle name="Normal 8 3 3 2 6" xfId="25817"/>
    <cellStyle name="Normal 8 3 3 2 7" xfId="27333"/>
    <cellStyle name="Normal 8 3 3 2 8" xfId="28849"/>
    <cellStyle name="Normal 8 3 3 2 9" xfId="30366"/>
    <cellStyle name="Normal 8 3 3 20" xfId="35550"/>
    <cellStyle name="Normal 8 3 3 21" xfId="39491"/>
    <cellStyle name="Normal 8 3 3 22" xfId="42299"/>
    <cellStyle name="Normal 8 3 3 23" xfId="42726"/>
    <cellStyle name="Normal 8 3 3 3" xfId="3133"/>
    <cellStyle name="Normal 8 3 3 3 10" xfId="32104"/>
    <cellStyle name="Normal 8 3 3 3 11" xfId="33841"/>
    <cellStyle name="Normal 8 3 3 3 12" xfId="35552"/>
    <cellStyle name="Normal 8 3 3 3 13" xfId="39493"/>
    <cellStyle name="Normal 8 3 3 3 2" xfId="6516"/>
    <cellStyle name="Normal 8 3 3 3 2 2" xfId="16969"/>
    <cellStyle name="Normal 8 3 3 3 3" xfId="9659"/>
    <cellStyle name="Normal 8 3 3 3 3 2" xfId="20263"/>
    <cellStyle name="Normal 8 3 3 3 4" xfId="23557"/>
    <cellStyle name="Normal 8 3 3 3 5" xfId="12098"/>
    <cellStyle name="Normal 8 3 3 3 6" xfId="25818"/>
    <cellStyle name="Normal 8 3 3 3 7" xfId="27334"/>
    <cellStyle name="Normal 8 3 3 3 8" xfId="28850"/>
    <cellStyle name="Normal 8 3 3 3 9" xfId="30367"/>
    <cellStyle name="Normal 8 3 3 4" xfId="3134"/>
    <cellStyle name="Normal 8 3 3 4 10" xfId="32105"/>
    <cellStyle name="Normal 8 3 3 4 11" xfId="33842"/>
    <cellStyle name="Normal 8 3 3 4 12" xfId="35553"/>
    <cellStyle name="Normal 8 3 3 4 13" xfId="39494"/>
    <cellStyle name="Normal 8 3 3 4 2" xfId="6517"/>
    <cellStyle name="Normal 8 3 3 4 2 2" xfId="16970"/>
    <cellStyle name="Normal 8 3 3 4 3" xfId="9660"/>
    <cellStyle name="Normal 8 3 3 4 3 2" xfId="20264"/>
    <cellStyle name="Normal 8 3 3 4 4" xfId="23558"/>
    <cellStyle name="Normal 8 3 3 4 5" xfId="12507"/>
    <cellStyle name="Normal 8 3 3 4 6" xfId="25819"/>
    <cellStyle name="Normal 8 3 3 4 7" xfId="27335"/>
    <cellStyle name="Normal 8 3 3 4 8" xfId="28851"/>
    <cellStyle name="Normal 8 3 3 4 9" xfId="30368"/>
    <cellStyle name="Normal 8 3 3 5" xfId="3135"/>
    <cellStyle name="Normal 8 3 3 5 10" xfId="32106"/>
    <cellStyle name="Normal 8 3 3 5 11" xfId="33843"/>
    <cellStyle name="Normal 8 3 3 5 12" xfId="35554"/>
    <cellStyle name="Normal 8 3 3 5 13" xfId="39495"/>
    <cellStyle name="Normal 8 3 3 5 2" xfId="6518"/>
    <cellStyle name="Normal 8 3 3 5 2 2" xfId="16971"/>
    <cellStyle name="Normal 8 3 3 5 3" xfId="9661"/>
    <cellStyle name="Normal 8 3 3 5 3 2" xfId="20265"/>
    <cellStyle name="Normal 8 3 3 5 4" xfId="23559"/>
    <cellStyle name="Normal 8 3 3 5 5" xfId="12916"/>
    <cellStyle name="Normal 8 3 3 5 6" xfId="25820"/>
    <cellStyle name="Normal 8 3 3 5 7" xfId="27336"/>
    <cellStyle name="Normal 8 3 3 5 8" xfId="28852"/>
    <cellStyle name="Normal 8 3 3 5 9" xfId="30369"/>
    <cellStyle name="Normal 8 3 3 6" xfId="3136"/>
    <cellStyle name="Normal 8 3 3 6 10" xfId="32107"/>
    <cellStyle name="Normal 8 3 3 6 11" xfId="33844"/>
    <cellStyle name="Normal 8 3 3 6 12" xfId="35555"/>
    <cellStyle name="Normal 8 3 3 6 13" xfId="39496"/>
    <cellStyle name="Normal 8 3 3 6 2" xfId="6519"/>
    <cellStyle name="Normal 8 3 3 6 2 2" xfId="16972"/>
    <cellStyle name="Normal 8 3 3 6 3" xfId="9662"/>
    <cellStyle name="Normal 8 3 3 6 3 2" xfId="20266"/>
    <cellStyle name="Normal 8 3 3 6 4" xfId="23560"/>
    <cellStyle name="Normal 8 3 3 6 5" xfId="13325"/>
    <cellStyle name="Normal 8 3 3 6 6" xfId="25821"/>
    <cellStyle name="Normal 8 3 3 6 7" xfId="27337"/>
    <cellStyle name="Normal 8 3 3 6 8" xfId="28853"/>
    <cellStyle name="Normal 8 3 3 6 9" xfId="30370"/>
    <cellStyle name="Normal 8 3 3 7" xfId="3137"/>
    <cellStyle name="Normal 8 3 3 7 10" xfId="32108"/>
    <cellStyle name="Normal 8 3 3 7 11" xfId="33845"/>
    <cellStyle name="Normal 8 3 3 7 12" xfId="35556"/>
    <cellStyle name="Normal 8 3 3 7 13" xfId="39497"/>
    <cellStyle name="Normal 8 3 3 7 2" xfId="6520"/>
    <cellStyle name="Normal 8 3 3 7 2 2" xfId="16973"/>
    <cellStyle name="Normal 8 3 3 7 3" xfId="9663"/>
    <cellStyle name="Normal 8 3 3 7 3 2" xfId="20267"/>
    <cellStyle name="Normal 8 3 3 7 4" xfId="23561"/>
    <cellStyle name="Normal 8 3 3 7 5" xfId="13734"/>
    <cellStyle name="Normal 8 3 3 7 6" xfId="25822"/>
    <cellStyle name="Normal 8 3 3 7 7" xfId="27338"/>
    <cellStyle name="Normal 8 3 3 7 8" xfId="28854"/>
    <cellStyle name="Normal 8 3 3 7 9" xfId="30371"/>
    <cellStyle name="Normal 8 3 3 8" xfId="3138"/>
    <cellStyle name="Normal 8 3 3 8 10" xfId="32109"/>
    <cellStyle name="Normal 8 3 3 8 11" xfId="33846"/>
    <cellStyle name="Normal 8 3 3 8 12" xfId="35557"/>
    <cellStyle name="Normal 8 3 3 8 13" xfId="39498"/>
    <cellStyle name="Normal 8 3 3 8 2" xfId="6521"/>
    <cellStyle name="Normal 8 3 3 8 2 2" xfId="16974"/>
    <cellStyle name="Normal 8 3 3 8 3" xfId="9664"/>
    <cellStyle name="Normal 8 3 3 8 3 2" xfId="20268"/>
    <cellStyle name="Normal 8 3 3 8 4" xfId="23562"/>
    <cellStyle name="Normal 8 3 3 8 5" xfId="14143"/>
    <cellStyle name="Normal 8 3 3 8 6" xfId="25823"/>
    <cellStyle name="Normal 8 3 3 8 7" xfId="27339"/>
    <cellStyle name="Normal 8 3 3 8 8" xfId="28855"/>
    <cellStyle name="Normal 8 3 3 8 9" xfId="30372"/>
    <cellStyle name="Normal 8 3 3 9" xfId="4472"/>
    <cellStyle name="Normal 8 3 3 9 2" xfId="14552"/>
    <cellStyle name="Normal 8 3 4" xfId="558"/>
    <cellStyle name="Normal 8 3 4 10" xfId="9665"/>
    <cellStyle name="Normal 8 3 4 10 2" xfId="14962"/>
    <cellStyle name="Normal 8 3 4 11" xfId="18256"/>
    <cellStyle name="Normal 8 3 4 12" xfId="21550"/>
    <cellStyle name="Normal 8 3 4 13" xfId="11281"/>
    <cellStyle name="Normal 8 3 4 14" xfId="25824"/>
    <cellStyle name="Normal 8 3 4 15" xfId="27340"/>
    <cellStyle name="Normal 8 3 4 16" xfId="28856"/>
    <cellStyle name="Normal 8 3 4 17" xfId="30373"/>
    <cellStyle name="Normal 8 3 4 18" xfId="32110"/>
    <cellStyle name="Normal 8 3 4 19" xfId="33847"/>
    <cellStyle name="Normal 8 3 4 2" xfId="3139"/>
    <cellStyle name="Normal 8 3 4 2 10" xfId="32111"/>
    <cellStyle name="Normal 8 3 4 2 11" xfId="33848"/>
    <cellStyle name="Normal 8 3 4 2 12" xfId="35559"/>
    <cellStyle name="Normal 8 3 4 2 13" xfId="39500"/>
    <cellStyle name="Normal 8 3 4 2 2" xfId="6522"/>
    <cellStyle name="Normal 8 3 4 2 2 2" xfId="16975"/>
    <cellStyle name="Normal 8 3 4 2 3" xfId="9666"/>
    <cellStyle name="Normal 8 3 4 2 3 2" xfId="20269"/>
    <cellStyle name="Normal 8 3 4 2 4" xfId="23563"/>
    <cellStyle name="Normal 8 3 4 2 5" xfId="11690"/>
    <cellStyle name="Normal 8 3 4 2 6" xfId="25825"/>
    <cellStyle name="Normal 8 3 4 2 7" xfId="27341"/>
    <cellStyle name="Normal 8 3 4 2 8" xfId="28857"/>
    <cellStyle name="Normal 8 3 4 2 9" xfId="30374"/>
    <cellStyle name="Normal 8 3 4 20" xfId="35558"/>
    <cellStyle name="Normal 8 3 4 21" xfId="39499"/>
    <cellStyle name="Normal 8 3 4 22" xfId="42300"/>
    <cellStyle name="Normal 8 3 4 23" xfId="42727"/>
    <cellStyle name="Normal 8 3 4 3" xfId="3140"/>
    <cellStyle name="Normal 8 3 4 3 10" xfId="32112"/>
    <cellStyle name="Normal 8 3 4 3 11" xfId="33849"/>
    <cellStyle name="Normal 8 3 4 3 12" xfId="35560"/>
    <cellStyle name="Normal 8 3 4 3 13" xfId="39501"/>
    <cellStyle name="Normal 8 3 4 3 2" xfId="6523"/>
    <cellStyle name="Normal 8 3 4 3 2 2" xfId="16976"/>
    <cellStyle name="Normal 8 3 4 3 3" xfId="9667"/>
    <cellStyle name="Normal 8 3 4 3 3 2" xfId="20270"/>
    <cellStyle name="Normal 8 3 4 3 4" xfId="23564"/>
    <cellStyle name="Normal 8 3 4 3 5" xfId="12099"/>
    <cellStyle name="Normal 8 3 4 3 6" xfId="25826"/>
    <cellStyle name="Normal 8 3 4 3 7" xfId="27342"/>
    <cellStyle name="Normal 8 3 4 3 8" xfId="28858"/>
    <cellStyle name="Normal 8 3 4 3 9" xfId="30375"/>
    <cellStyle name="Normal 8 3 4 4" xfId="3141"/>
    <cellStyle name="Normal 8 3 4 4 10" xfId="32113"/>
    <cellStyle name="Normal 8 3 4 4 11" xfId="33850"/>
    <cellStyle name="Normal 8 3 4 4 12" xfId="35561"/>
    <cellStyle name="Normal 8 3 4 4 13" xfId="39502"/>
    <cellStyle name="Normal 8 3 4 4 2" xfId="6524"/>
    <cellStyle name="Normal 8 3 4 4 2 2" xfId="16977"/>
    <cellStyle name="Normal 8 3 4 4 3" xfId="9668"/>
    <cellStyle name="Normal 8 3 4 4 3 2" xfId="20271"/>
    <cellStyle name="Normal 8 3 4 4 4" xfId="23565"/>
    <cellStyle name="Normal 8 3 4 4 5" xfId="12508"/>
    <cellStyle name="Normal 8 3 4 4 6" xfId="25827"/>
    <cellStyle name="Normal 8 3 4 4 7" xfId="27343"/>
    <cellStyle name="Normal 8 3 4 4 8" xfId="28859"/>
    <cellStyle name="Normal 8 3 4 4 9" xfId="30376"/>
    <cellStyle name="Normal 8 3 4 5" xfId="3142"/>
    <cellStyle name="Normal 8 3 4 5 10" xfId="32114"/>
    <cellStyle name="Normal 8 3 4 5 11" xfId="33851"/>
    <cellStyle name="Normal 8 3 4 5 12" xfId="35562"/>
    <cellStyle name="Normal 8 3 4 5 13" xfId="39503"/>
    <cellStyle name="Normal 8 3 4 5 2" xfId="6525"/>
    <cellStyle name="Normal 8 3 4 5 2 2" xfId="16978"/>
    <cellStyle name="Normal 8 3 4 5 3" xfId="9669"/>
    <cellStyle name="Normal 8 3 4 5 3 2" xfId="20272"/>
    <cellStyle name="Normal 8 3 4 5 4" xfId="23566"/>
    <cellStyle name="Normal 8 3 4 5 5" xfId="12917"/>
    <cellStyle name="Normal 8 3 4 5 6" xfId="25828"/>
    <cellStyle name="Normal 8 3 4 5 7" xfId="27344"/>
    <cellStyle name="Normal 8 3 4 5 8" xfId="28860"/>
    <cellStyle name="Normal 8 3 4 5 9" xfId="30377"/>
    <cellStyle name="Normal 8 3 4 6" xfId="3143"/>
    <cellStyle name="Normal 8 3 4 6 10" xfId="32115"/>
    <cellStyle name="Normal 8 3 4 6 11" xfId="33852"/>
    <cellStyle name="Normal 8 3 4 6 12" xfId="35563"/>
    <cellStyle name="Normal 8 3 4 6 13" xfId="39504"/>
    <cellStyle name="Normal 8 3 4 6 2" xfId="6526"/>
    <cellStyle name="Normal 8 3 4 6 2 2" xfId="16979"/>
    <cellStyle name="Normal 8 3 4 6 3" xfId="9670"/>
    <cellStyle name="Normal 8 3 4 6 3 2" xfId="20273"/>
    <cellStyle name="Normal 8 3 4 6 4" xfId="23567"/>
    <cellStyle name="Normal 8 3 4 6 5" xfId="13326"/>
    <cellStyle name="Normal 8 3 4 6 6" xfId="25829"/>
    <cellStyle name="Normal 8 3 4 6 7" xfId="27345"/>
    <cellStyle name="Normal 8 3 4 6 8" xfId="28861"/>
    <cellStyle name="Normal 8 3 4 6 9" xfId="30378"/>
    <cellStyle name="Normal 8 3 4 7" xfId="3144"/>
    <cellStyle name="Normal 8 3 4 7 10" xfId="32116"/>
    <cellStyle name="Normal 8 3 4 7 11" xfId="33853"/>
    <cellStyle name="Normal 8 3 4 7 12" xfId="35564"/>
    <cellStyle name="Normal 8 3 4 7 13" xfId="39505"/>
    <cellStyle name="Normal 8 3 4 7 2" xfId="6527"/>
    <cellStyle name="Normal 8 3 4 7 2 2" xfId="16980"/>
    <cellStyle name="Normal 8 3 4 7 3" xfId="9671"/>
    <cellStyle name="Normal 8 3 4 7 3 2" xfId="20274"/>
    <cellStyle name="Normal 8 3 4 7 4" xfId="23568"/>
    <cellStyle name="Normal 8 3 4 7 5" xfId="13735"/>
    <cellStyle name="Normal 8 3 4 7 6" xfId="25830"/>
    <cellStyle name="Normal 8 3 4 7 7" xfId="27346"/>
    <cellStyle name="Normal 8 3 4 7 8" xfId="28862"/>
    <cellStyle name="Normal 8 3 4 7 9" xfId="30379"/>
    <cellStyle name="Normal 8 3 4 8" xfId="3145"/>
    <cellStyle name="Normal 8 3 4 8 10" xfId="32117"/>
    <cellStyle name="Normal 8 3 4 8 11" xfId="33854"/>
    <cellStyle name="Normal 8 3 4 8 12" xfId="35565"/>
    <cellStyle name="Normal 8 3 4 8 13" xfId="39506"/>
    <cellStyle name="Normal 8 3 4 8 2" xfId="6528"/>
    <cellStyle name="Normal 8 3 4 8 2 2" xfId="16981"/>
    <cellStyle name="Normal 8 3 4 8 3" xfId="9672"/>
    <cellStyle name="Normal 8 3 4 8 3 2" xfId="20275"/>
    <cellStyle name="Normal 8 3 4 8 4" xfId="23569"/>
    <cellStyle name="Normal 8 3 4 8 5" xfId="14144"/>
    <cellStyle name="Normal 8 3 4 8 6" xfId="25831"/>
    <cellStyle name="Normal 8 3 4 8 7" xfId="27347"/>
    <cellStyle name="Normal 8 3 4 8 8" xfId="28863"/>
    <cellStyle name="Normal 8 3 4 8 9" xfId="30380"/>
    <cellStyle name="Normal 8 3 4 9" xfId="4473"/>
    <cellStyle name="Normal 8 3 4 9 2" xfId="14553"/>
    <cellStyle name="Normal 8 3 5" xfId="559"/>
    <cellStyle name="Normal 8 3 5 10" xfId="9673"/>
    <cellStyle name="Normal 8 3 5 10 2" xfId="14963"/>
    <cellStyle name="Normal 8 3 5 11" xfId="18257"/>
    <cellStyle name="Normal 8 3 5 12" xfId="21551"/>
    <cellStyle name="Normal 8 3 5 13" xfId="11282"/>
    <cellStyle name="Normal 8 3 5 14" xfId="25832"/>
    <cellStyle name="Normal 8 3 5 15" xfId="27348"/>
    <cellStyle name="Normal 8 3 5 16" xfId="28864"/>
    <cellStyle name="Normal 8 3 5 17" xfId="30381"/>
    <cellStyle name="Normal 8 3 5 18" xfId="32118"/>
    <cellStyle name="Normal 8 3 5 19" xfId="33855"/>
    <cellStyle name="Normal 8 3 5 2" xfId="3146"/>
    <cellStyle name="Normal 8 3 5 2 10" xfId="32119"/>
    <cellStyle name="Normal 8 3 5 2 11" xfId="33856"/>
    <cellStyle name="Normal 8 3 5 2 12" xfId="35567"/>
    <cellStyle name="Normal 8 3 5 2 13" xfId="39508"/>
    <cellStyle name="Normal 8 3 5 2 2" xfId="6529"/>
    <cellStyle name="Normal 8 3 5 2 2 2" xfId="16982"/>
    <cellStyle name="Normal 8 3 5 2 3" xfId="9674"/>
    <cellStyle name="Normal 8 3 5 2 3 2" xfId="20276"/>
    <cellStyle name="Normal 8 3 5 2 4" xfId="23570"/>
    <cellStyle name="Normal 8 3 5 2 5" xfId="11691"/>
    <cellStyle name="Normal 8 3 5 2 6" xfId="25833"/>
    <cellStyle name="Normal 8 3 5 2 7" xfId="27349"/>
    <cellStyle name="Normal 8 3 5 2 8" xfId="28865"/>
    <cellStyle name="Normal 8 3 5 2 9" xfId="30382"/>
    <cellStyle name="Normal 8 3 5 20" xfId="35566"/>
    <cellStyle name="Normal 8 3 5 21" xfId="39507"/>
    <cellStyle name="Normal 8 3 5 22" xfId="42301"/>
    <cellStyle name="Normal 8 3 5 23" xfId="42728"/>
    <cellStyle name="Normal 8 3 5 3" xfId="3147"/>
    <cellStyle name="Normal 8 3 5 3 10" xfId="32120"/>
    <cellStyle name="Normal 8 3 5 3 11" xfId="33857"/>
    <cellStyle name="Normal 8 3 5 3 12" xfId="35568"/>
    <cellStyle name="Normal 8 3 5 3 13" xfId="39509"/>
    <cellStyle name="Normal 8 3 5 3 2" xfId="6530"/>
    <cellStyle name="Normal 8 3 5 3 2 2" xfId="16983"/>
    <cellStyle name="Normal 8 3 5 3 3" xfId="9675"/>
    <cellStyle name="Normal 8 3 5 3 3 2" xfId="20277"/>
    <cellStyle name="Normal 8 3 5 3 4" xfId="23571"/>
    <cellStyle name="Normal 8 3 5 3 5" xfId="12100"/>
    <cellStyle name="Normal 8 3 5 3 6" xfId="25834"/>
    <cellStyle name="Normal 8 3 5 3 7" xfId="27350"/>
    <cellStyle name="Normal 8 3 5 3 8" xfId="28866"/>
    <cellStyle name="Normal 8 3 5 3 9" xfId="30383"/>
    <cellStyle name="Normal 8 3 5 4" xfId="3148"/>
    <cellStyle name="Normal 8 3 5 4 10" xfId="32121"/>
    <cellStyle name="Normal 8 3 5 4 11" xfId="33858"/>
    <cellStyle name="Normal 8 3 5 4 12" xfId="35569"/>
    <cellStyle name="Normal 8 3 5 4 13" xfId="39510"/>
    <cellStyle name="Normal 8 3 5 4 2" xfId="6531"/>
    <cellStyle name="Normal 8 3 5 4 2 2" xfId="16984"/>
    <cellStyle name="Normal 8 3 5 4 3" xfId="9676"/>
    <cellStyle name="Normal 8 3 5 4 3 2" xfId="20278"/>
    <cellStyle name="Normal 8 3 5 4 4" xfId="23572"/>
    <cellStyle name="Normal 8 3 5 4 5" xfId="12509"/>
    <cellStyle name="Normal 8 3 5 4 6" xfId="25835"/>
    <cellStyle name="Normal 8 3 5 4 7" xfId="27351"/>
    <cellStyle name="Normal 8 3 5 4 8" xfId="28867"/>
    <cellStyle name="Normal 8 3 5 4 9" xfId="30384"/>
    <cellStyle name="Normal 8 3 5 5" xfId="3149"/>
    <cellStyle name="Normal 8 3 5 5 10" xfId="32122"/>
    <cellStyle name="Normal 8 3 5 5 11" xfId="33859"/>
    <cellStyle name="Normal 8 3 5 5 12" xfId="35570"/>
    <cellStyle name="Normal 8 3 5 5 13" xfId="39511"/>
    <cellStyle name="Normal 8 3 5 5 2" xfId="6532"/>
    <cellStyle name="Normal 8 3 5 5 2 2" xfId="16985"/>
    <cellStyle name="Normal 8 3 5 5 3" xfId="9677"/>
    <cellStyle name="Normal 8 3 5 5 3 2" xfId="20279"/>
    <cellStyle name="Normal 8 3 5 5 4" xfId="23573"/>
    <cellStyle name="Normal 8 3 5 5 5" xfId="12918"/>
    <cellStyle name="Normal 8 3 5 5 6" xfId="25836"/>
    <cellStyle name="Normal 8 3 5 5 7" xfId="27352"/>
    <cellStyle name="Normal 8 3 5 5 8" xfId="28868"/>
    <cellStyle name="Normal 8 3 5 5 9" xfId="30385"/>
    <cellStyle name="Normal 8 3 5 6" xfId="3150"/>
    <cellStyle name="Normal 8 3 5 6 10" xfId="32123"/>
    <cellStyle name="Normal 8 3 5 6 11" xfId="33860"/>
    <cellStyle name="Normal 8 3 5 6 12" xfId="35571"/>
    <cellStyle name="Normal 8 3 5 6 13" xfId="39512"/>
    <cellStyle name="Normal 8 3 5 6 2" xfId="6533"/>
    <cellStyle name="Normal 8 3 5 6 2 2" xfId="16986"/>
    <cellStyle name="Normal 8 3 5 6 3" xfId="9678"/>
    <cellStyle name="Normal 8 3 5 6 3 2" xfId="20280"/>
    <cellStyle name="Normal 8 3 5 6 4" xfId="23574"/>
    <cellStyle name="Normal 8 3 5 6 5" xfId="13327"/>
    <cellStyle name="Normal 8 3 5 6 6" xfId="25837"/>
    <cellStyle name="Normal 8 3 5 6 7" xfId="27353"/>
    <cellStyle name="Normal 8 3 5 6 8" xfId="28869"/>
    <cellStyle name="Normal 8 3 5 6 9" xfId="30386"/>
    <cellStyle name="Normal 8 3 5 7" xfId="3151"/>
    <cellStyle name="Normal 8 3 5 7 10" xfId="32124"/>
    <cellStyle name="Normal 8 3 5 7 11" xfId="33861"/>
    <cellStyle name="Normal 8 3 5 7 12" xfId="35572"/>
    <cellStyle name="Normal 8 3 5 7 13" xfId="39513"/>
    <cellStyle name="Normal 8 3 5 7 2" xfId="6534"/>
    <cellStyle name="Normal 8 3 5 7 2 2" xfId="16987"/>
    <cellStyle name="Normal 8 3 5 7 3" xfId="9679"/>
    <cellStyle name="Normal 8 3 5 7 3 2" xfId="20281"/>
    <cellStyle name="Normal 8 3 5 7 4" xfId="23575"/>
    <cellStyle name="Normal 8 3 5 7 5" xfId="13736"/>
    <cellStyle name="Normal 8 3 5 7 6" xfId="25838"/>
    <cellStyle name="Normal 8 3 5 7 7" xfId="27354"/>
    <cellStyle name="Normal 8 3 5 7 8" xfId="28870"/>
    <cellStyle name="Normal 8 3 5 7 9" xfId="30387"/>
    <cellStyle name="Normal 8 3 5 8" xfId="3152"/>
    <cellStyle name="Normal 8 3 5 8 10" xfId="32125"/>
    <cellStyle name="Normal 8 3 5 8 11" xfId="33862"/>
    <cellStyle name="Normal 8 3 5 8 12" xfId="35573"/>
    <cellStyle name="Normal 8 3 5 8 13" xfId="39514"/>
    <cellStyle name="Normal 8 3 5 8 2" xfId="6535"/>
    <cellStyle name="Normal 8 3 5 8 2 2" xfId="16988"/>
    <cellStyle name="Normal 8 3 5 8 3" xfId="9680"/>
    <cellStyle name="Normal 8 3 5 8 3 2" xfId="20282"/>
    <cellStyle name="Normal 8 3 5 8 4" xfId="23576"/>
    <cellStyle name="Normal 8 3 5 8 5" xfId="14145"/>
    <cellStyle name="Normal 8 3 5 8 6" xfId="25839"/>
    <cellStyle name="Normal 8 3 5 8 7" xfId="27355"/>
    <cellStyle name="Normal 8 3 5 8 8" xfId="28871"/>
    <cellStyle name="Normal 8 3 5 8 9" xfId="30388"/>
    <cellStyle name="Normal 8 3 5 9" xfId="4474"/>
    <cellStyle name="Normal 8 3 5 9 2" xfId="14554"/>
    <cellStyle name="Normal 8 3 6" xfId="42297"/>
    <cellStyle name="Normal 8 3 7" xfId="42724"/>
    <cellStyle name="Normal 8 4" xfId="560"/>
    <cellStyle name="Normal 8 4 10" xfId="3153"/>
    <cellStyle name="Normal 8 4 10 10" xfId="32127"/>
    <cellStyle name="Normal 8 4 10 11" xfId="33864"/>
    <cellStyle name="Normal 8 4 10 12" xfId="35575"/>
    <cellStyle name="Normal 8 4 10 13" xfId="39516"/>
    <cellStyle name="Normal 8 4 10 2" xfId="6536"/>
    <cellStyle name="Normal 8 4 10 2 2" xfId="16989"/>
    <cellStyle name="Normal 8 4 10 3" xfId="9682"/>
    <cellStyle name="Normal 8 4 10 3 2" xfId="20283"/>
    <cellStyle name="Normal 8 4 10 4" xfId="23577"/>
    <cellStyle name="Normal 8 4 10 5" xfId="13328"/>
    <cellStyle name="Normal 8 4 10 6" xfId="25841"/>
    <cellStyle name="Normal 8 4 10 7" xfId="27357"/>
    <cellStyle name="Normal 8 4 10 8" xfId="28873"/>
    <cellStyle name="Normal 8 4 10 9" xfId="30390"/>
    <cellStyle name="Normal 8 4 11" xfId="3154"/>
    <cellStyle name="Normal 8 4 11 10" xfId="32128"/>
    <cellStyle name="Normal 8 4 11 11" xfId="33865"/>
    <cellStyle name="Normal 8 4 11 12" xfId="35576"/>
    <cellStyle name="Normal 8 4 11 13" xfId="39517"/>
    <cellStyle name="Normal 8 4 11 2" xfId="6537"/>
    <cellStyle name="Normal 8 4 11 2 2" xfId="16990"/>
    <cellStyle name="Normal 8 4 11 3" xfId="9683"/>
    <cellStyle name="Normal 8 4 11 3 2" xfId="20284"/>
    <cellStyle name="Normal 8 4 11 4" xfId="23578"/>
    <cellStyle name="Normal 8 4 11 5" xfId="13737"/>
    <cellStyle name="Normal 8 4 11 6" xfId="25842"/>
    <cellStyle name="Normal 8 4 11 7" xfId="27358"/>
    <cellStyle name="Normal 8 4 11 8" xfId="28874"/>
    <cellStyle name="Normal 8 4 11 9" xfId="30391"/>
    <cellStyle name="Normal 8 4 12" xfId="3155"/>
    <cellStyle name="Normal 8 4 12 10" xfId="32129"/>
    <cellStyle name="Normal 8 4 12 11" xfId="33866"/>
    <cellStyle name="Normal 8 4 12 12" xfId="35577"/>
    <cellStyle name="Normal 8 4 12 13" xfId="39518"/>
    <cellStyle name="Normal 8 4 12 2" xfId="6538"/>
    <cellStyle name="Normal 8 4 12 2 2" xfId="16991"/>
    <cellStyle name="Normal 8 4 12 3" xfId="9684"/>
    <cellStyle name="Normal 8 4 12 3 2" xfId="20285"/>
    <cellStyle name="Normal 8 4 12 4" xfId="23579"/>
    <cellStyle name="Normal 8 4 12 5" xfId="14146"/>
    <cellStyle name="Normal 8 4 12 6" xfId="25843"/>
    <cellStyle name="Normal 8 4 12 7" xfId="27359"/>
    <cellStyle name="Normal 8 4 12 8" xfId="28875"/>
    <cellStyle name="Normal 8 4 12 9" xfId="30392"/>
    <cellStyle name="Normal 8 4 13" xfId="4475"/>
    <cellStyle name="Normal 8 4 13 2" xfId="14555"/>
    <cellStyle name="Normal 8 4 14" xfId="9681"/>
    <cellStyle name="Normal 8 4 14 2" xfId="14964"/>
    <cellStyle name="Normal 8 4 15" xfId="18258"/>
    <cellStyle name="Normal 8 4 16" xfId="21552"/>
    <cellStyle name="Normal 8 4 17" xfId="11283"/>
    <cellStyle name="Normal 8 4 18" xfId="25840"/>
    <cellStyle name="Normal 8 4 19" xfId="27356"/>
    <cellStyle name="Normal 8 4 2" xfId="561"/>
    <cellStyle name="Normal 8 4 2 10" xfId="9685"/>
    <cellStyle name="Normal 8 4 2 10 2" xfId="14965"/>
    <cellStyle name="Normal 8 4 2 11" xfId="18259"/>
    <cellStyle name="Normal 8 4 2 12" xfId="21553"/>
    <cellStyle name="Normal 8 4 2 13" xfId="11284"/>
    <cellStyle name="Normal 8 4 2 14" xfId="25844"/>
    <cellStyle name="Normal 8 4 2 15" xfId="27360"/>
    <cellStyle name="Normal 8 4 2 16" xfId="28876"/>
    <cellStyle name="Normal 8 4 2 17" xfId="30393"/>
    <cellStyle name="Normal 8 4 2 18" xfId="32130"/>
    <cellStyle name="Normal 8 4 2 19" xfId="33867"/>
    <cellStyle name="Normal 8 4 2 2" xfId="3156"/>
    <cellStyle name="Normal 8 4 2 2 10" xfId="32131"/>
    <cellStyle name="Normal 8 4 2 2 11" xfId="33868"/>
    <cellStyle name="Normal 8 4 2 2 12" xfId="35579"/>
    <cellStyle name="Normal 8 4 2 2 13" xfId="39520"/>
    <cellStyle name="Normal 8 4 2 2 2" xfId="6539"/>
    <cellStyle name="Normal 8 4 2 2 2 2" xfId="16992"/>
    <cellStyle name="Normal 8 4 2 2 3" xfId="9686"/>
    <cellStyle name="Normal 8 4 2 2 3 2" xfId="20286"/>
    <cellStyle name="Normal 8 4 2 2 4" xfId="23580"/>
    <cellStyle name="Normal 8 4 2 2 5" xfId="11693"/>
    <cellStyle name="Normal 8 4 2 2 6" xfId="25845"/>
    <cellStyle name="Normal 8 4 2 2 7" xfId="27361"/>
    <cellStyle name="Normal 8 4 2 2 8" xfId="28877"/>
    <cellStyle name="Normal 8 4 2 2 9" xfId="30394"/>
    <cellStyle name="Normal 8 4 2 20" xfId="35578"/>
    <cellStyle name="Normal 8 4 2 21" xfId="39519"/>
    <cellStyle name="Normal 8 4 2 22" xfId="42303"/>
    <cellStyle name="Normal 8 4 2 23" xfId="42730"/>
    <cellStyle name="Normal 8 4 2 3" xfId="3157"/>
    <cellStyle name="Normal 8 4 2 3 10" xfId="32132"/>
    <cellStyle name="Normal 8 4 2 3 11" xfId="33869"/>
    <cellStyle name="Normal 8 4 2 3 12" xfId="35580"/>
    <cellStyle name="Normal 8 4 2 3 13" xfId="39521"/>
    <cellStyle name="Normal 8 4 2 3 2" xfId="6540"/>
    <cellStyle name="Normal 8 4 2 3 2 2" xfId="16993"/>
    <cellStyle name="Normal 8 4 2 3 3" xfId="9687"/>
    <cellStyle name="Normal 8 4 2 3 3 2" xfId="20287"/>
    <cellStyle name="Normal 8 4 2 3 4" xfId="23581"/>
    <cellStyle name="Normal 8 4 2 3 5" xfId="12102"/>
    <cellStyle name="Normal 8 4 2 3 6" xfId="25846"/>
    <cellStyle name="Normal 8 4 2 3 7" xfId="27362"/>
    <cellStyle name="Normal 8 4 2 3 8" xfId="28878"/>
    <cellStyle name="Normal 8 4 2 3 9" xfId="30395"/>
    <cellStyle name="Normal 8 4 2 4" xfId="3158"/>
    <cellStyle name="Normal 8 4 2 4 10" xfId="32133"/>
    <cellStyle name="Normal 8 4 2 4 11" xfId="33870"/>
    <cellStyle name="Normal 8 4 2 4 12" xfId="35581"/>
    <cellStyle name="Normal 8 4 2 4 13" xfId="39522"/>
    <cellStyle name="Normal 8 4 2 4 2" xfId="6541"/>
    <cellStyle name="Normal 8 4 2 4 2 2" xfId="16994"/>
    <cellStyle name="Normal 8 4 2 4 3" xfId="9688"/>
    <cellStyle name="Normal 8 4 2 4 3 2" xfId="20288"/>
    <cellStyle name="Normal 8 4 2 4 4" xfId="23582"/>
    <cellStyle name="Normal 8 4 2 4 5" xfId="12511"/>
    <cellStyle name="Normal 8 4 2 4 6" xfId="25847"/>
    <cellStyle name="Normal 8 4 2 4 7" xfId="27363"/>
    <cellStyle name="Normal 8 4 2 4 8" xfId="28879"/>
    <cellStyle name="Normal 8 4 2 4 9" xfId="30396"/>
    <cellStyle name="Normal 8 4 2 5" xfId="3159"/>
    <cellStyle name="Normal 8 4 2 5 10" xfId="32134"/>
    <cellStyle name="Normal 8 4 2 5 11" xfId="33871"/>
    <cellStyle name="Normal 8 4 2 5 12" xfId="35582"/>
    <cellStyle name="Normal 8 4 2 5 13" xfId="39523"/>
    <cellStyle name="Normal 8 4 2 5 2" xfId="6542"/>
    <cellStyle name="Normal 8 4 2 5 2 2" xfId="16995"/>
    <cellStyle name="Normal 8 4 2 5 3" xfId="9689"/>
    <cellStyle name="Normal 8 4 2 5 3 2" xfId="20289"/>
    <cellStyle name="Normal 8 4 2 5 4" xfId="23583"/>
    <cellStyle name="Normal 8 4 2 5 5" xfId="12920"/>
    <cellStyle name="Normal 8 4 2 5 6" xfId="25848"/>
    <cellStyle name="Normal 8 4 2 5 7" xfId="27364"/>
    <cellStyle name="Normal 8 4 2 5 8" xfId="28880"/>
    <cellStyle name="Normal 8 4 2 5 9" xfId="30397"/>
    <cellStyle name="Normal 8 4 2 6" xfId="3160"/>
    <cellStyle name="Normal 8 4 2 6 10" xfId="32135"/>
    <cellStyle name="Normal 8 4 2 6 11" xfId="33872"/>
    <cellStyle name="Normal 8 4 2 6 12" xfId="35583"/>
    <cellStyle name="Normal 8 4 2 6 13" xfId="39524"/>
    <cellStyle name="Normal 8 4 2 6 2" xfId="6543"/>
    <cellStyle name="Normal 8 4 2 6 2 2" xfId="16996"/>
    <cellStyle name="Normal 8 4 2 6 3" xfId="9690"/>
    <cellStyle name="Normal 8 4 2 6 3 2" xfId="20290"/>
    <cellStyle name="Normal 8 4 2 6 4" xfId="23584"/>
    <cellStyle name="Normal 8 4 2 6 5" xfId="13329"/>
    <cellStyle name="Normal 8 4 2 6 6" xfId="25849"/>
    <cellStyle name="Normal 8 4 2 6 7" xfId="27365"/>
    <cellStyle name="Normal 8 4 2 6 8" xfId="28881"/>
    <cellStyle name="Normal 8 4 2 6 9" xfId="30398"/>
    <cellStyle name="Normal 8 4 2 7" xfId="3161"/>
    <cellStyle name="Normal 8 4 2 7 10" xfId="32136"/>
    <cellStyle name="Normal 8 4 2 7 11" xfId="33873"/>
    <cellStyle name="Normal 8 4 2 7 12" xfId="35584"/>
    <cellStyle name="Normal 8 4 2 7 13" xfId="39525"/>
    <cellStyle name="Normal 8 4 2 7 2" xfId="6544"/>
    <cellStyle name="Normal 8 4 2 7 2 2" xfId="16997"/>
    <cellStyle name="Normal 8 4 2 7 3" xfId="9691"/>
    <cellStyle name="Normal 8 4 2 7 3 2" xfId="20291"/>
    <cellStyle name="Normal 8 4 2 7 4" xfId="23585"/>
    <cellStyle name="Normal 8 4 2 7 5" xfId="13738"/>
    <cellStyle name="Normal 8 4 2 7 6" xfId="25850"/>
    <cellStyle name="Normal 8 4 2 7 7" xfId="27366"/>
    <cellStyle name="Normal 8 4 2 7 8" xfId="28882"/>
    <cellStyle name="Normal 8 4 2 7 9" xfId="30399"/>
    <cellStyle name="Normal 8 4 2 8" xfId="3162"/>
    <cellStyle name="Normal 8 4 2 8 10" xfId="32137"/>
    <cellStyle name="Normal 8 4 2 8 11" xfId="33874"/>
    <cellStyle name="Normal 8 4 2 8 12" xfId="35585"/>
    <cellStyle name="Normal 8 4 2 8 13" xfId="39526"/>
    <cellStyle name="Normal 8 4 2 8 2" xfId="6545"/>
    <cellStyle name="Normal 8 4 2 8 2 2" xfId="16998"/>
    <cellStyle name="Normal 8 4 2 8 3" xfId="9692"/>
    <cellStyle name="Normal 8 4 2 8 3 2" xfId="20292"/>
    <cellStyle name="Normal 8 4 2 8 4" xfId="23586"/>
    <cellStyle name="Normal 8 4 2 8 5" xfId="14147"/>
    <cellStyle name="Normal 8 4 2 8 6" xfId="25851"/>
    <cellStyle name="Normal 8 4 2 8 7" xfId="27367"/>
    <cellStyle name="Normal 8 4 2 8 8" xfId="28883"/>
    <cellStyle name="Normal 8 4 2 8 9" xfId="30400"/>
    <cellStyle name="Normal 8 4 2 9" xfId="4476"/>
    <cellStyle name="Normal 8 4 2 9 2" xfId="14556"/>
    <cellStyle name="Normal 8 4 20" xfId="28872"/>
    <cellStyle name="Normal 8 4 21" xfId="30389"/>
    <cellStyle name="Normal 8 4 22" xfId="32126"/>
    <cellStyle name="Normal 8 4 23" xfId="33863"/>
    <cellStyle name="Normal 8 4 24" xfId="35574"/>
    <cellStyle name="Normal 8 4 25" xfId="39515"/>
    <cellStyle name="Normal 8 4 26" xfId="42302"/>
    <cellStyle name="Normal 8 4 27" xfId="42729"/>
    <cellStyle name="Normal 8 4 3" xfId="562"/>
    <cellStyle name="Normal 8 4 3 10" xfId="9693"/>
    <cellStyle name="Normal 8 4 3 10 2" xfId="14966"/>
    <cellStyle name="Normal 8 4 3 11" xfId="18260"/>
    <cellStyle name="Normal 8 4 3 12" xfId="21554"/>
    <cellStyle name="Normal 8 4 3 13" xfId="11285"/>
    <cellStyle name="Normal 8 4 3 14" xfId="25852"/>
    <cellStyle name="Normal 8 4 3 15" xfId="27368"/>
    <cellStyle name="Normal 8 4 3 16" xfId="28884"/>
    <cellStyle name="Normal 8 4 3 17" xfId="30401"/>
    <cellStyle name="Normal 8 4 3 18" xfId="32138"/>
    <cellStyle name="Normal 8 4 3 19" xfId="33875"/>
    <cellStyle name="Normal 8 4 3 2" xfId="3163"/>
    <cellStyle name="Normal 8 4 3 2 10" xfId="32139"/>
    <cellStyle name="Normal 8 4 3 2 11" xfId="33876"/>
    <cellStyle name="Normal 8 4 3 2 12" xfId="35587"/>
    <cellStyle name="Normal 8 4 3 2 13" xfId="39528"/>
    <cellStyle name="Normal 8 4 3 2 2" xfId="6546"/>
    <cellStyle name="Normal 8 4 3 2 2 2" xfId="16999"/>
    <cellStyle name="Normal 8 4 3 2 3" xfId="9694"/>
    <cellStyle name="Normal 8 4 3 2 3 2" xfId="20293"/>
    <cellStyle name="Normal 8 4 3 2 4" xfId="23587"/>
    <cellStyle name="Normal 8 4 3 2 5" xfId="11694"/>
    <cellStyle name="Normal 8 4 3 2 6" xfId="25853"/>
    <cellStyle name="Normal 8 4 3 2 7" xfId="27369"/>
    <cellStyle name="Normal 8 4 3 2 8" xfId="28885"/>
    <cellStyle name="Normal 8 4 3 2 9" xfId="30402"/>
    <cellStyle name="Normal 8 4 3 20" xfId="35586"/>
    <cellStyle name="Normal 8 4 3 21" xfId="39527"/>
    <cellStyle name="Normal 8 4 3 22" xfId="42304"/>
    <cellStyle name="Normal 8 4 3 23" xfId="42731"/>
    <cellStyle name="Normal 8 4 3 3" xfId="3164"/>
    <cellStyle name="Normal 8 4 3 3 10" xfId="32140"/>
    <cellStyle name="Normal 8 4 3 3 11" xfId="33877"/>
    <cellStyle name="Normal 8 4 3 3 12" xfId="35588"/>
    <cellStyle name="Normal 8 4 3 3 13" xfId="39529"/>
    <cellStyle name="Normal 8 4 3 3 2" xfId="6547"/>
    <cellStyle name="Normal 8 4 3 3 2 2" xfId="17000"/>
    <cellStyle name="Normal 8 4 3 3 3" xfId="9695"/>
    <cellStyle name="Normal 8 4 3 3 3 2" xfId="20294"/>
    <cellStyle name="Normal 8 4 3 3 4" xfId="23588"/>
    <cellStyle name="Normal 8 4 3 3 5" xfId="12103"/>
    <cellStyle name="Normal 8 4 3 3 6" xfId="25854"/>
    <cellStyle name="Normal 8 4 3 3 7" xfId="27370"/>
    <cellStyle name="Normal 8 4 3 3 8" xfId="28886"/>
    <cellStyle name="Normal 8 4 3 3 9" xfId="30403"/>
    <cellStyle name="Normal 8 4 3 4" xfId="3165"/>
    <cellStyle name="Normal 8 4 3 4 10" xfId="32141"/>
    <cellStyle name="Normal 8 4 3 4 11" xfId="33878"/>
    <cellStyle name="Normal 8 4 3 4 12" xfId="35589"/>
    <cellStyle name="Normal 8 4 3 4 13" xfId="39530"/>
    <cellStyle name="Normal 8 4 3 4 2" xfId="6548"/>
    <cellStyle name="Normal 8 4 3 4 2 2" xfId="17001"/>
    <cellStyle name="Normal 8 4 3 4 3" xfId="9696"/>
    <cellStyle name="Normal 8 4 3 4 3 2" xfId="20295"/>
    <cellStyle name="Normal 8 4 3 4 4" xfId="23589"/>
    <cellStyle name="Normal 8 4 3 4 5" xfId="12512"/>
    <cellStyle name="Normal 8 4 3 4 6" xfId="25855"/>
    <cellStyle name="Normal 8 4 3 4 7" xfId="27371"/>
    <cellStyle name="Normal 8 4 3 4 8" xfId="28887"/>
    <cellStyle name="Normal 8 4 3 4 9" xfId="30404"/>
    <cellStyle name="Normal 8 4 3 5" xfId="3166"/>
    <cellStyle name="Normal 8 4 3 5 10" xfId="32142"/>
    <cellStyle name="Normal 8 4 3 5 11" xfId="33879"/>
    <cellStyle name="Normal 8 4 3 5 12" xfId="35590"/>
    <cellStyle name="Normal 8 4 3 5 13" xfId="39531"/>
    <cellStyle name="Normal 8 4 3 5 2" xfId="6549"/>
    <cellStyle name="Normal 8 4 3 5 2 2" xfId="17002"/>
    <cellStyle name="Normal 8 4 3 5 3" xfId="9697"/>
    <cellStyle name="Normal 8 4 3 5 3 2" xfId="20296"/>
    <cellStyle name="Normal 8 4 3 5 4" xfId="23590"/>
    <cellStyle name="Normal 8 4 3 5 5" xfId="12921"/>
    <cellStyle name="Normal 8 4 3 5 6" xfId="25856"/>
    <cellStyle name="Normal 8 4 3 5 7" xfId="27372"/>
    <cellStyle name="Normal 8 4 3 5 8" xfId="28888"/>
    <cellStyle name="Normal 8 4 3 5 9" xfId="30405"/>
    <cellStyle name="Normal 8 4 3 6" xfId="3167"/>
    <cellStyle name="Normal 8 4 3 6 10" xfId="32143"/>
    <cellStyle name="Normal 8 4 3 6 11" xfId="33880"/>
    <cellStyle name="Normal 8 4 3 6 12" xfId="35591"/>
    <cellStyle name="Normal 8 4 3 6 13" xfId="39532"/>
    <cellStyle name="Normal 8 4 3 6 2" xfId="6550"/>
    <cellStyle name="Normal 8 4 3 6 2 2" xfId="17003"/>
    <cellStyle name="Normal 8 4 3 6 3" xfId="9698"/>
    <cellStyle name="Normal 8 4 3 6 3 2" xfId="20297"/>
    <cellStyle name="Normal 8 4 3 6 4" xfId="23591"/>
    <cellStyle name="Normal 8 4 3 6 5" xfId="13330"/>
    <cellStyle name="Normal 8 4 3 6 6" xfId="25857"/>
    <cellStyle name="Normal 8 4 3 6 7" xfId="27373"/>
    <cellStyle name="Normal 8 4 3 6 8" xfId="28889"/>
    <cellStyle name="Normal 8 4 3 6 9" xfId="30406"/>
    <cellStyle name="Normal 8 4 3 7" xfId="3168"/>
    <cellStyle name="Normal 8 4 3 7 10" xfId="32144"/>
    <cellStyle name="Normal 8 4 3 7 11" xfId="33881"/>
    <cellStyle name="Normal 8 4 3 7 12" xfId="35592"/>
    <cellStyle name="Normal 8 4 3 7 13" xfId="39533"/>
    <cellStyle name="Normal 8 4 3 7 2" xfId="6551"/>
    <cellStyle name="Normal 8 4 3 7 2 2" xfId="17004"/>
    <cellStyle name="Normal 8 4 3 7 3" xfId="9699"/>
    <cellStyle name="Normal 8 4 3 7 3 2" xfId="20298"/>
    <cellStyle name="Normal 8 4 3 7 4" xfId="23592"/>
    <cellStyle name="Normal 8 4 3 7 5" xfId="13739"/>
    <cellStyle name="Normal 8 4 3 7 6" xfId="25858"/>
    <cellStyle name="Normal 8 4 3 7 7" xfId="27374"/>
    <cellStyle name="Normal 8 4 3 7 8" xfId="28890"/>
    <cellStyle name="Normal 8 4 3 7 9" xfId="30407"/>
    <cellStyle name="Normal 8 4 3 8" xfId="3169"/>
    <cellStyle name="Normal 8 4 3 8 10" xfId="32145"/>
    <cellStyle name="Normal 8 4 3 8 11" xfId="33882"/>
    <cellStyle name="Normal 8 4 3 8 12" xfId="35593"/>
    <cellStyle name="Normal 8 4 3 8 13" xfId="39534"/>
    <cellStyle name="Normal 8 4 3 8 2" xfId="6552"/>
    <cellStyle name="Normal 8 4 3 8 2 2" xfId="17005"/>
    <cellStyle name="Normal 8 4 3 8 3" xfId="9700"/>
    <cellStyle name="Normal 8 4 3 8 3 2" xfId="20299"/>
    <cellStyle name="Normal 8 4 3 8 4" xfId="23593"/>
    <cellStyle name="Normal 8 4 3 8 5" xfId="14148"/>
    <cellStyle name="Normal 8 4 3 8 6" xfId="25859"/>
    <cellStyle name="Normal 8 4 3 8 7" xfId="27375"/>
    <cellStyle name="Normal 8 4 3 8 8" xfId="28891"/>
    <cellStyle name="Normal 8 4 3 8 9" xfId="30408"/>
    <cellStyle name="Normal 8 4 3 9" xfId="4477"/>
    <cellStyle name="Normal 8 4 3 9 2" xfId="14557"/>
    <cellStyle name="Normal 8 4 4" xfId="563"/>
    <cellStyle name="Normal 8 4 4 10" xfId="9701"/>
    <cellStyle name="Normal 8 4 4 10 2" xfId="14967"/>
    <cellStyle name="Normal 8 4 4 11" xfId="18261"/>
    <cellStyle name="Normal 8 4 4 12" xfId="21555"/>
    <cellStyle name="Normal 8 4 4 13" xfId="11286"/>
    <cellStyle name="Normal 8 4 4 14" xfId="25860"/>
    <cellStyle name="Normal 8 4 4 15" xfId="27376"/>
    <cellStyle name="Normal 8 4 4 16" xfId="28892"/>
    <cellStyle name="Normal 8 4 4 17" xfId="30409"/>
    <cellStyle name="Normal 8 4 4 18" xfId="32146"/>
    <cellStyle name="Normal 8 4 4 19" xfId="33883"/>
    <cellStyle name="Normal 8 4 4 2" xfId="3170"/>
    <cellStyle name="Normal 8 4 4 2 10" xfId="32147"/>
    <cellStyle name="Normal 8 4 4 2 11" xfId="33884"/>
    <cellStyle name="Normal 8 4 4 2 12" xfId="35595"/>
    <cellStyle name="Normal 8 4 4 2 13" xfId="39536"/>
    <cellStyle name="Normal 8 4 4 2 2" xfId="6553"/>
    <cellStyle name="Normal 8 4 4 2 2 2" xfId="17006"/>
    <cellStyle name="Normal 8 4 4 2 3" xfId="9702"/>
    <cellStyle name="Normal 8 4 4 2 3 2" xfId="20300"/>
    <cellStyle name="Normal 8 4 4 2 4" xfId="23594"/>
    <cellStyle name="Normal 8 4 4 2 5" xfId="11695"/>
    <cellStyle name="Normal 8 4 4 2 6" xfId="25861"/>
    <cellStyle name="Normal 8 4 4 2 7" xfId="27377"/>
    <cellStyle name="Normal 8 4 4 2 8" xfId="28893"/>
    <cellStyle name="Normal 8 4 4 2 9" xfId="30410"/>
    <cellStyle name="Normal 8 4 4 20" xfId="35594"/>
    <cellStyle name="Normal 8 4 4 21" xfId="39535"/>
    <cellStyle name="Normal 8 4 4 22" xfId="42305"/>
    <cellStyle name="Normal 8 4 4 23" xfId="42732"/>
    <cellStyle name="Normal 8 4 4 3" xfId="3171"/>
    <cellStyle name="Normal 8 4 4 3 10" xfId="32148"/>
    <cellStyle name="Normal 8 4 4 3 11" xfId="33885"/>
    <cellStyle name="Normal 8 4 4 3 12" xfId="35596"/>
    <cellStyle name="Normal 8 4 4 3 13" xfId="39537"/>
    <cellStyle name="Normal 8 4 4 3 2" xfId="6554"/>
    <cellStyle name="Normal 8 4 4 3 2 2" xfId="17007"/>
    <cellStyle name="Normal 8 4 4 3 3" xfId="9703"/>
    <cellStyle name="Normal 8 4 4 3 3 2" xfId="20301"/>
    <cellStyle name="Normal 8 4 4 3 4" xfId="23595"/>
    <cellStyle name="Normal 8 4 4 3 5" xfId="12104"/>
    <cellStyle name="Normal 8 4 4 3 6" xfId="25862"/>
    <cellStyle name="Normal 8 4 4 3 7" xfId="27378"/>
    <cellStyle name="Normal 8 4 4 3 8" xfId="28894"/>
    <cellStyle name="Normal 8 4 4 3 9" xfId="30411"/>
    <cellStyle name="Normal 8 4 4 4" xfId="3172"/>
    <cellStyle name="Normal 8 4 4 4 10" xfId="32149"/>
    <cellStyle name="Normal 8 4 4 4 11" xfId="33886"/>
    <cellStyle name="Normal 8 4 4 4 12" xfId="35597"/>
    <cellStyle name="Normal 8 4 4 4 13" xfId="39538"/>
    <cellStyle name="Normal 8 4 4 4 2" xfId="6555"/>
    <cellStyle name="Normal 8 4 4 4 2 2" xfId="17008"/>
    <cellStyle name="Normal 8 4 4 4 3" xfId="9704"/>
    <cellStyle name="Normal 8 4 4 4 3 2" xfId="20302"/>
    <cellStyle name="Normal 8 4 4 4 4" xfId="23596"/>
    <cellStyle name="Normal 8 4 4 4 5" xfId="12513"/>
    <cellStyle name="Normal 8 4 4 4 6" xfId="25863"/>
    <cellStyle name="Normal 8 4 4 4 7" xfId="27379"/>
    <cellStyle name="Normal 8 4 4 4 8" xfId="28895"/>
    <cellStyle name="Normal 8 4 4 4 9" xfId="30412"/>
    <cellStyle name="Normal 8 4 4 5" xfId="3173"/>
    <cellStyle name="Normal 8 4 4 5 10" xfId="32150"/>
    <cellStyle name="Normal 8 4 4 5 11" xfId="33887"/>
    <cellStyle name="Normal 8 4 4 5 12" xfId="35598"/>
    <cellStyle name="Normal 8 4 4 5 13" xfId="39539"/>
    <cellStyle name="Normal 8 4 4 5 2" xfId="6556"/>
    <cellStyle name="Normal 8 4 4 5 2 2" xfId="17009"/>
    <cellStyle name="Normal 8 4 4 5 3" xfId="9705"/>
    <cellStyle name="Normal 8 4 4 5 3 2" xfId="20303"/>
    <cellStyle name="Normal 8 4 4 5 4" xfId="23597"/>
    <cellStyle name="Normal 8 4 4 5 5" xfId="12922"/>
    <cellStyle name="Normal 8 4 4 5 6" xfId="25864"/>
    <cellStyle name="Normal 8 4 4 5 7" xfId="27380"/>
    <cellStyle name="Normal 8 4 4 5 8" xfId="28896"/>
    <cellStyle name="Normal 8 4 4 5 9" xfId="30413"/>
    <cellStyle name="Normal 8 4 4 6" xfId="3174"/>
    <cellStyle name="Normal 8 4 4 6 10" xfId="32151"/>
    <cellStyle name="Normal 8 4 4 6 11" xfId="33888"/>
    <cellStyle name="Normal 8 4 4 6 12" xfId="35599"/>
    <cellStyle name="Normal 8 4 4 6 13" xfId="39540"/>
    <cellStyle name="Normal 8 4 4 6 2" xfId="6557"/>
    <cellStyle name="Normal 8 4 4 6 2 2" xfId="17010"/>
    <cellStyle name="Normal 8 4 4 6 3" xfId="9706"/>
    <cellStyle name="Normal 8 4 4 6 3 2" xfId="20304"/>
    <cellStyle name="Normal 8 4 4 6 4" xfId="23598"/>
    <cellStyle name="Normal 8 4 4 6 5" xfId="13331"/>
    <cellStyle name="Normal 8 4 4 6 6" xfId="25865"/>
    <cellStyle name="Normal 8 4 4 6 7" xfId="27381"/>
    <cellStyle name="Normal 8 4 4 6 8" xfId="28897"/>
    <cellStyle name="Normal 8 4 4 6 9" xfId="30414"/>
    <cellStyle name="Normal 8 4 4 7" xfId="3175"/>
    <cellStyle name="Normal 8 4 4 7 10" xfId="32152"/>
    <cellStyle name="Normal 8 4 4 7 11" xfId="33889"/>
    <cellStyle name="Normal 8 4 4 7 12" xfId="35600"/>
    <cellStyle name="Normal 8 4 4 7 13" xfId="39541"/>
    <cellStyle name="Normal 8 4 4 7 2" xfId="6558"/>
    <cellStyle name="Normal 8 4 4 7 2 2" xfId="17011"/>
    <cellStyle name="Normal 8 4 4 7 3" xfId="9707"/>
    <cellStyle name="Normal 8 4 4 7 3 2" xfId="20305"/>
    <cellStyle name="Normal 8 4 4 7 4" xfId="23599"/>
    <cellStyle name="Normal 8 4 4 7 5" xfId="13740"/>
    <cellStyle name="Normal 8 4 4 7 6" xfId="25866"/>
    <cellStyle name="Normal 8 4 4 7 7" xfId="27382"/>
    <cellStyle name="Normal 8 4 4 7 8" xfId="28898"/>
    <cellStyle name="Normal 8 4 4 7 9" xfId="30415"/>
    <cellStyle name="Normal 8 4 4 8" xfId="3176"/>
    <cellStyle name="Normal 8 4 4 8 10" xfId="32153"/>
    <cellStyle name="Normal 8 4 4 8 11" xfId="33890"/>
    <cellStyle name="Normal 8 4 4 8 12" xfId="35601"/>
    <cellStyle name="Normal 8 4 4 8 13" xfId="39542"/>
    <cellStyle name="Normal 8 4 4 8 2" xfId="6559"/>
    <cellStyle name="Normal 8 4 4 8 2 2" xfId="17012"/>
    <cellStyle name="Normal 8 4 4 8 3" xfId="9708"/>
    <cellStyle name="Normal 8 4 4 8 3 2" xfId="20306"/>
    <cellStyle name="Normal 8 4 4 8 4" xfId="23600"/>
    <cellStyle name="Normal 8 4 4 8 5" xfId="14149"/>
    <cellStyle name="Normal 8 4 4 8 6" xfId="25867"/>
    <cellStyle name="Normal 8 4 4 8 7" xfId="27383"/>
    <cellStyle name="Normal 8 4 4 8 8" xfId="28899"/>
    <cellStyle name="Normal 8 4 4 8 9" xfId="30416"/>
    <cellStyle name="Normal 8 4 4 9" xfId="4478"/>
    <cellStyle name="Normal 8 4 4 9 2" xfId="14558"/>
    <cellStyle name="Normal 8 4 5" xfId="564"/>
    <cellStyle name="Normal 8 4 5 10" xfId="9709"/>
    <cellStyle name="Normal 8 4 5 10 2" xfId="14968"/>
    <cellStyle name="Normal 8 4 5 11" xfId="18262"/>
    <cellStyle name="Normal 8 4 5 12" xfId="21556"/>
    <cellStyle name="Normal 8 4 5 13" xfId="11287"/>
    <cellStyle name="Normal 8 4 5 14" xfId="25868"/>
    <cellStyle name="Normal 8 4 5 15" xfId="27384"/>
    <cellStyle name="Normal 8 4 5 16" xfId="28900"/>
    <cellStyle name="Normal 8 4 5 17" xfId="30417"/>
    <cellStyle name="Normal 8 4 5 18" xfId="32154"/>
    <cellStyle name="Normal 8 4 5 19" xfId="33891"/>
    <cellStyle name="Normal 8 4 5 2" xfId="3177"/>
    <cellStyle name="Normal 8 4 5 2 10" xfId="32155"/>
    <cellStyle name="Normal 8 4 5 2 11" xfId="33892"/>
    <cellStyle name="Normal 8 4 5 2 12" xfId="35603"/>
    <cellStyle name="Normal 8 4 5 2 13" xfId="39544"/>
    <cellStyle name="Normal 8 4 5 2 2" xfId="6560"/>
    <cellStyle name="Normal 8 4 5 2 2 2" xfId="17013"/>
    <cellStyle name="Normal 8 4 5 2 3" xfId="9710"/>
    <cellStyle name="Normal 8 4 5 2 3 2" xfId="20307"/>
    <cellStyle name="Normal 8 4 5 2 4" xfId="23601"/>
    <cellStyle name="Normal 8 4 5 2 5" xfId="11696"/>
    <cellStyle name="Normal 8 4 5 2 6" xfId="25869"/>
    <cellStyle name="Normal 8 4 5 2 7" xfId="27385"/>
    <cellStyle name="Normal 8 4 5 2 8" xfId="28901"/>
    <cellStyle name="Normal 8 4 5 2 9" xfId="30418"/>
    <cellStyle name="Normal 8 4 5 20" xfId="35602"/>
    <cellStyle name="Normal 8 4 5 21" xfId="39543"/>
    <cellStyle name="Normal 8 4 5 22" xfId="42306"/>
    <cellStyle name="Normal 8 4 5 23" xfId="42733"/>
    <cellStyle name="Normal 8 4 5 3" xfId="3178"/>
    <cellStyle name="Normal 8 4 5 3 10" xfId="32156"/>
    <cellStyle name="Normal 8 4 5 3 11" xfId="33893"/>
    <cellStyle name="Normal 8 4 5 3 12" xfId="35604"/>
    <cellStyle name="Normal 8 4 5 3 13" xfId="39545"/>
    <cellStyle name="Normal 8 4 5 3 2" xfId="6561"/>
    <cellStyle name="Normal 8 4 5 3 2 2" xfId="17014"/>
    <cellStyle name="Normal 8 4 5 3 3" xfId="9711"/>
    <cellStyle name="Normal 8 4 5 3 3 2" xfId="20308"/>
    <cellStyle name="Normal 8 4 5 3 4" xfId="23602"/>
    <cellStyle name="Normal 8 4 5 3 5" xfId="12105"/>
    <cellStyle name="Normal 8 4 5 3 6" xfId="25870"/>
    <cellStyle name="Normal 8 4 5 3 7" xfId="27386"/>
    <cellStyle name="Normal 8 4 5 3 8" xfId="28902"/>
    <cellStyle name="Normal 8 4 5 3 9" xfId="30419"/>
    <cellStyle name="Normal 8 4 5 4" xfId="3179"/>
    <cellStyle name="Normal 8 4 5 4 10" xfId="32157"/>
    <cellStyle name="Normal 8 4 5 4 11" xfId="33894"/>
    <cellStyle name="Normal 8 4 5 4 12" xfId="35605"/>
    <cellStyle name="Normal 8 4 5 4 13" xfId="39546"/>
    <cellStyle name="Normal 8 4 5 4 2" xfId="6562"/>
    <cellStyle name="Normal 8 4 5 4 2 2" xfId="17015"/>
    <cellStyle name="Normal 8 4 5 4 3" xfId="9712"/>
    <cellStyle name="Normal 8 4 5 4 3 2" xfId="20309"/>
    <cellStyle name="Normal 8 4 5 4 4" xfId="23603"/>
    <cellStyle name="Normal 8 4 5 4 5" xfId="12514"/>
    <cellStyle name="Normal 8 4 5 4 6" xfId="25871"/>
    <cellStyle name="Normal 8 4 5 4 7" xfId="27387"/>
    <cellStyle name="Normal 8 4 5 4 8" xfId="28903"/>
    <cellStyle name="Normal 8 4 5 4 9" xfId="30420"/>
    <cellStyle name="Normal 8 4 5 5" xfId="3180"/>
    <cellStyle name="Normal 8 4 5 5 10" xfId="32158"/>
    <cellStyle name="Normal 8 4 5 5 11" xfId="33895"/>
    <cellStyle name="Normal 8 4 5 5 12" xfId="35606"/>
    <cellStyle name="Normal 8 4 5 5 13" xfId="39547"/>
    <cellStyle name="Normal 8 4 5 5 2" xfId="6563"/>
    <cellStyle name="Normal 8 4 5 5 2 2" xfId="17016"/>
    <cellStyle name="Normal 8 4 5 5 3" xfId="9713"/>
    <cellStyle name="Normal 8 4 5 5 3 2" xfId="20310"/>
    <cellStyle name="Normal 8 4 5 5 4" xfId="23604"/>
    <cellStyle name="Normal 8 4 5 5 5" xfId="12923"/>
    <cellStyle name="Normal 8 4 5 5 6" xfId="25872"/>
    <cellStyle name="Normal 8 4 5 5 7" xfId="27388"/>
    <cellStyle name="Normal 8 4 5 5 8" xfId="28904"/>
    <cellStyle name="Normal 8 4 5 5 9" xfId="30421"/>
    <cellStyle name="Normal 8 4 5 6" xfId="3181"/>
    <cellStyle name="Normal 8 4 5 6 10" xfId="32159"/>
    <cellStyle name="Normal 8 4 5 6 11" xfId="33896"/>
    <cellStyle name="Normal 8 4 5 6 12" xfId="35607"/>
    <cellStyle name="Normal 8 4 5 6 13" xfId="39548"/>
    <cellStyle name="Normal 8 4 5 6 2" xfId="6564"/>
    <cellStyle name="Normal 8 4 5 6 2 2" xfId="17017"/>
    <cellStyle name="Normal 8 4 5 6 3" xfId="9714"/>
    <cellStyle name="Normal 8 4 5 6 3 2" xfId="20311"/>
    <cellStyle name="Normal 8 4 5 6 4" xfId="23605"/>
    <cellStyle name="Normal 8 4 5 6 5" xfId="13332"/>
    <cellStyle name="Normal 8 4 5 6 6" xfId="25873"/>
    <cellStyle name="Normal 8 4 5 6 7" xfId="27389"/>
    <cellStyle name="Normal 8 4 5 6 8" xfId="28905"/>
    <cellStyle name="Normal 8 4 5 6 9" xfId="30422"/>
    <cellStyle name="Normal 8 4 5 7" xfId="3182"/>
    <cellStyle name="Normal 8 4 5 7 10" xfId="32160"/>
    <cellStyle name="Normal 8 4 5 7 11" xfId="33897"/>
    <cellStyle name="Normal 8 4 5 7 12" xfId="35608"/>
    <cellStyle name="Normal 8 4 5 7 13" xfId="39549"/>
    <cellStyle name="Normal 8 4 5 7 2" xfId="6565"/>
    <cellStyle name="Normal 8 4 5 7 2 2" xfId="17018"/>
    <cellStyle name="Normal 8 4 5 7 3" xfId="9715"/>
    <cellStyle name="Normal 8 4 5 7 3 2" xfId="20312"/>
    <cellStyle name="Normal 8 4 5 7 4" xfId="23606"/>
    <cellStyle name="Normal 8 4 5 7 5" xfId="13741"/>
    <cellStyle name="Normal 8 4 5 7 6" xfId="25874"/>
    <cellStyle name="Normal 8 4 5 7 7" xfId="27390"/>
    <cellStyle name="Normal 8 4 5 7 8" xfId="28906"/>
    <cellStyle name="Normal 8 4 5 7 9" xfId="30423"/>
    <cellStyle name="Normal 8 4 5 8" xfId="3183"/>
    <cellStyle name="Normal 8 4 5 8 10" xfId="32161"/>
    <cellStyle name="Normal 8 4 5 8 11" xfId="33898"/>
    <cellStyle name="Normal 8 4 5 8 12" xfId="35609"/>
    <cellStyle name="Normal 8 4 5 8 13" xfId="39550"/>
    <cellStyle name="Normal 8 4 5 8 2" xfId="6566"/>
    <cellStyle name="Normal 8 4 5 8 2 2" xfId="17019"/>
    <cellStyle name="Normal 8 4 5 8 3" xfId="9716"/>
    <cellStyle name="Normal 8 4 5 8 3 2" xfId="20313"/>
    <cellStyle name="Normal 8 4 5 8 4" xfId="23607"/>
    <cellStyle name="Normal 8 4 5 8 5" xfId="14150"/>
    <cellStyle name="Normal 8 4 5 8 6" xfId="25875"/>
    <cellStyle name="Normal 8 4 5 8 7" xfId="27391"/>
    <cellStyle name="Normal 8 4 5 8 8" xfId="28907"/>
    <cellStyle name="Normal 8 4 5 8 9" xfId="30424"/>
    <cellStyle name="Normal 8 4 5 9" xfId="4479"/>
    <cellStyle name="Normal 8 4 5 9 2" xfId="14559"/>
    <cellStyle name="Normal 8 4 6" xfId="3184"/>
    <cellStyle name="Normal 8 4 6 10" xfId="32162"/>
    <cellStyle name="Normal 8 4 6 11" xfId="33899"/>
    <cellStyle name="Normal 8 4 6 12" xfId="35610"/>
    <cellStyle name="Normal 8 4 6 13" xfId="39551"/>
    <cellStyle name="Normal 8 4 6 2" xfId="6567"/>
    <cellStyle name="Normal 8 4 6 2 2" xfId="17020"/>
    <cellStyle name="Normal 8 4 6 3" xfId="9717"/>
    <cellStyle name="Normal 8 4 6 3 2" xfId="20314"/>
    <cellStyle name="Normal 8 4 6 4" xfId="23608"/>
    <cellStyle name="Normal 8 4 6 5" xfId="11692"/>
    <cellStyle name="Normal 8 4 6 6" xfId="25876"/>
    <cellStyle name="Normal 8 4 6 7" xfId="27392"/>
    <cellStyle name="Normal 8 4 6 8" xfId="28908"/>
    <cellStyle name="Normal 8 4 6 9" xfId="30425"/>
    <cellStyle name="Normal 8 4 7" xfId="3185"/>
    <cellStyle name="Normal 8 4 7 10" xfId="32163"/>
    <cellStyle name="Normal 8 4 7 11" xfId="33900"/>
    <cellStyle name="Normal 8 4 7 12" xfId="35611"/>
    <cellStyle name="Normal 8 4 7 13" xfId="39552"/>
    <cellStyle name="Normal 8 4 7 2" xfId="6568"/>
    <cellStyle name="Normal 8 4 7 2 2" xfId="17021"/>
    <cellStyle name="Normal 8 4 7 3" xfId="9718"/>
    <cellStyle name="Normal 8 4 7 3 2" xfId="20315"/>
    <cellStyle name="Normal 8 4 7 4" xfId="23609"/>
    <cellStyle name="Normal 8 4 7 5" xfId="12101"/>
    <cellStyle name="Normal 8 4 7 6" xfId="25877"/>
    <cellStyle name="Normal 8 4 7 7" xfId="27393"/>
    <cellStyle name="Normal 8 4 7 8" xfId="28909"/>
    <cellStyle name="Normal 8 4 7 9" xfId="30426"/>
    <cellStyle name="Normal 8 4 8" xfId="3186"/>
    <cellStyle name="Normal 8 4 8 10" xfId="32164"/>
    <cellStyle name="Normal 8 4 8 11" xfId="33901"/>
    <cellStyle name="Normal 8 4 8 12" xfId="35612"/>
    <cellStyle name="Normal 8 4 8 13" xfId="39553"/>
    <cellStyle name="Normal 8 4 8 2" xfId="6569"/>
    <cellStyle name="Normal 8 4 8 2 2" xfId="17022"/>
    <cellStyle name="Normal 8 4 8 3" xfId="9719"/>
    <cellStyle name="Normal 8 4 8 3 2" xfId="20316"/>
    <cellStyle name="Normal 8 4 8 4" xfId="23610"/>
    <cellStyle name="Normal 8 4 8 5" xfId="12510"/>
    <cellStyle name="Normal 8 4 8 6" xfId="25878"/>
    <cellStyle name="Normal 8 4 8 7" xfId="27394"/>
    <cellStyle name="Normal 8 4 8 8" xfId="28910"/>
    <cellStyle name="Normal 8 4 8 9" xfId="30427"/>
    <cellStyle name="Normal 8 4 9" xfId="3187"/>
    <cellStyle name="Normal 8 4 9 10" xfId="32165"/>
    <cellStyle name="Normal 8 4 9 11" xfId="33902"/>
    <cellStyle name="Normal 8 4 9 12" xfId="35613"/>
    <cellStyle name="Normal 8 4 9 13" xfId="39554"/>
    <cellStyle name="Normal 8 4 9 2" xfId="6570"/>
    <cellStyle name="Normal 8 4 9 2 2" xfId="17023"/>
    <cellStyle name="Normal 8 4 9 3" xfId="9720"/>
    <cellStyle name="Normal 8 4 9 3 2" xfId="20317"/>
    <cellStyle name="Normal 8 4 9 4" xfId="23611"/>
    <cellStyle name="Normal 8 4 9 5" xfId="12919"/>
    <cellStyle name="Normal 8 4 9 6" xfId="25879"/>
    <cellStyle name="Normal 8 4 9 7" xfId="27395"/>
    <cellStyle name="Normal 8 4 9 8" xfId="28911"/>
    <cellStyle name="Normal 8 4 9 9" xfId="30428"/>
    <cellStyle name="Normal 8 5" xfId="565"/>
    <cellStyle name="Normal 8 5 10" xfId="3188"/>
    <cellStyle name="Normal 8 5 10 10" xfId="32167"/>
    <cellStyle name="Normal 8 5 10 11" xfId="33904"/>
    <cellStyle name="Normal 8 5 10 12" xfId="35615"/>
    <cellStyle name="Normal 8 5 10 13" xfId="39556"/>
    <cellStyle name="Normal 8 5 10 2" xfId="6571"/>
    <cellStyle name="Normal 8 5 10 2 2" xfId="17024"/>
    <cellStyle name="Normal 8 5 10 3" xfId="9722"/>
    <cellStyle name="Normal 8 5 10 3 2" xfId="20318"/>
    <cellStyle name="Normal 8 5 10 4" xfId="23612"/>
    <cellStyle name="Normal 8 5 10 5" xfId="13333"/>
    <cellStyle name="Normal 8 5 10 6" xfId="25881"/>
    <cellStyle name="Normal 8 5 10 7" xfId="27397"/>
    <cellStyle name="Normal 8 5 10 8" xfId="28913"/>
    <cellStyle name="Normal 8 5 10 9" xfId="30430"/>
    <cellStyle name="Normal 8 5 11" xfId="3189"/>
    <cellStyle name="Normal 8 5 11 10" xfId="32168"/>
    <cellStyle name="Normal 8 5 11 11" xfId="33905"/>
    <cellStyle name="Normal 8 5 11 12" xfId="35616"/>
    <cellStyle name="Normal 8 5 11 13" xfId="39557"/>
    <cellStyle name="Normal 8 5 11 2" xfId="6572"/>
    <cellStyle name="Normal 8 5 11 2 2" xfId="17025"/>
    <cellStyle name="Normal 8 5 11 3" xfId="9723"/>
    <cellStyle name="Normal 8 5 11 3 2" xfId="20319"/>
    <cellStyle name="Normal 8 5 11 4" xfId="23613"/>
    <cellStyle name="Normal 8 5 11 5" xfId="13742"/>
    <cellStyle name="Normal 8 5 11 6" xfId="25882"/>
    <cellStyle name="Normal 8 5 11 7" xfId="27398"/>
    <cellStyle name="Normal 8 5 11 8" xfId="28914"/>
    <cellStyle name="Normal 8 5 11 9" xfId="30431"/>
    <cellStyle name="Normal 8 5 12" xfId="3190"/>
    <cellStyle name="Normal 8 5 12 10" xfId="32169"/>
    <cellStyle name="Normal 8 5 12 11" xfId="33906"/>
    <cellStyle name="Normal 8 5 12 12" xfId="35617"/>
    <cellStyle name="Normal 8 5 12 13" xfId="39558"/>
    <cellStyle name="Normal 8 5 12 2" xfId="6573"/>
    <cellStyle name="Normal 8 5 12 2 2" xfId="17026"/>
    <cellStyle name="Normal 8 5 12 3" xfId="9724"/>
    <cellStyle name="Normal 8 5 12 3 2" xfId="20320"/>
    <cellStyle name="Normal 8 5 12 4" xfId="23614"/>
    <cellStyle name="Normal 8 5 12 5" xfId="14151"/>
    <cellStyle name="Normal 8 5 12 6" xfId="25883"/>
    <cellStyle name="Normal 8 5 12 7" xfId="27399"/>
    <cellStyle name="Normal 8 5 12 8" xfId="28915"/>
    <cellStyle name="Normal 8 5 12 9" xfId="30432"/>
    <cellStyle name="Normal 8 5 13" xfId="4480"/>
    <cellStyle name="Normal 8 5 13 2" xfId="14560"/>
    <cellStyle name="Normal 8 5 14" xfId="9721"/>
    <cellStyle name="Normal 8 5 14 2" xfId="14969"/>
    <cellStyle name="Normal 8 5 15" xfId="18263"/>
    <cellStyle name="Normal 8 5 16" xfId="21557"/>
    <cellStyle name="Normal 8 5 17" xfId="11288"/>
    <cellStyle name="Normal 8 5 18" xfId="25880"/>
    <cellStyle name="Normal 8 5 19" xfId="27396"/>
    <cellStyle name="Normal 8 5 2" xfId="566"/>
    <cellStyle name="Normal 8 5 2 10" xfId="9725"/>
    <cellStyle name="Normal 8 5 2 10 2" xfId="14970"/>
    <cellStyle name="Normal 8 5 2 11" xfId="18264"/>
    <cellStyle name="Normal 8 5 2 12" xfId="21558"/>
    <cellStyle name="Normal 8 5 2 13" xfId="11289"/>
    <cellStyle name="Normal 8 5 2 14" xfId="25884"/>
    <cellStyle name="Normal 8 5 2 15" xfId="27400"/>
    <cellStyle name="Normal 8 5 2 16" xfId="28916"/>
    <cellStyle name="Normal 8 5 2 17" xfId="30433"/>
    <cellStyle name="Normal 8 5 2 18" xfId="32170"/>
    <cellStyle name="Normal 8 5 2 19" xfId="33907"/>
    <cellStyle name="Normal 8 5 2 2" xfId="3191"/>
    <cellStyle name="Normal 8 5 2 2 10" xfId="32171"/>
    <cellStyle name="Normal 8 5 2 2 11" xfId="33908"/>
    <cellStyle name="Normal 8 5 2 2 12" xfId="35619"/>
    <cellStyle name="Normal 8 5 2 2 13" xfId="39560"/>
    <cellStyle name="Normal 8 5 2 2 2" xfId="6574"/>
    <cellStyle name="Normal 8 5 2 2 2 2" xfId="17027"/>
    <cellStyle name="Normal 8 5 2 2 3" xfId="9726"/>
    <cellStyle name="Normal 8 5 2 2 3 2" xfId="20321"/>
    <cellStyle name="Normal 8 5 2 2 4" xfId="23615"/>
    <cellStyle name="Normal 8 5 2 2 5" xfId="11698"/>
    <cellStyle name="Normal 8 5 2 2 6" xfId="25885"/>
    <cellStyle name="Normal 8 5 2 2 7" xfId="27401"/>
    <cellStyle name="Normal 8 5 2 2 8" xfId="28917"/>
    <cellStyle name="Normal 8 5 2 2 9" xfId="30434"/>
    <cellStyle name="Normal 8 5 2 20" xfId="35618"/>
    <cellStyle name="Normal 8 5 2 21" xfId="39559"/>
    <cellStyle name="Normal 8 5 2 22" xfId="42308"/>
    <cellStyle name="Normal 8 5 2 23" xfId="42735"/>
    <cellStyle name="Normal 8 5 2 3" xfId="3192"/>
    <cellStyle name="Normal 8 5 2 3 10" xfId="32172"/>
    <cellStyle name="Normal 8 5 2 3 11" xfId="33909"/>
    <cellStyle name="Normal 8 5 2 3 12" xfId="35620"/>
    <cellStyle name="Normal 8 5 2 3 13" xfId="39561"/>
    <cellStyle name="Normal 8 5 2 3 2" xfId="6575"/>
    <cellStyle name="Normal 8 5 2 3 2 2" xfId="17028"/>
    <cellStyle name="Normal 8 5 2 3 3" xfId="9727"/>
    <cellStyle name="Normal 8 5 2 3 3 2" xfId="20322"/>
    <cellStyle name="Normal 8 5 2 3 4" xfId="23616"/>
    <cellStyle name="Normal 8 5 2 3 5" xfId="12107"/>
    <cellStyle name="Normal 8 5 2 3 6" xfId="25886"/>
    <cellStyle name="Normal 8 5 2 3 7" xfId="27402"/>
    <cellStyle name="Normal 8 5 2 3 8" xfId="28918"/>
    <cellStyle name="Normal 8 5 2 3 9" xfId="30435"/>
    <cellStyle name="Normal 8 5 2 4" xfId="3193"/>
    <cellStyle name="Normal 8 5 2 4 10" xfId="32173"/>
    <cellStyle name="Normal 8 5 2 4 11" xfId="33910"/>
    <cellStyle name="Normal 8 5 2 4 12" xfId="35621"/>
    <cellStyle name="Normal 8 5 2 4 13" xfId="39562"/>
    <cellStyle name="Normal 8 5 2 4 2" xfId="6576"/>
    <cellStyle name="Normal 8 5 2 4 2 2" xfId="17029"/>
    <cellStyle name="Normal 8 5 2 4 3" xfId="9728"/>
    <cellStyle name="Normal 8 5 2 4 3 2" xfId="20323"/>
    <cellStyle name="Normal 8 5 2 4 4" xfId="23617"/>
    <cellStyle name="Normal 8 5 2 4 5" xfId="12516"/>
    <cellStyle name="Normal 8 5 2 4 6" xfId="25887"/>
    <cellStyle name="Normal 8 5 2 4 7" xfId="27403"/>
    <cellStyle name="Normal 8 5 2 4 8" xfId="28919"/>
    <cellStyle name="Normal 8 5 2 4 9" xfId="30436"/>
    <cellStyle name="Normal 8 5 2 5" xfId="3194"/>
    <cellStyle name="Normal 8 5 2 5 10" xfId="32174"/>
    <cellStyle name="Normal 8 5 2 5 11" xfId="33911"/>
    <cellStyle name="Normal 8 5 2 5 12" xfId="35622"/>
    <cellStyle name="Normal 8 5 2 5 13" xfId="39563"/>
    <cellStyle name="Normal 8 5 2 5 2" xfId="6577"/>
    <cellStyle name="Normal 8 5 2 5 2 2" xfId="17030"/>
    <cellStyle name="Normal 8 5 2 5 3" xfId="9729"/>
    <cellStyle name="Normal 8 5 2 5 3 2" xfId="20324"/>
    <cellStyle name="Normal 8 5 2 5 4" xfId="23618"/>
    <cellStyle name="Normal 8 5 2 5 5" xfId="12925"/>
    <cellStyle name="Normal 8 5 2 5 6" xfId="25888"/>
    <cellStyle name="Normal 8 5 2 5 7" xfId="27404"/>
    <cellStyle name="Normal 8 5 2 5 8" xfId="28920"/>
    <cellStyle name="Normal 8 5 2 5 9" xfId="30437"/>
    <cellStyle name="Normal 8 5 2 6" xfId="3195"/>
    <cellStyle name="Normal 8 5 2 6 10" xfId="32175"/>
    <cellStyle name="Normal 8 5 2 6 11" xfId="33912"/>
    <cellStyle name="Normal 8 5 2 6 12" xfId="35623"/>
    <cellStyle name="Normal 8 5 2 6 13" xfId="39564"/>
    <cellStyle name="Normal 8 5 2 6 2" xfId="6578"/>
    <cellStyle name="Normal 8 5 2 6 2 2" xfId="17031"/>
    <cellStyle name="Normal 8 5 2 6 3" xfId="9730"/>
    <cellStyle name="Normal 8 5 2 6 3 2" xfId="20325"/>
    <cellStyle name="Normal 8 5 2 6 4" xfId="23619"/>
    <cellStyle name="Normal 8 5 2 6 5" xfId="13334"/>
    <cellStyle name="Normal 8 5 2 6 6" xfId="25889"/>
    <cellStyle name="Normal 8 5 2 6 7" xfId="27405"/>
    <cellStyle name="Normal 8 5 2 6 8" xfId="28921"/>
    <cellStyle name="Normal 8 5 2 6 9" xfId="30438"/>
    <cellStyle name="Normal 8 5 2 7" xfId="3196"/>
    <cellStyle name="Normal 8 5 2 7 10" xfId="32176"/>
    <cellStyle name="Normal 8 5 2 7 11" xfId="33913"/>
    <cellStyle name="Normal 8 5 2 7 12" xfId="35624"/>
    <cellStyle name="Normal 8 5 2 7 13" xfId="39565"/>
    <cellStyle name="Normal 8 5 2 7 2" xfId="6579"/>
    <cellStyle name="Normal 8 5 2 7 2 2" xfId="17032"/>
    <cellStyle name="Normal 8 5 2 7 3" xfId="9731"/>
    <cellStyle name="Normal 8 5 2 7 3 2" xfId="20326"/>
    <cellStyle name="Normal 8 5 2 7 4" xfId="23620"/>
    <cellStyle name="Normal 8 5 2 7 5" xfId="13743"/>
    <cellStyle name="Normal 8 5 2 7 6" xfId="25890"/>
    <cellStyle name="Normal 8 5 2 7 7" xfId="27406"/>
    <cellStyle name="Normal 8 5 2 7 8" xfId="28922"/>
    <cellStyle name="Normal 8 5 2 7 9" xfId="30439"/>
    <cellStyle name="Normal 8 5 2 8" xfId="3197"/>
    <cellStyle name="Normal 8 5 2 8 10" xfId="32177"/>
    <cellStyle name="Normal 8 5 2 8 11" xfId="33914"/>
    <cellStyle name="Normal 8 5 2 8 12" xfId="35625"/>
    <cellStyle name="Normal 8 5 2 8 13" xfId="39566"/>
    <cellStyle name="Normal 8 5 2 8 2" xfId="6580"/>
    <cellStyle name="Normal 8 5 2 8 2 2" xfId="17033"/>
    <cellStyle name="Normal 8 5 2 8 3" xfId="9732"/>
    <cellStyle name="Normal 8 5 2 8 3 2" xfId="20327"/>
    <cellStyle name="Normal 8 5 2 8 4" xfId="23621"/>
    <cellStyle name="Normal 8 5 2 8 5" xfId="14152"/>
    <cellStyle name="Normal 8 5 2 8 6" xfId="25891"/>
    <cellStyle name="Normal 8 5 2 8 7" xfId="27407"/>
    <cellStyle name="Normal 8 5 2 8 8" xfId="28923"/>
    <cellStyle name="Normal 8 5 2 8 9" xfId="30440"/>
    <cellStyle name="Normal 8 5 2 9" xfId="4481"/>
    <cellStyle name="Normal 8 5 2 9 2" xfId="14561"/>
    <cellStyle name="Normal 8 5 20" xfId="28912"/>
    <cellStyle name="Normal 8 5 21" xfId="30429"/>
    <cellStyle name="Normal 8 5 22" xfId="32166"/>
    <cellStyle name="Normal 8 5 23" xfId="33903"/>
    <cellStyle name="Normal 8 5 24" xfId="35614"/>
    <cellStyle name="Normal 8 5 25" xfId="39555"/>
    <cellStyle name="Normal 8 5 26" xfId="42307"/>
    <cellStyle name="Normal 8 5 27" xfId="42734"/>
    <cellStyle name="Normal 8 5 3" xfId="567"/>
    <cellStyle name="Normal 8 5 3 10" xfId="9733"/>
    <cellStyle name="Normal 8 5 3 10 2" xfId="14971"/>
    <cellStyle name="Normal 8 5 3 11" xfId="18265"/>
    <cellStyle name="Normal 8 5 3 12" xfId="21559"/>
    <cellStyle name="Normal 8 5 3 13" xfId="11290"/>
    <cellStyle name="Normal 8 5 3 14" xfId="25892"/>
    <cellStyle name="Normal 8 5 3 15" xfId="27408"/>
    <cellStyle name="Normal 8 5 3 16" xfId="28924"/>
    <cellStyle name="Normal 8 5 3 17" xfId="30441"/>
    <cellStyle name="Normal 8 5 3 18" xfId="32178"/>
    <cellStyle name="Normal 8 5 3 19" xfId="33915"/>
    <cellStyle name="Normal 8 5 3 2" xfId="3198"/>
    <cellStyle name="Normal 8 5 3 2 10" xfId="32179"/>
    <cellStyle name="Normal 8 5 3 2 11" xfId="33916"/>
    <cellStyle name="Normal 8 5 3 2 12" xfId="35627"/>
    <cellStyle name="Normal 8 5 3 2 13" xfId="39568"/>
    <cellStyle name="Normal 8 5 3 2 2" xfId="6581"/>
    <cellStyle name="Normal 8 5 3 2 2 2" xfId="17034"/>
    <cellStyle name="Normal 8 5 3 2 3" xfId="9734"/>
    <cellStyle name="Normal 8 5 3 2 3 2" xfId="20328"/>
    <cellStyle name="Normal 8 5 3 2 4" xfId="23622"/>
    <cellStyle name="Normal 8 5 3 2 5" xfId="11699"/>
    <cellStyle name="Normal 8 5 3 2 6" xfId="25893"/>
    <cellStyle name="Normal 8 5 3 2 7" xfId="27409"/>
    <cellStyle name="Normal 8 5 3 2 8" xfId="28925"/>
    <cellStyle name="Normal 8 5 3 2 9" xfId="30442"/>
    <cellStyle name="Normal 8 5 3 20" xfId="35626"/>
    <cellStyle name="Normal 8 5 3 21" xfId="39567"/>
    <cellStyle name="Normal 8 5 3 22" xfId="42309"/>
    <cellStyle name="Normal 8 5 3 23" xfId="42736"/>
    <cellStyle name="Normal 8 5 3 3" xfId="3199"/>
    <cellStyle name="Normal 8 5 3 3 10" xfId="32180"/>
    <cellStyle name="Normal 8 5 3 3 11" xfId="33917"/>
    <cellStyle name="Normal 8 5 3 3 12" xfId="35628"/>
    <cellStyle name="Normal 8 5 3 3 13" xfId="39569"/>
    <cellStyle name="Normal 8 5 3 3 2" xfId="6582"/>
    <cellStyle name="Normal 8 5 3 3 2 2" xfId="17035"/>
    <cellStyle name="Normal 8 5 3 3 3" xfId="9735"/>
    <cellStyle name="Normal 8 5 3 3 3 2" xfId="20329"/>
    <cellStyle name="Normal 8 5 3 3 4" xfId="23623"/>
    <cellStyle name="Normal 8 5 3 3 5" xfId="12108"/>
    <cellStyle name="Normal 8 5 3 3 6" xfId="25894"/>
    <cellStyle name="Normal 8 5 3 3 7" xfId="27410"/>
    <cellStyle name="Normal 8 5 3 3 8" xfId="28926"/>
    <cellStyle name="Normal 8 5 3 3 9" xfId="30443"/>
    <cellStyle name="Normal 8 5 3 4" xfId="3200"/>
    <cellStyle name="Normal 8 5 3 4 10" xfId="32181"/>
    <cellStyle name="Normal 8 5 3 4 11" xfId="33918"/>
    <cellStyle name="Normal 8 5 3 4 12" xfId="35629"/>
    <cellStyle name="Normal 8 5 3 4 13" xfId="39570"/>
    <cellStyle name="Normal 8 5 3 4 2" xfId="6583"/>
    <cellStyle name="Normal 8 5 3 4 2 2" xfId="17036"/>
    <cellStyle name="Normal 8 5 3 4 3" xfId="9736"/>
    <cellStyle name="Normal 8 5 3 4 3 2" xfId="20330"/>
    <cellStyle name="Normal 8 5 3 4 4" xfId="23624"/>
    <cellStyle name="Normal 8 5 3 4 5" xfId="12517"/>
    <cellStyle name="Normal 8 5 3 4 6" xfId="25895"/>
    <cellStyle name="Normal 8 5 3 4 7" xfId="27411"/>
    <cellStyle name="Normal 8 5 3 4 8" xfId="28927"/>
    <cellStyle name="Normal 8 5 3 4 9" xfId="30444"/>
    <cellStyle name="Normal 8 5 3 5" xfId="3201"/>
    <cellStyle name="Normal 8 5 3 5 10" xfId="32182"/>
    <cellStyle name="Normal 8 5 3 5 11" xfId="33919"/>
    <cellStyle name="Normal 8 5 3 5 12" xfId="35630"/>
    <cellStyle name="Normal 8 5 3 5 13" xfId="39571"/>
    <cellStyle name="Normal 8 5 3 5 2" xfId="6584"/>
    <cellStyle name="Normal 8 5 3 5 2 2" xfId="17037"/>
    <cellStyle name="Normal 8 5 3 5 3" xfId="9737"/>
    <cellStyle name="Normal 8 5 3 5 3 2" xfId="20331"/>
    <cellStyle name="Normal 8 5 3 5 4" xfId="23625"/>
    <cellStyle name="Normal 8 5 3 5 5" xfId="12926"/>
    <cellStyle name="Normal 8 5 3 5 6" xfId="25896"/>
    <cellStyle name="Normal 8 5 3 5 7" xfId="27412"/>
    <cellStyle name="Normal 8 5 3 5 8" xfId="28928"/>
    <cellStyle name="Normal 8 5 3 5 9" xfId="30445"/>
    <cellStyle name="Normal 8 5 3 6" xfId="3202"/>
    <cellStyle name="Normal 8 5 3 6 10" xfId="32183"/>
    <cellStyle name="Normal 8 5 3 6 11" xfId="33920"/>
    <cellStyle name="Normal 8 5 3 6 12" xfId="35631"/>
    <cellStyle name="Normal 8 5 3 6 13" xfId="39572"/>
    <cellStyle name="Normal 8 5 3 6 2" xfId="6585"/>
    <cellStyle name="Normal 8 5 3 6 2 2" xfId="17038"/>
    <cellStyle name="Normal 8 5 3 6 3" xfId="9738"/>
    <cellStyle name="Normal 8 5 3 6 3 2" xfId="20332"/>
    <cellStyle name="Normal 8 5 3 6 4" xfId="23626"/>
    <cellStyle name="Normal 8 5 3 6 5" xfId="13335"/>
    <cellStyle name="Normal 8 5 3 6 6" xfId="25897"/>
    <cellStyle name="Normal 8 5 3 6 7" xfId="27413"/>
    <cellStyle name="Normal 8 5 3 6 8" xfId="28929"/>
    <cellStyle name="Normal 8 5 3 6 9" xfId="30446"/>
    <cellStyle name="Normal 8 5 3 7" xfId="3203"/>
    <cellStyle name="Normal 8 5 3 7 10" xfId="32184"/>
    <cellStyle name="Normal 8 5 3 7 11" xfId="33921"/>
    <cellStyle name="Normal 8 5 3 7 12" xfId="35632"/>
    <cellStyle name="Normal 8 5 3 7 13" xfId="39573"/>
    <cellStyle name="Normal 8 5 3 7 2" xfId="6586"/>
    <cellStyle name="Normal 8 5 3 7 2 2" xfId="17039"/>
    <cellStyle name="Normal 8 5 3 7 3" xfId="9739"/>
    <cellStyle name="Normal 8 5 3 7 3 2" xfId="20333"/>
    <cellStyle name="Normal 8 5 3 7 4" xfId="23627"/>
    <cellStyle name="Normal 8 5 3 7 5" xfId="13744"/>
    <cellStyle name="Normal 8 5 3 7 6" xfId="25898"/>
    <cellStyle name="Normal 8 5 3 7 7" xfId="27414"/>
    <cellStyle name="Normal 8 5 3 7 8" xfId="28930"/>
    <cellStyle name="Normal 8 5 3 7 9" xfId="30447"/>
    <cellStyle name="Normal 8 5 3 8" xfId="3204"/>
    <cellStyle name="Normal 8 5 3 8 10" xfId="32185"/>
    <cellStyle name="Normal 8 5 3 8 11" xfId="33922"/>
    <cellStyle name="Normal 8 5 3 8 12" xfId="35633"/>
    <cellStyle name="Normal 8 5 3 8 13" xfId="39574"/>
    <cellStyle name="Normal 8 5 3 8 2" xfId="6587"/>
    <cellStyle name="Normal 8 5 3 8 2 2" xfId="17040"/>
    <cellStyle name="Normal 8 5 3 8 3" xfId="9740"/>
    <cellStyle name="Normal 8 5 3 8 3 2" xfId="20334"/>
    <cellStyle name="Normal 8 5 3 8 4" xfId="23628"/>
    <cellStyle name="Normal 8 5 3 8 5" xfId="14153"/>
    <cellStyle name="Normal 8 5 3 8 6" xfId="25899"/>
    <cellStyle name="Normal 8 5 3 8 7" xfId="27415"/>
    <cellStyle name="Normal 8 5 3 8 8" xfId="28931"/>
    <cellStyle name="Normal 8 5 3 8 9" xfId="30448"/>
    <cellStyle name="Normal 8 5 3 9" xfId="4482"/>
    <cellStyle name="Normal 8 5 3 9 2" xfId="14562"/>
    <cellStyle name="Normal 8 5 4" xfId="568"/>
    <cellStyle name="Normal 8 5 4 10" xfId="9741"/>
    <cellStyle name="Normal 8 5 4 10 2" xfId="14972"/>
    <cellStyle name="Normal 8 5 4 11" xfId="18266"/>
    <cellStyle name="Normal 8 5 4 12" xfId="21560"/>
    <cellStyle name="Normal 8 5 4 13" xfId="11291"/>
    <cellStyle name="Normal 8 5 4 14" xfId="25900"/>
    <cellStyle name="Normal 8 5 4 15" xfId="27416"/>
    <cellStyle name="Normal 8 5 4 16" xfId="28932"/>
    <cellStyle name="Normal 8 5 4 17" xfId="30449"/>
    <cellStyle name="Normal 8 5 4 18" xfId="32186"/>
    <cellStyle name="Normal 8 5 4 19" xfId="33923"/>
    <cellStyle name="Normal 8 5 4 2" xfId="3205"/>
    <cellStyle name="Normal 8 5 4 2 10" xfId="32187"/>
    <cellStyle name="Normal 8 5 4 2 11" xfId="33924"/>
    <cellStyle name="Normal 8 5 4 2 12" xfId="35635"/>
    <cellStyle name="Normal 8 5 4 2 13" xfId="39576"/>
    <cellStyle name="Normal 8 5 4 2 2" xfId="6588"/>
    <cellStyle name="Normal 8 5 4 2 2 2" xfId="17041"/>
    <cellStyle name="Normal 8 5 4 2 3" xfId="9742"/>
    <cellStyle name="Normal 8 5 4 2 3 2" xfId="20335"/>
    <cellStyle name="Normal 8 5 4 2 4" xfId="23629"/>
    <cellStyle name="Normal 8 5 4 2 5" xfId="11700"/>
    <cellStyle name="Normal 8 5 4 2 6" xfId="25901"/>
    <cellStyle name="Normal 8 5 4 2 7" xfId="27417"/>
    <cellStyle name="Normal 8 5 4 2 8" xfId="28933"/>
    <cellStyle name="Normal 8 5 4 2 9" xfId="30450"/>
    <cellStyle name="Normal 8 5 4 20" xfId="35634"/>
    <cellStyle name="Normal 8 5 4 21" xfId="39575"/>
    <cellStyle name="Normal 8 5 4 22" xfId="42310"/>
    <cellStyle name="Normal 8 5 4 23" xfId="42737"/>
    <cellStyle name="Normal 8 5 4 3" xfId="3206"/>
    <cellStyle name="Normal 8 5 4 3 10" xfId="32188"/>
    <cellStyle name="Normal 8 5 4 3 11" xfId="33925"/>
    <cellStyle name="Normal 8 5 4 3 12" xfId="35636"/>
    <cellStyle name="Normal 8 5 4 3 13" xfId="39577"/>
    <cellStyle name="Normal 8 5 4 3 2" xfId="6589"/>
    <cellStyle name="Normal 8 5 4 3 2 2" xfId="17042"/>
    <cellStyle name="Normal 8 5 4 3 3" xfId="9743"/>
    <cellStyle name="Normal 8 5 4 3 3 2" xfId="20336"/>
    <cellStyle name="Normal 8 5 4 3 4" xfId="23630"/>
    <cellStyle name="Normal 8 5 4 3 5" xfId="12109"/>
    <cellStyle name="Normal 8 5 4 3 6" xfId="25902"/>
    <cellStyle name="Normal 8 5 4 3 7" xfId="27418"/>
    <cellStyle name="Normal 8 5 4 3 8" xfId="28934"/>
    <cellStyle name="Normal 8 5 4 3 9" xfId="30451"/>
    <cellStyle name="Normal 8 5 4 4" xfId="3207"/>
    <cellStyle name="Normal 8 5 4 4 10" xfId="32189"/>
    <cellStyle name="Normal 8 5 4 4 11" xfId="33926"/>
    <cellStyle name="Normal 8 5 4 4 12" xfId="35637"/>
    <cellStyle name="Normal 8 5 4 4 13" xfId="39578"/>
    <cellStyle name="Normal 8 5 4 4 2" xfId="6590"/>
    <cellStyle name="Normal 8 5 4 4 2 2" xfId="17043"/>
    <cellStyle name="Normal 8 5 4 4 3" xfId="9744"/>
    <cellStyle name="Normal 8 5 4 4 3 2" xfId="20337"/>
    <cellStyle name="Normal 8 5 4 4 4" xfId="23631"/>
    <cellStyle name="Normal 8 5 4 4 5" xfId="12518"/>
    <cellStyle name="Normal 8 5 4 4 6" xfId="25903"/>
    <cellStyle name="Normal 8 5 4 4 7" xfId="27419"/>
    <cellStyle name="Normal 8 5 4 4 8" xfId="28935"/>
    <cellStyle name="Normal 8 5 4 4 9" xfId="30452"/>
    <cellStyle name="Normal 8 5 4 5" xfId="3208"/>
    <cellStyle name="Normal 8 5 4 5 10" xfId="32190"/>
    <cellStyle name="Normal 8 5 4 5 11" xfId="33927"/>
    <cellStyle name="Normal 8 5 4 5 12" xfId="35638"/>
    <cellStyle name="Normal 8 5 4 5 13" xfId="39579"/>
    <cellStyle name="Normal 8 5 4 5 2" xfId="6591"/>
    <cellStyle name="Normal 8 5 4 5 2 2" xfId="17044"/>
    <cellStyle name="Normal 8 5 4 5 3" xfId="9745"/>
    <cellStyle name="Normal 8 5 4 5 3 2" xfId="20338"/>
    <cellStyle name="Normal 8 5 4 5 4" xfId="23632"/>
    <cellStyle name="Normal 8 5 4 5 5" xfId="12927"/>
    <cellStyle name="Normal 8 5 4 5 6" xfId="25904"/>
    <cellStyle name="Normal 8 5 4 5 7" xfId="27420"/>
    <cellStyle name="Normal 8 5 4 5 8" xfId="28936"/>
    <cellStyle name="Normal 8 5 4 5 9" xfId="30453"/>
    <cellStyle name="Normal 8 5 4 6" xfId="3209"/>
    <cellStyle name="Normal 8 5 4 6 10" xfId="32191"/>
    <cellStyle name="Normal 8 5 4 6 11" xfId="33928"/>
    <cellStyle name="Normal 8 5 4 6 12" xfId="35639"/>
    <cellStyle name="Normal 8 5 4 6 13" xfId="39580"/>
    <cellStyle name="Normal 8 5 4 6 2" xfId="6592"/>
    <cellStyle name="Normal 8 5 4 6 2 2" xfId="17045"/>
    <cellStyle name="Normal 8 5 4 6 3" xfId="9746"/>
    <cellStyle name="Normal 8 5 4 6 3 2" xfId="20339"/>
    <cellStyle name="Normal 8 5 4 6 4" xfId="23633"/>
    <cellStyle name="Normal 8 5 4 6 5" xfId="13336"/>
    <cellStyle name="Normal 8 5 4 6 6" xfId="25905"/>
    <cellStyle name="Normal 8 5 4 6 7" xfId="27421"/>
    <cellStyle name="Normal 8 5 4 6 8" xfId="28937"/>
    <cellStyle name="Normal 8 5 4 6 9" xfId="30454"/>
    <cellStyle name="Normal 8 5 4 7" xfId="3210"/>
    <cellStyle name="Normal 8 5 4 7 10" xfId="32192"/>
    <cellStyle name="Normal 8 5 4 7 11" xfId="33929"/>
    <cellStyle name="Normal 8 5 4 7 12" xfId="35640"/>
    <cellStyle name="Normal 8 5 4 7 13" xfId="39581"/>
    <cellStyle name="Normal 8 5 4 7 2" xfId="6593"/>
    <cellStyle name="Normal 8 5 4 7 2 2" xfId="17046"/>
    <cellStyle name="Normal 8 5 4 7 3" xfId="9747"/>
    <cellStyle name="Normal 8 5 4 7 3 2" xfId="20340"/>
    <cellStyle name="Normal 8 5 4 7 4" xfId="23634"/>
    <cellStyle name="Normal 8 5 4 7 5" xfId="13745"/>
    <cellStyle name="Normal 8 5 4 7 6" xfId="25906"/>
    <cellStyle name="Normal 8 5 4 7 7" xfId="27422"/>
    <cellStyle name="Normal 8 5 4 7 8" xfId="28938"/>
    <cellStyle name="Normal 8 5 4 7 9" xfId="30455"/>
    <cellStyle name="Normal 8 5 4 8" xfId="3211"/>
    <cellStyle name="Normal 8 5 4 8 10" xfId="32193"/>
    <cellStyle name="Normal 8 5 4 8 11" xfId="33930"/>
    <cellStyle name="Normal 8 5 4 8 12" xfId="35641"/>
    <cellStyle name="Normal 8 5 4 8 13" xfId="39582"/>
    <cellStyle name="Normal 8 5 4 8 2" xfId="6594"/>
    <cellStyle name="Normal 8 5 4 8 2 2" xfId="17047"/>
    <cellStyle name="Normal 8 5 4 8 3" xfId="9748"/>
    <cellStyle name="Normal 8 5 4 8 3 2" xfId="20341"/>
    <cellStyle name="Normal 8 5 4 8 4" xfId="23635"/>
    <cellStyle name="Normal 8 5 4 8 5" xfId="14154"/>
    <cellStyle name="Normal 8 5 4 8 6" xfId="25907"/>
    <cellStyle name="Normal 8 5 4 8 7" xfId="27423"/>
    <cellStyle name="Normal 8 5 4 8 8" xfId="28939"/>
    <cellStyle name="Normal 8 5 4 8 9" xfId="30456"/>
    <cellStyle name="Normal 8 5 4 9" xfId="4483"/>
    <cellStyle name="Normal 8 5 4 9 2" xfId="14563"/>
    <cellStyle name="Normal 8 5 5" xfId="569"/>
    <cellStyle name="Normal 8 5 5 10" xfId="9749"/>
    <cellStyle name="Normal 8 5 5 10 2" xfId="14973"/>
    <cellStyle name="Normal 8 5 5 11" xfId="18267"/>
    <cellStyle name="Normal 8 5 5 12" xfId="21561"/>
    <cellStyle name="Normal 8 5 5 13" xfId="11292"/>
    <cellStyle name="Normal 8 5 5 14" xfId="25908"/>
    <cellStyle name="Normal 8 5 5 15" xfId="27424"/>
    <cellStyle name="Normal 8 5 5 16" xfId="28940"/>
    <cellStyle name="Normal 8 5 5 17" xfId="30457"/>
    <cellStyle name="Normal 8 5 5 18" xfId="32194"/>
    <cellStyle name="Normal 8 5 5 19" xfId="33931"/>
    <cellStyle name="Normal 8 5 5 2" xfId="3212"/>
    <cellStyle name="Normal 8 5 5 2 10" xfId="32195"/>
    <cellStyle name="Normal 8 5 5 2 11" xfId="33932"/>
    <cellStyle name="Normal 8 5 5 2 12" xfId="35643"/>
    <cellStyle name="Normal 8 5 5 2 13" xfId="39584"/>
    <cellStyle name="Normal 8 5 5 2 2" xfId="6595"/>
    <cellStyle name="Normal 8 5 5 2 2 2" xfId="17048"/>
    <cellStyle name="Normal 8 5 5 2 3" xfId="9750"/>
    <cellStyle name="Normal 8 5 5 2 3 2" xfId="20342"/>
    <cellStyle name="Normal 8 5 5 2 4" xfId="23636"/>
    <cellStyle name="Normal 8 5 5 2 5" xfId="11701"/>
    <cellStyle name="Normal 8 5 5 2 6" xfId="25909"/>
    <cellStyle name="Normal 8 5 5 2 7" xfId="27425"/>
    <cellStyle name="Normal 8 5 5 2 8" xfId="28941"/>
    <cellStyle name="Normal 8 5 5 2 9" xfId="30458"/>
    <cellStyle name="Normal 8 5 5 20" xfId="35642"/>
    <cellStyle name="Normal 8 5 5 21" xfId="39583"/>
    <cellStyle name="Normal 8 5 5 22" xfId="42311"/>
    <cellStyle name="Normal 8 5 5 23" xfId="42738"/>
    <cellStyle name="Normal 8 5 5 3" xfId="3213"/>
    <cellStyle name="Normal 8 5 5 3 10" xfId="32196"/>
    <cellStyle name="Normal 8 5 5 3 11" xfId="33933"/>
    <cellStyle name="Normal 8 5 5 3 12" xfId="35644"/>
    <cellStyle name="Normal 8 5 5 3 13" xfId="39585"/>
    <cellStyle name="Normal 8 5 5 3 2" xfId="6596"/>
    <cellStyle name="Normal 8 5 5 3 2 2" xfId="17049"/>
    <cellStyle name="Normal 8 5 5 3 3" xfId="9751"/>
    <cellStyle name="Normal 8 5 5 3 3 2" xfId="20343"/>
    <cellStyle name="Normal 8 5 5 3 4" xfId="23637"/>
    <cellStyle name="Normal 8 5 5 3 5" xfId="12110"/>
    <cellStyle name="Normal 8 5 5 3 6" xfId="25910"/>
    <cellStyle name="Normal 8 5 5 3 7" xfId="27426"/>
    <cellStyle name="Normal 8 5 5 3 8" xfId="28942"/>
    <cellStyle name="Normal 8 5 5 3 9" xfId="30459"/>
    <cellStyle name="Normal 8 5 5 4" xfId="3214"/>
    <cellStyle name="Normal 8 5 5 4 10" xfId="32197"/>
    <cellStyle name="Normal 8 5 5 4 11" xfId="33934"/>
    <cellStyle name="Normal 8 5 5 4 12" xfId="35645"/>
    <cellStyle name="Normal 8 5 5 4 13" xfId="39586"/>
    <cellStyle name="Normal 8 5 5 4 2" xfId="6597"/>
    <cellStyle name="Normal 8 5 5 4 2 2" xfId="17050"/>
    <cellStyle name="Normal 8 5 5 4 3" xfId="9752"/>
    <cellStyle name="Normal 8 5 5 4 3 2" xfId="20344"/>
    <cellStyle name="Normal 8 5 5 4 4" xfId="23638"/>
    <cellStyle name="Normal 8 5 5 4 5" xfId="12519"/>
    <cellStyle name="Normal 8 5 5 4 6" xfId="25911"/>
    <cellStyle name="Normal 8 5 5 4 7" xfId="27427"/>
    <cellStyle name="Normal 8 5 5 4 8" xfId="28943"/>
    <cellStyle name="Normal 8 5 5 4 9" xfId="30460"/>
    <cellStyle name="Normal 8 5 5 5" xfId="3215"/>
    <cellStyle name="Normal 8 5 5 5 10" xfId="32198"/>
    <cellStyle name="Normal 8 5 5 5 11" xfId="33935"/>
    <cellStyle name="Normal 8 5 5 5 12" xfId="35646"/>
    <cellStyle name="Normal 8 5 5 5 13" xfId="39587"/>
    <cellStyle name="Normal 8 5 5 5 2" xfId="6598"/>
    <cellStyle name="Normal 8 5 5 5 2 2" xfId="17051"/>
    <cellStyle name="Normal 8 5 5 5 3" xfId="9753"/>
    <cellStyle name="Normal 8 5 5 5 3 2" xfId="20345"/>
    <cellStyle name="Normal 8 5 5 5 4" xfId="23639"/>
    <cellStyle name="Normal 8 5 5 5 5" xfId="12928"/>
    <cellStyle name="Normal 8 5 5 5 6" xfId="25912"/>
    <cellStyle name="Normal 8 5 5 5 7" xfId="27428"/>
    <cellStyle name="Normal 8 5 5 5 8" xfId="28944"/>
    <cellStyle name="Normal 8 5 5 5 9" xfId="30461"/>
    <cellStyle name="Normal 8 5 5 6" xfId="3216"/>
    <cellStyle name="Normal 8 5 5 6 10" xfId="32199"/>
    <cellStyle name="Normal 8 5 5 6 11" xfId="33936"/>
    <cellStyle name="Normal 8 5 5 6 12" xfId="35647"/>
    <cellStyle name="Normal 8 5 5 6 13" xfId="39588"/>
    <cellStyle name="Normal 8 5 5 6 2" xfId="6599"/>
    <cellStyle name="Normal 8 5 5 6 2 2" xfId="17052"/>
    <cellStyle name="Normal 8 5 5 6 3" xfId="9754"/>
    <cellStyle name="Normal 8 5 5 6 3 2" xfId="20346"/>
    <cellStyle name="Normal 8 5 5 6 4" xfId="23640"/>
    <cellStyle name="Normal 8 5 5 6 5" xfId="13337"/>
    <cellStyle name="Normal 8 5 5 6 6" xfId="25913"/>
    <cellStyle name="Normal 8 5 5 6 7" xfId="27429"/>
    <cellStyle name="Normal 8 5 5 6 8" xfId="28945"/>
    <cellStyle name="Normal 8 5 5 6 9" xfId="30462"/>
    <cellStyle name="Normal 8 5 5 7" xfId="3217"/>
    <cellStyle name="Normal 8 5 5 7 10" xfId="32200"/>
    <cellStyle name="Normal 8 5 5 7 11" xfId="33937"/>
    <cellStyle name="Normal 8 5 5 7 12" xfId="35648"/>
    <cellStyle name="Normal 8 5 5 7 13" xfId="39589"/>
    <cellStyle name="Normal 8 5 5 7 2" xfId="6600"/>
    <cellStyle name="Normal 8 5 5 7 2 2" xfId="17053"/>
    <cellStyle name="Normal 8 5 5 7 3" xfId="9755"/>
    <cellStyle name="Normal 8 5 5 7 3 2" xfId="20347"/>
    <cellStyle name="Normal 8 5 5 7 4" xfId="23641"/>
    <cellStyle name="Normal 8 5 5 7 5" xfId="13746"/>
    <cellStyle name="Normal 8 5 5 7 6" xfId="25914"/>
    <cellStyle name="Normal 8 5 5 7 7" xfId="27430"/>
    <cellStyle name="Normal 8 5 5 7 8" xfId="28946"/>
    <cellStyle name="Normal 8 5 5 7 9" xfId="30463"/>
    <cellStyle name="Normal 8 5 5 8" xfId="3218"/>
    <cellStyle name="Normal 8 5 5 8 10" xfId="32201"/>
    <cellStyle name="Normal 8 5 5 8 11" xfId="33938"/>
    <cellStyle name="Normal 8 5 5 8 12" xfId="35649"/>
    <cellStyle name="Normal 8 5 5 8 13" xfId="39590"/>
    <cellStyle name="Normal 8 5 5 8 2" xfId="6601"/>
    <cellStyle name="Normal 8 5 5 8 2 2" xfId="17054"/>
    <cellStyle name="Normal 8 5 5 8 3" xfId="9756"/>
    <cellStyle name="Normal 8 5 5 8 3 2" xfId="20348"/>
    <cellStyle name="Normal 8 5 5 8 4" xfId="23642"/>
    <cellStyle name="Normal 8 5 5 8 5" xfId="14155"/>
    <cellStyle name="Normal 8 5 5 8 6" xfId="25915"/>
    <cellStyle name="Normal 8 5 5 8 7" xfId="27431"/>
    <cellStyle name="Normal 8 5 5 8 8" xfId="28947"/>
    <cellStyle name="Normal 8 5 5 8 9" xfId="30464"/>
    <cellStyle name="Normal 8 5 5 9" xfId="4484"/>
    <cellStyle name="Normal 8 5 5 9 2" xfId="14564"/>
    <cellStyle name="Normal 8 5 6" xfId="3219"/>
    <cellStyle name="Normal 8 5 6 10" xfId="32202"/>
    <cellStyle name="Normal 8 5 6 11" xfId="33939"/>
    <cellStyle name="Normal 8 5 6 12" xfId="35650"/>
    <cellStyle name="Normal 8 5 6 13" xfId="39591"/>
    <cellStyle name="Normal 8 5 6 2" xfId="6602"/>
    <cellStyle name="Normal 8 5 6 2 2" xfId="17055"/>
    <cellStyle name="Normal 8 5 6 3" xfId="9757"/>
    <cellStyle name="Normal 8 5 6 3 2" xfId="20349"/>
    <cellStyle name="Normal 8 5 6 4" xfId="23643"/>
    <cellStyle name="Normal 8 5 6 5" xfId="11697"/>
    <cellStyle name="Normal 8 5 6 6" xfId="25916"/>
    <cellStyle name="Normal 8 5 6 7" xfId="27432"/>
    <cellStyle name="Normal 8 5 6 8" xfId="28948"/>
    <cellStyle name="Normal 8 5 6 9" xfId="30465"/>
    <cellStyle name="Normal 8 5 7" xfId="3220"/>
    <cellStyle name="Normal 8 5 7 10" xfId="32203"/>
    <cellStyle name="Normal 8 5 7 11" xfId="33940"/>
    <cellStyle name="Normal 8 5 7 12" xfId="35651"/>
    <cellStyle name="Normal 8 5 7 13" xfId="39592"/>
    <cellStyle name="Normal 8 5 7 2" xfId="6603"/>
    <cellStyle name="Normal 8 5 7 2 2" xfId="17056"/>
    <cellStyle name="Normal 8 5 7 3" xfId="9758"/>
    <cellStyle name="Normal 8 5 7 3 2" xfId="20350"/>
    <cellStyle name="Normal 8 5 7 4" xfId="23644"/>
    <cellStyle name="Normal 8 5 7 5" xfId="12106"/>
    <cellStyle name="Normal 8 5 7 6" xfId="25917"/>
    <cellStyle name="Normal 8 5 7 7" xfId="27433"/>
    <cellStyle name="Normal 8 5 7 8" xfId="28949"/>
    <cellStyle name="Normal 8 5 7 9" xfId="30466"/>
    <cellStyle name="Normal 8 5 8" xfId="3221"/>
    <cellStyle name="Normal 8 5 8 10" xfId="32204"/>
    <cellStyle name="Normal 8 5 8 11" xfId="33941"/>
    <cellStyle name="Normal 8 5 8 12" xfId="35652"/>
    <cellStyle name="Normal 8 5 8 13" xfId="39593"/>
    <cellStyle name="Normal 8 5 8 2" xfId="6604"/>
    <cellStyle name="Normal 8 5 8 2 2" xfId="17057"/>
    <cellStyle name="Normal 8 5 8 3" xfId="9759"/>
    <cellStyle name="Normal 8 5 8 3 2" xfId="20351"/>
    <cellStyle name="Normal 8 5 8 4" xfId="23645"/>
    <cellStyle name="Normal 8 5 8 5" xfId="12515"/>
    <cellStyle name="Normal 8 5 8 6" xfId="25918"/>
    <cellStyle name="Normal 8 5 8 7" xfId="27434"/>
    <cellStyle name="Normal 8 5 8 8" xfId="28950"/>
    <cellStyle name="Normal 8 5 8 9" xfId="30467"/>
    <cellStyle name="Normal 8 5 9" xfId="3222"/>
    <cellStyle name="Normal 8 5 9 10" xfId="32205"/>
    <cellStyle name="Normal 8 5 9 11" xfId="33942"/>
    <cellStyle name="Normal 8 5 9 12" xfId="35653"/>
    <cellStyle name="Normal 8 5 9 13" xfId="39594"/>
    <cellStyle name="Normal 8 5 9 2" xfId="6605"/>
    <cellStyle name="Normal 8 5 9 2 2" xfId="17058"/>
    <cellStyle name="Normal 8 5 9 3" xfId="9760"/>
    <cellStyle name="Normal 8 5 9 3 2" xfId="20352"/>
    <cellStyle name="Normal 8 5 9 4" xfId="23646"/>
    <cellStyle name="Normal 8 5 9 5" xfId="12924"/>
    <cellStyle name="Normal 8 5 9 6" xfId="25919"/>
    <cellStyle name="Normal 8 5 9 7" xfId="27435"/>
    <cellStyle name="Normal 8 5 9 8" xfId="28951"/>
    <cellStyle name="Normal 8 5 9 9" xfId="30468"/>
    <cellStyle name="Normal 8 6" xfId="570"/>
    <cellStyle name="Normal 8 6 10" xfId="3223"/>
    <cellStyle name="Normal 8 6 10 10" xfId="32207"/>
    <cellStyle name="Normal 8 6 10 11" xfId="33944"/>
    <cellStyle name="Normal 8 6 10 12" xfId="35655"/>
    <cellStyle name="Normal 8 6 10 13" xfId="39596"/>
    <cellStyle name="Normal 8 6 10 2" xfId="6606"/>
    <cellStyle name="Normal 8 6 10 2 2" xfId="17059"/>
    <cellStyle name="Normal 8 6 10 3" xfId="9762"/>
    <cellStyle name="Normal 8 6 10 3 2" xfId="20353"/>
    <cellStyle name="Normal 8 6 10 4" xfId="23647"/>
    <cellStyle name="Normal 8 6 10 5" xfId="13338"/>
    <cellStyle name="Normal 8 6 10 6" xfId="25921"/>
    <cellStyle name="Normal 8 6 10 7" xfId="27437"/>
    <cellStyle name="Normal 8 6 10 8" xfId="28953"/>
    <cellStyle name="Normal 8 6 10 9" xfId="30470"/>
    <cellStyle name="Normal 8 6 11" xfId="3224"/>
    <cellStyle name="Normal 8 6 11 10" xfId="32208"/>
    <cellStyle name="Normal 8 6 11 11" xfId="33945"/>
    <cellStyle name="Normal 8 6 11 12" xfId="35656"/>
    <cellStyle name="Normal 8 6 11 13" xfId="39597"/>
    <cellStyle name="Normal 8 6 11 2" xfId="6607"/>
    <cellStyle name="Normal 8 6 11 2 2" xfId="17060"/>
    <cellStyle name="Normal 8 6 11 3" xfId="9763"/>
    <cellStyle name="Normal 8 6 11 3 2" xfId="20354"/>
    <cellStyle name="Normal 8 6 11 4" xfId="23648"/>
    <cellStyle name="Normal 8 6 11 5" xfId="13747"/>
    <cellStyle name="Normal 8 6 11 6" xfId="25922"/>
    <cellStyle name="Normal 8 6 11 7" xfId="27438"/>
    <cellStyle name="Normal 8 6 11 8" xfId="28954"/>
    <cellStyle name="Normal 8 6 11 9" xfId="30471"/>
    <cellStyle name="Normal 8 6 12" xfId="3225"/>
    <cellStyle name="Normal 8 6 12 10" xfId="32209"/>
    <cellStyle name="Normal 8 6 12 11" xfId="33946"/>
    <cellStyle name="Normal 8 6 12 12" xfId="35657"/>
    <cellStyle name="Normal 8 6 12 13" xfId="39598"/>
    <cellStyle name="Normal 8 6 12 2" xfId="6608"/>
    <cellStyle name="Normal 8 6 12 2 2" xfId="17061"/>
    <cellStyle name="Normal 8 6 12 3" xfId="9764"/>
    <cellStyle name="Normal 8 6 12 3 2" xfId="20355"/>
    <cellStyle name="Normal 8 6 12 4" xfId="23649"/>
    <cellStyle name="Normal 8 6 12 5" xfId="14156"/>
    <cellStyle name="Normal 8 6 12 6" xfId="25923"/>
    <cellStyle name="Normal 8 6 12 7" xfId="27439"/>
    <cellStyle name="Normal 8 6 12 8" xfId="28955"/>
    <cellStyle name="Normal 8 6 12 9" xfId="30472"/>
    <cellStyle name="Normal 8 6 13" xfId="4485"/>
    <cellStyle name="Normal 8 6 13 2" xfId="14565"/>
    <cellStyle name="Normal 8 6 14" xfId="9761"/>
    <cellStyle name="Normal 8 6 14 2" xfId="14974"/>
    <cellStyle name="Normal 8 6 15" xfId="18268"/>
    <cellStyle name="Normal 8 6 16" xfId="21562"/>
    <cellStyle name="Normal 8 6 17" xfId="11293"/>
    <cellStyle name="Normal 8 6 18" xfId="25920"/>
    <cellStyle name="Normal 8 6 19" xfId="27436"/>
    <cellStyle name="Normal 8 6 2" xfId="571"/>
    <cellStyle name="Normal 8 6 2 10" xfId="9765"/>
    <cellStyle name="Normal 8 6 2 10 2" xfId="14975"/>
    <cellStyle name="Normal 8 6 2 11" xfId="18269"/>
    <cellStyle name="Normal 8 6 2 12" xfId="21563"/>
    <cellStyle name="Normal 8 6 2 13" xfId="11294"/>
    <cellStyle name="Normal 8 6 2 14" xfId="25924"/>
    <cellStyle name="Normal 8 6 2 15" xfId="27440"/>
    <cellStyle name="Normal 8 6 2 16" xfId="28956"/>
    <cellStyle name="Normal 8 6 2 17" xfId="30473"/>
    <cellStyle name="Normal 8 6 2 18" xfId="32210"/>
    <cellStyle name="Normal 8 6 2 19" xfId="33947"/>
    <cellStyle name="Normal 8 6 2 2" xfId="3226"/>
    <cellStyle name="Normal 8 6 2 2 10" xfId="32211"/>
    <cellStyle name="Normal 8 6 2 2 11" xfId="33948"/>
    <cellStyle name="Normal 8 6 2 2 12" xfId="35659"/>
    <cellStyle name="Normal 8 6 2 2 13" xfId="39600"/>
    <cellStyle name="Normal 8 6 2 2 2" xfId="6609"/>
    <cellStyle name="Normal 8 6 2 2 2 2" xfId="17062"/>
    <cellStyle name="Normal 8 6 2 2 3" xfId="9766"/>
    <cellStyle name="Normal 8 6 2 2 3 2" xfId="20356"/>
    <cellStyle name="Normal 8 6 2 2 4" xfId="23650"/>
    <cellStyle name="Normal 8 6 2 2 5" xfId="11703"/>
    <cellStyle name="Normal 8 6 2 2 6" xfId="25925"/>
    <cellStyle name="Normal 8 6 2 2 7" xfId="27441"/>
    <cellStyle name="Normal 8 6 2 2 8" xfId="28957"/>
    <cellStyle name="Normal 8 6 2 2 9" xfId="30474"/>
    <cellStyle name="Normal 8 6 2 20" xfId="35658"/>
    <cellStyle name="Normal 8 6 2 21" xfId="39599"/>
    <cellStyle name="Normal 8 6 2 22" xfId="42313"/>
    <cellStyle name="Normal 8 6 2 23" xfId="42740"/>
    <cellStyle name="Normal 8 6 2 3" xfId="3227"/>
    <cellStyle name="Normal 8 6 2 3 10" xfId="32212"/>
    <cellStyle name="Normal 8 6 2 3 11" xfId="33949"/>
    <cellStyle name="Normal 8 6 2 3 12" xfId="35660"/>
    <cellStyle name="Normal 8 6 2 3 13" xfId="39601"/>
    <cellStyle name="Normal 8 6 2 3 2" xfId="6610"/>
    <cellStyle name="Normal 8 6 2 3 2 2" xfId="17063"/>
    <cellStyle name="Normal 8 6 2 3 3" xfId="9767"/>
    <cellStyle name="Normal 8 6 2 3 3 2" xfId="20357"/>
    <cellStyle name="Normal 8 6 2 3 4" xfId="23651"/>
    <cellStyle name="Normal 8 6 2 3 5" xfId="12112"/>
    <cellStyle name="Normal 8 6 2 3 6" xfId="25926"/>
    <cellStyle name="Normal 8 6 2 3 7" xfId="27442"/>
    <cellStyle name="Normal 8 6 2 3 8" xfId="28958"/>
    <cellStyle name="Normal 8 6 2 3 9" xfId="30475"/>
    <cellStyle name="Normal 8 6 2 4" xfId="3228"/>
    <cellStyle name="Normal 8 6 2 4 10" xfId="32213"/>
    <cellStyle name="Normal 8 6 2 4 11" xfId="33950"/>
    <cellStyle name="Normal 8 6 2 4 12" xfId="35661"/>
    <cellStyle name="Normal 8 6 2 4 13" xfId="39602"/>
    <cellStyle name="Normal 8 6 2 4 2" xfId="6611"/>
    <cellStyle name="Normal 8 6 2 4 2 2" xfId="17064"/>
    <cellStyle name="Normal 8 6 2 4 3" xfId="9768"/>
    <cellStyle name="Normal 8 6 2 4 3 2" xfId="20358"/>
    <cellStyle name="Normal 8 6 2 4 4" xfId="23652"/>
    <cellStyle name="Normal 8 6 2 4 5" xfId="12521"/>
    <cellStyle name="Normal 8 6 2 4 6" xfId="25927"/>
    <cellStyle name="Normal 8 6 2 4 7" xfId="27443"/>
    <cellStyle name="Normal 8 6 2 4 8" xfId="28959"/>
    <cellStyle name="Normal 8 6 2 4 9" xfId="30476"/>
    <cellStyle name="Normal 8 6 2 5" xfId="3229"/>
    <cellStyle name="Normal 8 6 2 5 10" xfId="32214"/>
    <cellStyle name="Normal 8 6 2 5 11" xfId="33951"/>
    <cellStyle name="Normal 8 6 2 5 12" xfId="35662"/>
    <cellStyle name="Normal 8 6 2 5 13" xfId="39603"/>
    <cellStyle name="Normal 8 6 2 5 2" xfId="6612"/>
    <cellStyle name="Normal 8 6 2 5 2 2" xfId="17065"/>
    <cellStyle name="Normal 8 6 2 5 3" xfId="9769"/>
    <cellStyle name="Normal 8 6 2 5 3 2" xfId="20359"/>
    <cellStyle name="Normal 8 6 2 5 4" xfId="23653"/>
    <cellStyle name="Normal 8 6 2 5 5" xfId="12930"/>
    <cellStyle name="Normal 8 6 2 5 6" xfId="25928"/>
    <cellStyle name="Normal 8 6 2 5 7" xfId="27444"/>
    <cellStyle name="Normal 8 6 2 5 8" xfId="28960"/>
    <cellStyle name="Normal 8 6 2 5 9" xfId="30477"/>
    <cellStyle name="Normal 8 6 2 6" xfId="3230"/>
    <cellStyle name="Normal 8 6 2 6 10" xfId="32215"/>
    <cellStyle name="Normal 8 6 2 6 11" xfId="33952"/>
    <cellStyle name="Normal 8 6 2 6 12" xfId="35663"/>
    <cellStyle name="Normal 8 6 2 6 13" xfId="39604"/>
    <cellStyle name="Normal 8 6 2 6 2" xfId="6613"/>
    <cellStyle name="Normal 8 6 2 6 2 2" xfId="17066"/>
    <cellStyle name="Normal 8 6 2 6 3" xfId="9770"/>
    <cellStyle name="Normal 8 6 2 6 3 2" xfId="20360"/>
    <cellStyle name="Normal 8 6 2 6 4" xfId="23654"/>
    <cellStyle name="Normal 8 6 2 6 5" xfId="13339"/>
    <cellStyle name="Normal 8 6 2 6 6" xfId="25929"/>
    <cellStyle name="Normal 8 6 2 6 7" xfId="27445"/>
    <cellStyle name="Normal 8 6 2 6 8" xfId="28961"/>
    <cellStyle name="Normal 8 6 2 6 9" xfId="30478"/>
    <cellStyle name="Normal 8 6 2 7" xfId="3231"/>
    <cellStyle name="Normal 8 6 2 7 10" xfId="32216"/>
    <cellStyle name="Normal 8 6 2 7 11" xfId="33953"/>
    <cellStyle name="Normal 8 6 2 7 12" xfId="35664"/>
    <cellStyle name="Normal 8 6 2 7 13" xfId="39605"/>
    <cellStyle name="Normal 8 6 2 7 2" xfId="6614"/>
    <cellStyle name="Normal 8 6 2 7 2 2" xfId="17067"/>
    <cellStyle name="Normal 8 6 2 7 3" xfId="9771"/>
    <cellStyle name="Normal 8 6 2 7 3 2" xfId="20361"/>
    <cellStyle name="Normal 8 6 2 7 4" xfId="23655"/>
    <cellStyle name="Normal 8 6 2 7 5" xfId="13748"/>
    <cellStyle name="Normal 8 6 2 7 6" xfId="25930"/>
    <cellStyle name="Normal 8 6 2 7 7" xfId="27446"/>
    <cellStyle name="Normal 8 6 2 7 8" xfId="28962"/>
    <cellStyle name="Normal 8 6 2 7 9" xfId="30479"/>
    <cellStyle name="Normal 8 6 2 8" xfId="3232"/>
    <cellStyle name="Normal 8 6 2 8 10" xfId="32217"/>
    <cellStyle name="Normal 8 6 2 8 11" xfId="33954"/>
    <cellStyle name="Normal 8 6 2 8 12" xfId="35665"/>
    <cellStyle name="Normal 8 6 2 8 13" xfId="39606"/>
    <cellStyle name="Normal 8 6 2 8 2" xfId="6615"/>
    <cellStyle name="Normal 8 6 2 8 2 2" xfId="17068"/>
    <cellStyle name="Normal 8 6 2 8 3" xfId="9772"/>
    <cellStyle name="Normal 8 6 2 8 3 2" xfId="20362"/>
    <cellStyle name="Normal 8 6 2 8 4" xfId="23656"/>
    <cellStyle name="Normal 8 6 2 8 5" xfId="14157"/>
    <cellStyle name="Normal 8 6 2 8 6" xfId="25931"/>
    <cellStyle name="Normal 8 6 2 8 7" xfId="27447"/>
    <cellStyle name="Normal 8 6 2 8 8" xfId="28963"/>
    <cellStyle name="Normal 8 6 2 8 9" xfId="30480"/>
    <cellStyle name="Normal 8 6 2 9" xfId="4486"/>
    <cellStyle name="Normal 8 6 2 9 2" xfId="14566"/>
    <cellStyle name="Normal 8 6 20" xfId="28952"/>
    <cellStyle name="Normal 8 6 21" xfId="30469"/>
    <cellStyle name="Normal 8 6 22" xfId="32206"/>
    <cellStyle name="Normal 8 6 23" xfId="33943"/>
    <cellStyle name="Normal 8 6 24" xfId="35654"/>
    <cellStyle name="Normal 8 6 25" xfId="39595"/>
    <cellStyle name="Normal 8 6 26" xfId="42312"/>
    <cellStyle name="Normal 8 6 27" xfId="42739"/>
    <cellStyle name="Normal 8 6 3" xfId="572"/>
    <cellStyle name="Normal 8 6 3 10" xfId="9773"/>
    <cellStyle name="Normal 8 6 3 10 2" xfId="14976"/>
    <cellStyle name="Normal 8 6 3 11" xfId="18270"/>
    <cellStyle name="Normal 8 6 3 12" xfId="21564"/>
    <cellStyle name="Normal 8 6 3 13" xfId="11295"/>
    <cellStyle name="Normal 8 6 3 14" xfId="25932"/>
    <cellStyle name="Normal 8 6 3 15" xfId="27448"/>
    <cellStyle name="Normal 8 6 3 16" xfId="28964"/>
    <cellStyle name="Normal 8 6 3 17" xfId="30481"/>
    <cellStyle name="Normal 8 6 3 18" xfId="32218"/>
    <cellStyle name="Normal 8 6 3 19" xfId="33955"/>
    <cellStyle name="Normal 8 6 3 2" xfId="3233"/>
    <cellStyle name="Normal 8 6 3 2 10" xfId="32219"/>
    <cellStyle name="Normal 8 6 3 2 11" xfId="33956"/>
    <cellStyle name="Normal 8 6 3 2 12" xfId="35667"/>
    <cellStyle name="Normal 8 6 3 2 13" xfId="39608"/>
    <cellStyle name="Normal 8 6 3 2 2" xfId="6616"/>
    <cellStyle name="Normal 8 6 3 2 2 2" xfId="17069"/>
    <cellStyle name="Normal 8 6 3 2 3" xfId="9774"/>
    <cellStyle name="Normal 8 6 3 2 3 2" xfId="20363"/>
    <cellStyle name="Normal 8 6 3 2 4" xfId="23657"/>
    <cellStyle name="Normal 8 6 3 2 5" xfId="11704"/>
    <cellStyle name="Normal 8 6 3 2 6" xfId="25933"/>
    <cellStyle name="Normal 8 6 3 2 7" xfId="27449"/>
    <cellStyle name="Normal 8 6 3 2 8" xfId="28965"/>
    <cellStyle name="Normal 8 6 3 2 9" xfId="30482"/>
    <cellStyle name="Normal 8 6 3 20" xfId="35666"/>
    <cellStyle name="Normal 8 6 3 21" xfId="39607"/>
    <cellStyle name="Normal 8 6 3 22" xfId="42314"/>
    <cellStyle name="Normal 8 6 3 23" xfId="42741"/>
    <cellStyle name="Normal 8 6 3 3" xfId="3234"/>
    <cellStyle name="Normal 8 6 3 3 10" xfId="32220"/>
    <cellStyle name="Normal 8 6 3 3 11" xfId="33957"/>
    <cellStyle name="Normal 8 6 3 3 12" xfId="35668"/>
    <cellStyle name="Normal 8 6 3 3 13" xfId="39609"/>
    <cellStyle name="Normal 8 6 3 3 2" xfId="6617"/>
    <cellStyle name="Normal 8 6 3 3 2 2" xfId="17070"/>
    <cellStyle name="Normal 8 6 3 3 3" xfId="9775"/>
    <cellStyle name="Normal 8 6 3 3 3 2" xfId="20364"/>
    <cellStyle name="Normal 8 6 3 3 4" xfId="23658"/>
    <cellStyle name="Normal 8 6 3 3 5" xfId="12113"/>
    <cellStyle name="Normal 8 6 3 3 6" xfId="25934"/>
    <cellStyle name="Normal 8 6 3 3 7" xfId="27450"/>
    <cellStyle name="Normal 8 6 3 3 8" xfId="28966"/>
    <cellStyle name="Normal 8 6 3 3 9" xfId="30483"/>
    <cellStyle name="Normal 8 6 3 4" xfId="3235"/>
    <cellStyle name="Normal 8 6 3 4 10" xfId="32221"/>
    <cellStyle name="Normal 8 6 3 4 11" xfId="33958"/>
    <cellStyle name="Normal 8 6 3 4 12" xfId="35669"/>
    <cellStyle name="Normal 8 6 3 4 13" xfId="39610"/>
    <cellStyle name="Normal 8 6 3 4 2" xfId="6618"/>
    <cellStyle name="Normal 8 6 3 4 2 2" xfId="17071"/>
    <cellStyle name="Normal 8 6 3 4 3" xfId="9776"/>
    <cellStyle name="Normal 8 6 3 4 3 2" xfId="20365"/>
    <cellStyle name="Normal 8 6 3 4 4" xfId="23659"/>
    <cellStyle name="Normal 8 6 3 4 5" xfId="12522"/>
    <cellStyle name="Normal 8 6 3 4 6" xfId="25935"/>
    <cellStyle name="Normal 8 6 3 4 7" xfId="27451"/>
    <cellStyle name="Normal 8 6 3 4 8" xfId="28967"/>
    <cellStyle name="Normal 8 6 3 4 9" xfId="30484"/>
    <cellStyle name="Normal 8 6 3 5" xfId="3236"/>
    <cellStyle name="Normal 8 6 3 5 10" xfId="32222"/>
    <cellStyle name="Normal 8 6 3 5 11" xfId="33959"/>
    <cellStyle name="Normal 8 6 3 5 12" xfId="35670"/>
    <cellStyle name="Normal 8 6 3 5 13" xfId="39611"/>
    <cellStyle name="Normal 8 6 3 5 2" xfId="6619"/>
    <cellStyle name="Normal 8 6 3 5 2 2" xfId="17072"/>
    <cellStyle name="Normal 8 6 3 5 3" xfId="9777"/>
    <cellStyle name="Normal 8 6 3 5 3 2" xfId="20366"/>
    <cellStyle name="Normal 8 6 3 5 4" xfId="23660"/>
    <cellStyle name="Normal 8 6 3 5 5" xfId="12931"/>
    <cellStyle name="Normal 8 6 3 5 6" xfId="25936"/>
    <cellStyle name="Normal 8 6 3 5 7" xfId="27452"/>
    <cellStyle name="Normal 8 6 3 5 8" xfId="28968"/>
    <cellStyle name="Normal 8 6 3 5 9" xfId="30485"/>
    <cellStyle name="Normal 8 6 3 6" xfId="3237"/>
    <cellStyle name="Normal 8 6 3 6 10" xfId="32223"/>
    <cellStyle name="Normal 8 6 3 6 11" xfId="33960"/>
    <cellStyle name="Normal 8 6 3 6 12" xfId="35671"/>
    <cellStyle name="Normal 8 6 3 6 13" xfId="39612"/>
    <cellStyle name="Normal 8 6 3 6 2" xfId="6620"/>
    <cellStyle name="Normal 8 6 3 6 2 2" xfId="17073"/>
    <cellStyle name="Normal 8 6 3 6 3" xfId="9778"/>
    <cellStyle name="Normal 8 6 3 6 3 2" xfId="20367"/>
    <cellStyle name="Normal 8 6 3 6 4" xfId="23661"/>
    <cellStyle name="Normal 8 6 3 6 5" xfId="13340"/>
    <cellStyle name="Normal 8 6 3 6 6" xfId="25937"/>
    <cellStyle name="Normal 8 6 3 6 7" xfId="27453"/>
    <cellStyle name="Normal 8 6 3 6 8" xfId="28969"/>
    <cellStyle name="Normal 8 6 3 6 9" xfId="30486"/>
    <cellStyle name="Normal 8 6 3 7" xfId="3238"/>
    <cellStyle name="Normal 8 6 3 7 10" xfId="32224"/>
    <cellStyle name="Normal 8 6 3 7 11" xfId="33961"/>
    <cellStyle name="Normal 8 6 3 7 12" xfId="35672"/>
    <cellStyle name="Normal 8 6 3 7 13" xfId="39613"/>
    <cellStyle name="Normal 8 6 3 7 2" xfId="6621"/>
    <cellStyle name="Normal 8 6 3 7 2 2" xfId="17074"/>
    <cellStyle name="Normal 8 6 3 7 3" xfId="9779"/>
    <cellStyle name="Normal 8 6 3 7 3 2" xfId="20368"/>
    <cellStyle name="Normal 8 6 3 7 4" xfId="23662"/>
    <cellStyle name="Normal 8 6 3 7 5" xfId="13749"/>
    <cellStyle name="Normal 8 6 3 7 6" xfId="25938"/>
    <cellStyle name="Normal 8 6 3 7 7" xfId="27454"/>
    <cellStyle name="Normal 8 6 3 7 8" xfId="28970"/>
    <cellStyle name="Normal 8 6 3 7 9" xfId="30487"/>
    <cellStyle name="Normal 8 6 3 8" xfId="3239"/>
    <cellStyle name="Normal 8 6 3 8 10" xfId="32225"/>
    <cellStyle name="Normal 8 6 3 8 11" xfId="33962"/>
    <cellStyle name="Normal 8 6 3 8 12" xfId="35673"/>
    <cellStyle name="Normal 8 6 3 8 13" xfId="39614"/>
    <cellStyle name="Normal 8 6 3 8 2" xfId="6622"/>
    <cellStyle name="Normal 8 6 3 8 2 2" xfId="17075"/>
    <cellStyle name="Normal 8 6 3 8 3" xfId="9780"/>
    <cellStyle name="Normal 8 6 3 8 3 2" xfId="20369"/>
    <cellStyle name="Normal 8 6 3 8 4" xfId="23663"/>
    <cellStyle name="Normal 8 6 3 8 5" xfId="14158"/>
    <cellStyle name="Normal 8 6 3 8 6" xfId="25939"/>
    <cellStyle name="Normal 8 6 3 8 7" xfId="27455"/>
    <cellStyle name="Normal 8 6 3 8 8" xfId="28971"/>
    <cellStyle name="Normal 8 6 3 8 9" xfId="30488"/>
    <cellStyle name="Normal 8 6 3 9" xfId="4487"/>
    <cellStyle name="Normal 8 6 3 9 2" xfId="14567"/>
    <cellStyle name="Normal 8 6 4" xfId="573"/>
    <cellStyle name="Normal 8 6 4 10" xfId="9781"/>
    <cellStyle name="Normal 8 6 4 10 2" xfId="14977"/>
    <cellStyle name="Normal 8 6 4 11" xfId="18271"/>
    <cellStyle name="Normal 8 6 4 12" xfId="21565"/>
    <cellStyle name="Normal 8 6 4 13" xfId="11296"/>
    <cellStyle name="Normal 8 6 4 14" xfId="25940"/>
    <cellStyle name="Normal 8 6 4 15" xfId="27456"/>
    <cellStyle name="Normal 8 6 4 16" xfId="28972"/>
    <cellStyle name="Normal 8 6 4 17" xfId="30489"/>
    <cellStyle name="Normal 8 6 4 18" xfId="32226"/>
    <cellStyle name="Normal 8 6 4 19" xfId="33963"/>
    <cellStyle name="Normal 8 6 4 2" xfId="3240"/>
    <cellStyle name="Normal 8 6 4 2 10" xfId="32227"/>
    <cellStyle name="Normal 8 6 4 2 11" xfId="33964"/>
    <cellStyle name="Normal 8 6 4 2 12" xfId="35675"/>
    <cellStyle name="Normal 8 6 4 2 13" xfId="39616"/>
    <cellStyle name="Normal 8 6 4 2 2" xfId="6623"/>
    <cellStyle name="Normal 8 6 4 2 2 2" xfId="17076"/>
    <cellStyle name="Normal 8 6 4 2 3" xfId="9782"/>
    <cellStyle name="Normal 8 6 4 2 3 2" xfId="20370"/>
    <cellStyle name="Normal 8 6 4 2 4" xfId="23664"/>
    <cellStyle name="Normal 8 6 4 2 5" xfId="11705"/>
    <cellStyle name="Normal 8 6 4 2 6" xfId="25941"/>
    <cellStyle name="Normal 8 6 4 2 7" xfId="27457"/>
    <cellStyle name="Normal 8 6 4 2 8" xfId="28973"/>
    <cellStyle name="Normal 8 6 4 2 9" xfId="30490"/>
    <cellStyle name="Normal 8 6 4 20" xfId="35674"/>
    <cellStyle name="Normal 8 6 4 21" xfId="39615"/>
    <cellStyle name="Normal 8 6 4 22" xfId="42315"/>
    <cellStyle name="Normal 8 6 4 23" xfId="42742"/>
    <cellStyle name="Normal 8 6 4 3" xfId="3241"/>
    <cellStyle name="Normal 8 6 4 3 10" xfId="32228"/>
    <cellStyle name="Normal 8 6 4 3 11" xfId="33965"/>
    <cellStyle name="Normal 8 6 4 3 12" xfId="35676"/>
    <cellStyle name="Normal 8 6 4 3 13" xfId="39617"/>
    <cellStyle name="Normal 8 6 4 3 2" xfId="6624"/>
    <cellStyle name="Normal 8 6 4 3 2 2" xfId="17077"/>
    <cellStyle name="Normal 8 6 4 3 3" xfId="9783"/>
    <cellStyle name="Normal 8 6 4 3 3 2" xfId="20371"/>
    <cellStyle name="Normal 8 6 4 3 4" xfId="23665"/>
    <cellStyle name="Normal 8 6 4 3 5" xfId="12114"/>
    <cellStyle name="Normal 8 6 4 3 6" xfId="25942"/>
    <cellStyle name="Normal 8 6 4 3 7" xfId="27458"/>
    <cellStyle name="Normal 8 6 4 3 8" xfId="28974"/>
    <cellStyle name="Normal 8 6 4 3 9" xfId="30491"/>
    <cellStyle name="Normal 8 6 4 4" xfId="3242"/>
    <cellStyle name="Normal 8 6 4 4 10" xfId="32229"/>
    <cellStyle name="Normal 8 6 4 4 11" xfId="33966"/>
    <cellStyle name="Normal 8 6 4 4 12" xfId="35677"/>
    <cellStyle name="Normal 8 6 4 4 13" xfId="39618"/>
    <cellStyle name="Normal 8 6 4 4 2" xfId="6625"/>
    <cellStyle name="Normal 8 6 4 4 2 2" xfId="17078"/>
    <cellStyle name="Normal 8 6 4 4 3" xfId="9784"/>
    <cellStyle name="Normal 8 6 4 4 3 2" xfId="20372"/>
    <cellStyle name="Normal 8 6 4 4 4" xfId="23666"/>
    <cellStyle name="Normal 8 6 4 4 5" xfId="12523"/>
    <cellStyle name="Normal 8 6 4 4 6" xfId="25943"/>
    <cellStyle name="Normal 8 6 4 4 7" xfId="27459"/>
    <cellStyle name="Normal 8 6 4 4 8" xfId="28975"/>
    <cellStyle name="Normal 8 6 4 4 9" xfId="30492"/>
    <cellStyle name="Normal 8 6 4 5" xfId="3243"/>
    <cellStyle name="Normal 8 6 4 5 10" xfId="32230"/>
    <cellStyle name="Normal 8 6 4 5 11" xfId="33967"/>
    <cellStyle name="Normal 8 6 4 5 12" xfId="35678"/>
    <cellStyle name="Normal 8 6 4 5 13" xfId="39619"/>
    <cellStyle name="Normal 8 6 4 5 2" xfId="6626"/>
    <cellStyle name="Normal 8 6 4 5 2 2" xfId="17079"/>
    <cellStyle name="Normal 8 6 4 5 3" xfId="9785"/>
    <cellStyle name="Normal 8 6 4 5 3 2" xfId="20373"/>
    <cellStyle name="Normal 8 6 4 5 4" xfId="23667"/>
    <cellStyle name="Normal 8 6 4 5 5" xfId="12932"/>
    <cellStyle name="Normal 8 6 4 5 6" xfId="25944"/>
    <cellStyle name="Normal 8 6 4 5 7" xfId="27460"/>
    <cellStyle name="Normal 8 6 4 5 8" xfId="28976"/>
    <cellStyle name="Normal 8 6 4 5 9" xfId="30493"/>
    <cellStyle name="Normal 8 6 4 6" xfId="3244"/>
    <cellStyle name="Normal 8 6 4 6 10" xfId="32231"/>
    <cellStyle name="Normal 8 6 4 6 11" xfId="33968"/>
    <cellStyle name="Normal 8 6 4 6 12" xfId="35679"/>
    <cellStyle name="Normal 8 6 4 6 13" xfId="39620"/>
    <cellStyle name="Normal 8 6 4 6 2" xfId="6627"/>
    <cellStyle name="Normal 8 6 4 6 2 2" xfId="17080"/>
    <cellStyle name="Normal 8 6 4 6 3" xfId="9786"/>
    <cellStyle name="Normal 8 6 4 6 3 2" xfId="20374"/>
    <cellStyle name="Normal 8 6 4 6 4" xfId="23668"/>
    <cellStyle name="Normal 8 6 4 6 5" xfId="13341"/>
    <cellStyle name="Normal 8 6 4 6 6" xfId="25945"/>
    <cellStyle name="Normal 8 6 4 6 7" xfId="27461"/>
    <cellStyle name="Normal 8 6 4 6 8" xfId="28977"/>
    <cellStyle name="Normal 8 6 4 6 9" xfId="30494"/>
    <cellStyle name="Normal 8 6 4 7" xfId="3245"/>
    <cellStyle name="Normal 8 6 4 7 10" xfId="32232"/>
    <cellStyle name="Normal 8 6 4 7 11" xfId="33969"/>
    <cellStyle name="Normal 8 6 4 7 12" xfId="35680"/>
    <cellStyle name="Normal 8 6 4 7 13" xfId="39621"/>
    <cellStyle name="Normal 8 6 4 7 2" xfId="6628"/>
    <cellStyle name="Normal 8 6 4 7 2 2" xfId="17081"/>
    <cellStyle name="Normal 8 6 4 7 3" xfId="9787"/>
    <cellStyle name="Normal 8 6 4 7 3 2" xfId="20375"/>
    <cellStyle name="Normal 8 6 4 7 4" xfId="23669"/>
    <cellStyle name="Normal 8 6 4 7 5" xfId="13750"/>
    <cellStyle name="Normal 8 6 4 7 6" xfId="25946"/>
    <cellStyle name="Normal 8 6 4 7 7" xfId="27462"/>
    <cellStyle name="Normal 8 6 4 7 8" xfId="28978"/>
    <cellStyle name="Normal 8 6 4 7 9" xfId="30495"/>
    <cellStyle name="Normal 8 6 4 8" xfId="3246"/>
    <cellStyle name="Normal 8 6 4 8 10" xfId="32233"/>
    <cellStyle name="Normal 8 6 4 8 11" xfId="33970"/>
    <cellStyle name="Normal 8 6 4 8 12" xfId="35681"/>
    <cellStyle name="Normal 8 6 4 8 13" xfId="39622"/>
    <cellStyle name="Normal 8 6 4 8 2" xfId="6629"/>
    <cellStyle name="Normal 8 6 4 8 2 2" xfId="17082"/>
    <cellStyle name="Normal 8 6 4 8 3" xfId="9788"/>
    <cellStyle name="Normal 8 6 4 8 3 2" xfId="20376"/>
    <cellStyle name="Normal 8 6 4 8 4" xfId="23670"/>
    <cellStyle name="Normal 8 6 4 8 5" xfId="14159"/>
    <cellStyle name="Normal 8 6 4 8 6" xfId="25947"/>
    <cellStyle name="Normal 8 6 4 8 7" xfId="27463"/>
    <cellStyle name="Normal 8 6 4 8 8" xfId="28979"/>
    <cellStyle name="Normal 8 6 4 8 9" xfId="30496"/>
    <cellStyle name="Normal 8 6 4 9" xfId="4488"/>
    <cellStyle name="Normal 8 6 4 9 2" xfId="14568"/>
    <cellStyle name="Normal 8 6 5" xfId="574"/>
    <cellStyle name="Normal 8 6 5 10" xfId="9789"/>
    <cellStyle name="Normal 8 6 5 10 2" xfId="14978"/>
    <cellStyle name="Normal 8 6 5 11" xfId="18272"/>
    <cellStyle name="Normal 8 6 5 12" xfId="21566"/>
    <cellStyle name="Normal 8 6 5 13" xfId="11297"/>
    <cellStyle name="Normal 8 6 5 14" xfId="25948"/>
    <cellStyle name="Normal 8 6 5 15" xfId="27464"/>
    <cellStyle name="Normal 8 6 5 16" xfId="28980"/>
    <cellStyle name="Normal 8 6 5 17" xfId="30497"/>
    <cellStyle name="Normal 8 6 5 18" xfId="32234"/>
    <cellStyle name="Normal 8 6 5 19" xfId="33971"/>
    <cellStyle name="Normal 8 6 5 2" xfId="3247"/>
    <cellStyle name="Normal 8 6 5 2 10" xfId="32235"/>
    <cellStyle name="Normal 8 6 5 2 11" xfId="33972"/>
    <cellStyle name="Normal 8 6 5 2 12" xfId="35683"/>
    <cellStyle name="Normal 8 6 5 2 13" xfId="39624"/>
    <cellStyle name="Normal 8 6 5 2 2" xfId="6630"/>
    <cellStyle name="Normal 8 6 5 2 2 2" xfId="17083"/>
    <cellStyle name="Normal 8 6 5 2 3" xfId="9790"/>
    <cellStyle name="Normal 8 6 5 2 3 2" xfId="20377"/>
    <cellStyle name="Normal 8 6 5 2 4" xfId="23671"/>
    <cellStyle name="Normal 8 6 5 2 5" xfId="11706"/>
    <cellStyle name="Normal 8 6 5 2 6" xfId="25949"/>
    <cellStyle name="Normal 8 6 5 2 7" xfId="27465"/>
    <cellStyle name="Normal 8 6 5 2 8" xfId="28981"/>
    <cellStyle name="Normal 8 6 5 2 9" xfId="30498"/>
    <cellStyle name="Normal 8 6 5 20" xfId="35682"/>
    <cellStyle name="Normal 8 6 5 21" xfId="39623"/>
    <cellStyle name="Normal 8 6 5 22" xfId="42316"/>
    <cellStyle name="Normal 8 6 5 23" xfId="42743"/>
    <cellStyle name="Normal 8 6 5 3" xfId="3248"/>
    <cellStyle name="Normal 8 6 5 3 10" xfId="32236"/>
    <cellStyle name="Normal 8 6 5 3 11" xfId="33973"/>
    <cellStyle name="Normal 8 6 5 3 12" xfId="35684"/>
    <cellStyle name="Normal 8 6 5 3 13" xfId="39625"/>
    <cellStyle name="Normal 8 6 5 3 2" xfId="6631"/>
    <cellStyle name="Normal 8 6 5 3 2 2" xfId="17084"/>
    <cellStyle name="Normal 8 6 5 3 3" xfId="9791"/>
    <cellStyle name="Normal 8 6 5 3 3 2" xfId="20378"/>
    <cellStyle name="Normal 8 6 5 3 4" xfId="23672"/>
    <cellStyle name="Normal 8 6 5 3 5" xfId="12115"/>
    <cellStyle name="Normal 8 6 5 3 6" xfId="25950"/>
    <cellStyle name="Normal 8 6 5 3 7" xfId="27466"/>
    <cellStyle name="Normal 8 6 5 3 8" xfId="28982"/>
    <cellStyle name="Normal 8 6 5 3 9" xfId="30499"/>
    <cellStyle name="Normal 8 6 5 4" xfId="3249"/>
    <cellStyle name="Normal 8 6 5 4 10" xfId="32237"/>
    <cellStyle name="Normal 8 6 5 4 11" xfId="33974"/>
    <cellStyle name="Normal 8 6 5 4 12" xfId="35685"/>
    <cellStyle name="Normal 8 6 5 4 13" xfId="39626"/>
    <cellStyle name="Normal 8 6 5 4 2" xfId="6632"/>
    <cellStyle name="Normal 8 6 5 4 2 2" xfId="17085"/>
    <cellStyle name="Normal 8 6 5 4 3" xfId="9792"/>
    <cellStyle name="Normal 8 6 5 4 3 2" xfId="20379"/>
    <cellStyle name="Normal 8 6 5 4 4" xfId="23673"/>
    <cellStyle name="Normal 8 6 5 4 5" xfId="12524"/>
    <cellStyle name="Normal 8 6 5 4 6" xfId="25951"/>
    <cellStyle name="Normal 8 6 5 4 7" xfId="27467"/>
    <cellStyle name="Normal 8 6 5 4 8" xfId="28983"/>
    <cellStyle name="Normal 8 6 5 4 9" xfId="30500"/>
    <cellStyle name="Normal 8 6 5 5" xfId="3250"/>
    <cellStyle name="Normal 8 6 5 5 10" xfId="32238"/>
    <cellStyle name="Normal 8 6 5 5 11" xfId="33975"/>
    <cellStyle name="Normal 8 6 5 5 12" xfId="35686"/>
    <cellStyle name="Normal 8 6 5 5 13" xfId="39627"/>
    <cellStyle name="Normal 8 6 5 5 2" xfId="6633"/>
    <cellStyle name="Normal 8 6 5 5 2 2" xfId="17086"/>
    <cellStyle name="Normal 8 6 5 5 3" xfId="9793"/>
    <cellStyle name="Normal 8 6 5 5 3 2" xfId="20380"/>
    <cellStyle name="Normal 8 6 5 5 4" xfId="23674"/>
    <cellStyle name="Normal 8 6 5 5 5" xfId="12933"/>
    <cellStyle name="Normal 8 6 5 5 6" xfId="25952"/>
    <cellStyle name="Normal 8 6 5 5 7" xfId="27468"/>
    <cellStyle name="Normal 8 6 5 5 8" xfId="28984"/>
    <cellStyle name="Normal 8 6 5 5 9" xfId="30501"/>
    <cellStyle name="Normal 8 6 5 6" xfId="3251"/>
    <cellStyle name="Normal 8 6 5 6 10" xfId="32239"/>
    <cellStyle name="Normal 8 6 5 6 11" xfId="33976"/>
    <cellStyle name="Normal 8 6 5 6 12" xfId="35687"/>
    <cellStyle name="Normal 8 6 5 6 13" xfId="39628"/>
    <cellStyle name="Normal 8 6 5 6 2" xfId="6634"/>
    <cellStyle name="Normal 8 6 5 6 2 2" xfId="17087"/>
    <cellStyle name="Normal 8 6 5 6 3" xfId="9794"/>
    <cellStyle name="Normal 8 6 5 6 3 2" xfId="20381"/>
    <cellStyle name="Normal 8 6 5 6 4" xfId="23675"/>
    <cellStyle name="Normal 8 6 5 6 5" xfId="13342"/>
    <cellStyle name="Normal 8 6 5 6 6" xfId="25953"/>
    <cellStyle name="Normal 8 6 5 6 7" xfId="27469"/>
    <cellStyle name="Normal 8 6 5 6 8" xfId="28985"/>
    <cellStyle name="Normal 8 6 5 6 9" xfId="30502"/>
    <cellStyle name="Normal 8 6 5 7" xfId="3252"/>
    <cellStyle name="Normal 8 6 5 7 10" xfId="32240"/>
    <cellStyle name="Normal 8 6 5 7 11" xfId="33977"/>
    <cellStyle name="Normal 8 6 5 7 12" xfId="35688"/>
    <cellStyle name="Normal 8 6 5 7 13" xfId="39629"/>
    <cellStyle name="Normal 8 6 5 7 2" xfId="6635"/>
    <cellStyle name="Normal 8 6 5 7 2 2" xfId="17088"/>
    <cellStyle name="Normal 8 6 5 7 3" xfId="9795"/>
    <cellStyle name="Normal 8 6 5 7 3 2" xfId="20382"/>
    <cellStyle name="Normal 8 6 5 7 4" xfId="23676"/>
    <cellStyle name="Normal 8 6 5 7 5" xfId="13751"/>
    <cellStyle name="Normal 8 6 5 7 6" xfId="25954"/>
    <cellStyle name="Normal 8 6 5 7 7" xfId="27470"/>
    <cellStyle name="Normal 8 6 5 7 8" xfId="28986"/>
    <cellStyle name="Normal 8 6 5 7 9" xfId="30503"/>
    <cellStyle name="Normal 8 6 5 8" xfId="3253"/>
    <cellStyle name="Normal 8 6 5 8 10" xfId="32241"/>
    <cellStyle name="Normal 8 6 5 8 11" xfId="33978"/>
    <cellStyle name="Normal 8 6 5 8 12" xfId="35689"/>
    <cellStyle name="Normal 8 6 5 8 13" xfId="39630"/>
    <cellStyle name="Normal 8 6 5 8 2" xfId="6636"/>
    <cellStyle name="Normal 8 6 5 8 2 2" xfId="17089"/>
    <cellStyle name="Normal 8 6 5 8 3" xfId="9796"/>
    <cellStyle name="Normal 8 6 5 8 3 2" xfId="20383"/>
    <cellStyle name="Normal 8 6 5 8 4" xfId="23677"/>
    <cellStyle name="Normal 8 6 5 8 5" xfId="14160"/>
    <cellStyle name="Normal 8 6 5 8 6" xfId="25955"/>
    <cellStyle name="Normal 8 6 5 8 7" xfId="27471"/>
    <cellStyle name="Normal 8 6 5 8 8" xfId="28987"/>
    <cellStyle name="Normal 8 6 5 8 9" xfId="30504"/>
    <cellStyle name="Normal 8 6 5 9" xfId="4489"/>
    <cellStyle name="Normal 8 6 5 9 2" xfId="14569"/>
    <cellStyle name="Normal 8 6 6" xfId="3254"/>
    <cellStyle name="Normal 8 6 6 10" xfId="32242"/>
    <cellStyle name="Normal 8 6 6 11" xfId="33979"/>
    <cellStyle name="Normal 8 6 6 12" xfId="35690"/>
    <cellStyle name="Normal 8 6 6 13" xfId="39631"/>
    <cellStyle name="Normal 8 6 6 2" xfId="6637"/>
    <cellStyle name="Normal 8 6 6 2 2" xfId="17090"/>
    <cellStyle name="Normal 8 6 6 3" xfId="9797"/>
    <cellStyle name="Normal 8 6 6 3 2" xfId="20384"/>
    <cellStyle name="Normal 8 6 6 4" xfId="23678"/>
    <cellStyle name="Normal 8 6 6 5" xfId="11702"/>
    <cellStyle name="Normal 8 6 6 6" xfId="25956"/>
    <cellStyle name="Normal 8 6 6 7" xfId="27472"/>
    <cellStyle name="Normal 8 6 6 8" xfId="28988"/>
    <cellStyle name="Normal 8 6 6 9" xfId="30505"/>
    <cellStyle name="Normal 8 6 7" xfId="3255"/>
    <cellStyle name="Normal 8 6 7 10" xfId="32243"/>
    <cellStyle name="Normal 8 6 7 11" xfId="33980"/>
    <cellStyle name="Normal 8 6 7 12" xfId="35691"/>
    <cellStyle name="Normal 8 6 7 13" xfId="39632"/>
    <cellStyle name="Normal 8 6 7 2" xfId="6638"/>
    <cellStyle name="Normal 8 6 7 2 2" xfId="17091"/>
    <cellStyle name="Normal 8 6 7 3" xfId="9798"/>
    <cellStyle name="Normal 8 6 7 3 2" xfId="20385"/>
    <cellStyle name="Normal 8 6 7 4" xfId="23679"/>
    <cellStyle name="Normal 8 6 7 5" xfId="12111"/>
    <cellStyle name="Normal 8 6 7 6" xfId="25957"/>
    <cellStyle name="Normal 8 6 7 7" xfId="27473"/>
    <cellStyle name="Normal 8 6 7 8" xfId="28989"/>
    <cellStyle name="Normal 8 6 7 9" xfId="30506"/>
    <cellStyle name="Normal 8 6 8" xfId="3256"/>
    <cellStyle name="Normal 8 6 8 10" xfId="32244"/>
    <cellStyle name="Normal 8 6 8 11" xfId="33981"/>
    <cellStyle name="Normal 8 6 8 12" xfId="35692"/>
    <cellStyle name="Normal 8 6 8 13" xfId="39633"/>
    <cellStyle name="Normal 8 6 8 2" xfId="6639"/>
    <cellStyle name="Normal 8 6 8 2 2" xfId="17092"/>
    <cellStyle name="Normal 8 6 8 3" xfId="9799"/>
    <cellStyle name="Normal 8 6 8 3 2" xfId="20386"/>
    <cellStyle name="Normal 8 6 8 4" xfId="23680"/>
    <cellStyle name="Normal 8 6 8 5" xfId="12520"/>
    <cellStyle name="Normal 8 6 8 6" xfId="25958"/>
    <cellStyle name="Normal 8 6 8 7" xfId="27474"/>
    <cellStyle name="Normal 8 6 8 8" xfId="28990"/>
    <cellStyle name="Normal 8 6 8 9" xfId="30507"/>
    <cellStyle name="Normal 8 6 9" xfId="3257"/>
    <cellStyle name="Normal 8 6 9 10" xfId="32245"/>
    <cellStyle name="Normal 8 6 9 11" xfId="33982"/>
    <cellStyle name="Normal 8 6 9 12" xfId="35693"/>
    <cellStyle name="Normal 8 6 9 13" xfId="39634"/>
    <cellStyle name="Normal 8 6 9 2" xfId="6640"/>
    <cellStyle name="Normal 8 6 9 2 2" xfId="17093"/>
    <cellStyle name="Normal 8 6 9 3" xfId="9800"/>
    <cellStyle name="Normal 8 6 9 3 2" xfId="20387"/>
    <cellStyle name="Normal 8 6 9 4" xfId="23681"/>
    <cellStyle name="Normal 8 6 9 5" xfId="12929"/>
    <cellStyle name="Normal 8 6 9 6" xfId="25959"/>
    <cellStyle name="Normal 8 6 9 7" xfId="27475"/>
    <cellStyle name="Normal 8 6 9 8" xfId="28991"/>
    <cellStyle name="Normal 8 6 9 9" xfId="30508"/>
    <cellStyle name="Normal 8 7" xfId="575"/>
    <cellStyle name="Normal 8 7 10" xfId="3258"/>
    <cellStyle name="Normal 8 7 10 10" xfId="32247"/>
    <cellStyle name="Normal 8 7 10 11" xfId="33984"/>
    <cellStyle name="Normal 8 7 10 12" xfId="35695"/>
    <cellStyle name="Normal 8 7 10 13" xfId="39636"/>
    <cellStyle name="Normal 8 7 10 2" xfId="6641"/>
    <cellStyle name="Normal 8 7 10 2 2" xfId="17094"/>
    <cellStyle name="Normal 8 7 10 3" xfId="9802"/>
    <cellStyle name="Normal 8 7 10 3 2" xfId="20388"/>
    <cellStyle name="Normal 8 7 10 4" xfId="23682"/>
    <cellStyle name="Normal 8 7 10 5" xfId="13343"/>
    <cellStyle name="Normal 8 7 10 6" xfId="25961"/>
    <cellStyle name="Normal 8 7 10 7" xfId="27477"/>
    <cellStyle name="Normal 8 7 10 8" xfId="28993"/>
    <cellStyle name="Normal 8 7 10 9" xfId="30510"/>
    <cellStyle name="Normal 8 7 11" xfId="3259"/>
    <cellStyle name="Normal 8 7 11 10" xfId="32248"/>
    <cellStyle name="Normal 8 7 11 11" xfId="33985"/>
    <cellStyle name="Normal 8 7 11 12" xfId="35696"/>
    <cellStyle name="Normal 8 7 11 13" xfId="39637"/>
    <cellStyle name="Normal 8 7 11 2" xfId="6642"/>
    <cellStyle name="Normal 8 7 11 2 2" xfId="17095"/>
    <cellStyle name="Normal 8 7 11 3" xfId="9803"/>
    <cellStyle name="Normal 8 7 11 3 2" xfId="20389"/>
    <cellStyle name="Normal 8 7 11 4" xfId="23683"/>
    <cellStyle name="Normal 8 7 11 5" xfId="13752"/>
    <cellStyle name="Normal 8 7 11 6" xfId="25962"/>
    <cellStyle name="Normal 8 7 11 7" xfId="27478"/>
    <cellStyle name="Normal 8 7 11 8" xfId="28994"/>
    <cellStyle name="Normal 8 7 11 9" xfId="30511"/>
    <cellStyle name="Normal 8 7 12" xfId="3260"/>
    <cellStyle name="Normal 8 7 12 10" xfId="32249"/>
    <cellStyle name="Normal 8 7 12 11" xfId="33986"/>
    <cellStyle name="Normal 8 7 12 12" xfId="35697"/>
    <cellStyle name="Normal 8 7 12 13" xfId="39638"/>
    <cellStyle name="Normal 8 7 12 2" xfId="6643"/>
    <cellStyle name="Normal 8 7 12 2 2" xfId="17096"/>
    <cellStyle name="Normal 8 7 12 3" xfId="9804"/>
    <cellStyle name="Normal 8 7 12 3 2" xfId="20390"/>
    <cellStyle name="Normal 8 7 12 4" xfId="23684"/>
    <cellStyle name="Normal 8 7 12 5" xfId="14161"/>
    <cellStyle name="Normal 8 7 12 6" xfId="25963"/>
    <cellStyle name="Normal 8 7 12 7" xfId="27479"/>
    <cellStyle name="Normal 8 7 12 8" xfId="28995"/>
    <cellStyle name="Normal 8 7 12 9" xfId="30512"/>
    <cellStyle name="Normal 8 7 13" xfId="4490"/>
    <cellStyle name="Normal 8 7 13 2" xfId="14570"/>
    <cellStyle name="Normal 8 7 14" xfId="9801"/>
    <cellStyle name="Normal 8 7 14 2" xfId="14979"/>
    <cellStyle name="Normal 8 7 15" xfId="18273"/>
    <cellStyle name="Normal 8 7 16" xfId="21567"/>
    <cellStyle name="Normal 8 7 17" xfId="11298"/>
    <cellStyle name="Normal 8 7 18" xfId="25960"/>
    <cellStyle name="Normal 8 7 19" xfId="27476"/>
    <cellStyle name="Normal 8 7 2" xfId="576"/>
    <cellStyle name="Normal 8 7 2 10" xfId="9805"/>
    <cellStyle name="Normal 8 7 2 10 2" xfId="14980"/>
    <cellStyle name="Normal 8 7 2 11" xfId="18274"/>
    <cellStyle name="Normal 8 7 2 12" xfId="21568"/>
    <cellStyle name="Normal 8 7 2 13" xfId="11299"/>
    <cellStyle name="Normal 8 7 2 14" xfId="25964"/>
    <cellStyle name="Normal 8 7 2 15" xfId="27480"/>
    <cellStyle name="Normal 8 7 2 16" xfId="28996"/>
    <cellStyle name="Normal 8 7 2 17" xfId="30513"/>
    <cellStyle name="Normal 8 7 2 18" xfId="32250"/>
    <cellStyle name="Normal 8 7 2 19" xfId="33987"/>
    <cellStyle name="Normal 8 7 2 2" xfId="3261"/>
    <cellStyle name="Normal 8 7 2 2 10" xfId="32251"/>
    <cellStyle name="Normal 8 7 2 2 11" xfId="33988"/>
    <cellStyle name="Normal 8 7 2 2 12" xfId="35699"/>
    <cellStyle name="Normal 8 7 2 2 13" xfId="39640"/>
    <cellStyle name="Normal 8 7 2 2 2" xfId="6644"/>
    <cellStyle name="Normal 8 7 2 2 2 2" xfId="17097"/>
    <cellStyle name="Normal 8 7 2 2 3" xfId="9806"/>
    <cellStyle name="Normal 8 7 2 2 3 2" xfId="20391"/>
    <cellStyle name="Normal 8 7 2 2 4" xfId="23685"/>
    <cellStyle name="Normal 8 7 2 2 5" xfId="11708"/>
    <cellStyle name="Normal 8 7 2 2 6" xfId="25965"/>
    <cellStyle name="Normal 8 7 2 2 7" xfId="27481"/>
    <cellStyle name="Normal 8 7 2 2 8" xfId="28997"/>
    <cellStyle name="Normal 8 7 2 2 9" xfId="30514"/>
    <cellStyle name="Normal 8 7 2 20" xfId="35698"/>
    <cellStyle name="Normal 8 7 2 21" xfId="39639"/>
    <cellStyle name="Normal 8 7 2 22" xfId="42318"/>
    <cellStyle name="Normal 8 7 2 23" xfId="42745"/>
    <cellStyle name="Normal 8 7 2 3" xfId="3262"/>
    <cellStyle name="Normal 8 7 2 3 10" xfId="32252"/>
    <cellStyle name="Normal 8 7 2 3 11" xfId="33989"/>
    <cellStyle name="Normal 8 7 2 3 12" xfId="35700"/>
    <cellStyle name="Normal 8 7 2 3 13" xfId="39641"/>
    <cellStyle name="Normal 8 7 2 3 2" xfId="6645"/>
    <cellStyle name="Normal 8 7 2 3 2 2" xfId="17098"/>
    <cellStyle name="Normal 8 7 2 3 3" xfId="9807"/>
    <cellStyle name="Normal 8 7 2 3 3 2" xfId="20392"/>
    <cellStyle name="Normal 8 7 2 3 4" xfId="23686"/>
    <cellStyle name="Normal 8 7 2 3 5" xfId="12117"/>
    <cellStyle name="Normal 8 7 2 3 6" xfId="25966"/>
    <cellStyle name="Normal 8 7 2 3 7" xfId="27482"/>
    <cellStyle name="Normal 8 7 2 3 8" xfId="28998"/>
    <cellStyle name="Normal 8 7 2 3 9" xfId="30515"/>
    <cellStyle name="Normal 8 7 2 4" xfId="3263"/>
    <cellStyle name="Normal 8 7 2 4 10" xfId="32253"/>
    <cellStyle name="Normal 8 7 2 4 11" xfId="33990"/>
    <cellStyle name="Normal 8 7 2 4 12" xfId="35701"/>
    <cellStyle name="Normal 8 7 2 4 13" xfId="39642"/>
    <cellStyle name="Normal 8 7 2 4 2" xfId="6646"/>
    <cellStyle name="Normal 8 7 2 4 2 2" xfId="17099"/>
    <cellStyle name="Normal 8 7 2 4 3" xfId="9808"/>
    <cellStyle name="Normal 8 7 2 4 3 2" xfId="20393"/>
    <cellStyle name="Normal 8 7 2 4 4" xfId="23687"/>
    <cellStyle name="Normal 8 7 2 4 5" xfId="12526"/>
    <cellStyle name="Normal 8 7 2 4 6" xfId="25967"/>
    <cellStyle name="Normal 8 7 2 4 7" xfId="27483"/>
    <cellStyle name="Normal 8 7 2 4 8" xfId="28999"/>
    <cellStyle name="Normal 8 7 2 4 9" xfId="30516"/>
    <cellStyle name="Normal 8 7 2 5" xfId="3264"/>
    <cellStyle name="Normal 8 7 2 5 10" xfId="32254"/>
    <cellStyle name="Normal 8 7 2 5 11" xfId="33991"/>
    <cellStyle name="Normal 8 7 2 5 12" xfId="35702"/>
    <cellStyle name="Normal 8 7 2 5 13" xfId="39643"/>
    <cellStyle name="Normal 8 7 2 5 2" xfId="6647"/>
    <cellStyle name="Normal 8 7 2 5 2 2" xfId="17100"/>
    <cellStyle name="Normal 8 7 2 5 3" xfId="9809"/>
    <cellStyle name="Normal 8 7 2 5 3 2" xfId="20394"/>
    <cellStyle name="Normal 8 7 2 5 4" xfId="23688"/>
    <cellStyle name="Normal 8 7 2 5 5" xfId="12935"/>
    <cellStyle name="Normal 8 7 2 5 6" xfId="25968"/>
    <cellStyle name="Normal 8 7 2 5 7" xfId="27484"/>
    <cellStyle name="Normal 8 7 2 5 8" xfId="29000"/>
    <cellStyle name="Normal 8 7 2 5 9" xfId="30517"/>
    <cellStyle name="Normal 8 7 2 6" xfId="3265"/>
    <cellStyle name="Normal 8 7 2 6 10" xfId="32255"/>
    <cellStyle name="Normal 8 7 2 6 11" xfId="33992"/>
    <cellStyle name="Normal 8 7 2 6 12" xfId="35703"/>
    <cellStyle name="Normal 8 7 2 6 13" xfId="39644"/>
    <cellStyle name="Normal 8 7 2 6 2" xfId="6648"/>
    <cellStyle name="Normal 8 7 2 6 2 2" xfId="17101"/>
    <cellStyle name="Normal 8 7 2 6 3" xfId="9810"/>
    <cellStyle name="Normal 8 7 2 6 3 2" xfId="20395"/>
    <cellStyle name="Normal 8 7 2 6 4" xfId="23689"/>
    <cellStyle name="Normal 8 7 2 6 5" xfId="13344"/>
    <cellStyle name="Normal 8 7 2 6 6" xfId="25969"/>
    <cellStyle name="Normal 8 7 2 6 7" xfId="27485"/>
    <cellStyle name="Normal 8 7 2 6 8" xfId="29001"/>
    <cellStyle name="Normal 8 7 2 6 9" xfId="30518"/>
    <cellStyle name="Normal 8 7 2 7" xfId="3266"/>
    <cellStyle name="Normal 8 7 2 7 10" xfId="32256"/>
    <cellStyle name="Normal 8 7 2 7 11" xfId="33993"/>
    <cellStyle name="Normal 8 7 2 7 12" xfId="35704"/>
    <cellStyle name="Normal 8 7 2 7 13" xfId="39645"/>
    <cellStyle name="Normal 8 7 2 7 2" xfId="6649"/>
    <cellStyle name="Normal 8 7 2 7 2 2" xfId="17102"/>
    <cellStyle name="Normal 8 7 2 7 3" xfId="9811"/>
    <cellStyle name="Normal 8 7 2 7 3 2" xfId="20396"/>
    <cellStyle name="Normal 8 7 2 7 4" xfId="23690"/>
    <cellStyle name="Normal 8 7 2 7 5" xfId="13753"/>
    <cellStyle name="Normal 8 7 2 7 6" xfId="25970"/>
    <cellStyle name="Normal 8 7 2 7 7" xfId="27486"/>
    <cellStyle name="Normal 8 7 2 7 8" xfId="29002"/>
    <cellStyle name="Normal 8 7 2 7 9" xfId="30519"/>
    <cellStyle name="Normal 8 7 2 8" xfId="3267"/>
    <cellStyle name="Normal 8 7 2 8 10" xfId="32257"/>
    <cellStyle name="Normal 8 7 2 8 11" xfId="33994"/>
    <cellStyle name="Normal 8 7 2 8 12" xfId="35705"/>
    <cellStyle name="Normal 8 7 2 8 13" xfId="39646"/>
    <cellStyle name="Normal 8 7 2 8 2" xfId="6650"/>
    <cellStyle name="Normal 8 7 2 8 2 2" xfId="17103"/>
    <cellStyle name="Normal 8 7 2 8 3" xfId="9812"/>
    <cellStyle name="Normal 8 7 2 8 3 2" xfId="20397"/>
    <cellStyle name="Normal 8 7 2 8 4" xfId="23691"/>
    <cellStyle name="Normal 8 7 2 8 5" xfId="14162"/>
    <cellStyle name="Normal 8 7 2 8 6" xfId="25971"/>
    <cellStyle name="Normal 8 7 2 8 7" xfId="27487"/>
    <cellStyle name="Normal 8 7 2 8 8" xfId="29003"/>
    <cellStyle name="Normal 8 7 2 8 9" xfId="30520"/>
    <cellStyle name="Normal 8 7 2 9" xfId="4491"/>
    <cellStyle name="Normal 8 7 2 9 2" xfId="14571"/>
    <cellStyle name="Normal 8 7 20" xfId="28992"/>
    <cellStyle name="Normal 8 7 21" xfId="30509"/>
    <cellStyle name="Normal 8 7 22" xfId="32246"/>
    <cellStyle name="Normal 8 7 23" xfId="33983"/>
    <cellStyle name="Normal 8 7 24" xfId="35694"/>
    <cellStyle name="Normal 8 7 25" xfId="39635"/>
    <cellStyle name="Normal 8 7 26" xfId="42317"/>
    <cellStyle name="Normal 8 7 27" xfId="42744"/>
    <cellStyle name="Normal 8 7 3" xfId="577"/>
    <cellStyle name="Normal 8 7 3 10" xfId="9813"/>
    <cellStyle name="Normal 8 7 3 10 2" xfId="14981"/>
    <cellStyle name="Normal 8 7 3 11" xfId="18275"/>
    <cellStyle name="Normal 8 7 3 12" xfId="21569"/>
    <cellStyle name="Normal 8 7 3 13" xfId="11300"/>
    <cellStyle name="Normal 8 7 3 14" xfId="25972"/>
    <cellStyle name="Normal 8 7 3 15" xfId="27488"/>
    <cellStyle name="Normal 8 7 3 16" xfId="29004"/>
    <cellStyle name="Normal 8 7 3 17" xfId="30521"/>
    <cellStyle name="Normal 8 7 3 18" xfId="32258"/>
    <cellStyle name="Normal 8 7 3 19" xfId="33995"/>
    <cellStyle name="Normal 8 7 3 2" xfId="3268"/>
    <cellStyle name="Normal 8 7 3 2 10" xfId="32259"/>
    <cellStyle name="Normal 8 7 3 2 11" xfId="33996"/>
    <cellStyle name="Normal 8 7 3 2 12" xfId="35707"/>
    <cellStyle name="Normal 8 7 3 2 13" xfId="39648"/>
    <cellStyle name="Normal 8 7 3 2 2" xfId="6651"/>
    <cellStyle name="Normal 8 7 3 2 2 2" xfId="17104"/>
    <cellStyle name="Normal 8 7 3 2 3" xfId="9814"/>
    <cellStyle name="Normal 8 7 3 2 3 2" xfId="20398"/>
    <cellStyle name="Normal 8 7 3 2 4" xfId="23692"/>
    <cellStyle name="Normal 8 7 3 2 5" xfId="11709"/>
    <cellStyle name="Normal 8 7 3 2 6" xfId="25973"/>
    <cellStyle name="Normal 8 7 3 2 7" xfId="27489"/>
    <cellStyle name="Normal 8 7 3 2 8" xfId="29005"/>
    <cellStyle name="Normal 8 7 3 2 9" xfId="30522"/>
    <cellStyle name="Normal 8 7 3 20" xfId="35706"/>
    <cellStyle name="Normal 8 7 3 21" xfId="39647"/>
    <cellStyle name="Normal 8 7 3 22" xfId="42319"/>
    <cellStyle name="Normal 8 7 3 23" xfId="42746"/>
    <cellStyle name="Normal 8 7 3 3" xfId="3269"/>
    <cellStyle name="Normal 8 7 3 3 10" xfId="32260"/>
    <cellStyle name="Normal 8 7 3 3 11" xfId="33997"/>
    <cellStyle name="Normal 8 7 3 3 12" xfId="35708"/>
    <cellStyle name="Normal 8 7 3 3 13" xfId="39649"/>
    <cellStyle name="Normal 8 7 3 3 2" xfId="6652"/>
    <cellStyle name="Normal 8 7 3 3 2 2" xfId="17105"/>
    <cellStyle name="Normal 8 7 3 3 3" xfId="9815"/>
    <cellStyle name="Normal 8 7 3 3 3 2" xfId="20399"/>
    <cellStyle name="Normal 8 7 3 3 4" xfId="23693"/>
    <cellStyle name="Normal 8 7 3 3 5" xfId="12118"/>
    <cellStyle name="Normal 8 7 3 3 6" xfId="25974"/>
    <cellStyle name="Normal 8 7 3 3 7" xfId="27490"/>
    <cellStyle name="Normal 8 7 3 3 8" xfId="29006"/>
    <cellStyle name="Normal 8 7 3 3 9" xfId="30523"/>
    <cellStyle name="Normal 8 7 3 4" xfId="3270"/>
    <cellStyle name="Normal 8 7 3 4 10" xfId="32261"/>
    <cellStyle name="Normal 8 7 3 4 11" xfId="33998"/>
    <cellStyle name="Normal 8 7 3 4 12" xfId="35709"/>
    <cellStyle name="Normal 8 7 3 4 13" xfId="39650"/>
    <cellStyle name="Normal 8 7 3 4 2" xfId="6653"/>
    <cellStyle name="Normal 8 7 3 4 2 2" xfId="17106"/>
    <cellStyle name="Normal 8 7 3 4 3" xfId="9816"/>
    <cellStyle name="Normal 8 7 3 4 3 2" xfId="20400"/>
    <cellStyle name="Normal 8 7 3 4 4" xfId="23694"/>
    <cellStyle name="Normal 8 7 3 4 5" xfId="12527"/>
    <cellStyle name="Normal 8 7 3 4 6" xfId="25975"/>
    <cellStyle name="Normal 8 7 3 4 7" xfId="27491"/>
    <cellStyle name="Normal 8 7 3 4 8" xfId="29007"/>
    <cellStyle name="Normal 8 7 3 4 9" xfId="30524"/>
    <cellStyle name="Normal 8 7 3 5" xfId="3271"/>
    <cellStyle name="Normal 8 7 3 5 10" xfId="32262"/>
    <cellStyle name="Normal 8 7 3 5 11" xfId="33999"/>
    <cellStyle name="Normal 8 7 3 5 12" xfId="35710"/>
    <cellStyle name="Normal 8 7 3 5 13" xfId="39651"/>
    <cellStyle name="Normal 8 7 3 5 2" xfId="6654"/>
    <cellStyle name="Normal 8 7 3 5 2 2" xfId="17107"/>
    <cellStyle name="Normal 8 7 3 5 3" xfId="9817"/>
    <cellStyle name="Normal 8 7 3 5 3 2" xfId="20401"/>
    <cellStyle name="Normal 8 7 3 5 4" xfId="23695"/>
    <cellStyle name="Normal 8 7 3 5 5" xfId="12936"/>
    <cellStyle name="Normal 8 7 3 5 6" xfId="25976"/>
    <cellStyle name="Normal 8 7 3 5 7" xfId="27492"/>
    <cellStyle name="Normal 8 7 3 5 8" xfId="29008"/>
    <cellStyle name="Normal 8 7 3 5 9" xfId="30525"/>
    <cellStyle name="Normal 8 7 3 6" xfId="3272"/>
    <cellStyle name="Normal 8 7 3 6 10" xfId="32263"/>
    <cellStyle name="Normal 8 7 3 6 11" xfId="34000"/>
    <cellStyle name="Normal 8 7 3 6 12" xfId="35711"/>
    <cellStyle name="Normal 8 7 3 6 13" xfId="39652"/>
    <cellStyle name="Normal 8 7 3 6 2" xfId="6655"/>
    <cellStyle name="Normal 8 7 3 6 2 2" xfId="17108"/>
    <cellStyle name="Normal 8 7 3 6 3" xfId="9818"/>
    <cellStyle name="Normal 8 7 3 6 3 2" xfId="20402"/>
    <cellStyle name="Normal 8 7 3 6 4" xfId="23696"/>
    <cellStyle name="Normal 8 7 3 6 5" xfId="13345"/>
    <cellStyle name="Normal 8 7 3 6 6" xfId="25977"/>
    <cellStyle name="Normal 8 7 3 6 7" xfId="27493"/>
    <cellStyle name="Normal 8 7 3 6 8" xfId="29009"/>
    <cellStyle name="Normal 8 7 3 6 9" xfId="30526"/>
    <cellStyle name="Normal 8 7 3 7" xfId="3273"/>
    <cellStyle name="Normal 8 7 3 7 10" xfId="32264"/>
    <cellStyle name="Normal 8 7 3 7 11" xfId="34001"/>
    <cellStyle name="Normal 8 7 3 7 12" xfId="35712"/>
    <cellStyle name="Normal 8 7 3 7 13" xfId="39653"/>
    <cellStyle name="Normal 8 7 3 7 2" xfId="6656"/>
    <cellStyle name="Normal 8 7 3 7 2 2" xfId="17109"/>
    <cellStyle name="Normal 8 7 3 7 3" xfId="9819"/>
    <cellStyle name="Normal 8 7 3 7 3 2" xfId="20403"/>
    <cellStyle name="Normal 8 7 3 7 4" xfId="23697"/>
    <cellStyle name="Normal 8 7 3 7 5" xfId="13754"/>
    <cellStyle name="Normal 8 7 3 7 6" xfId="25978"/>
    <cellStyle name="Normal 8 7 3 7 7" xfId="27494"/>
    <cellStyle name="Normal 8 7 3 7 8" xfId="29010"/>
    <cellStyle name="Normal 8 7 3 7 9" xfId="30527"/>
    <cellStyle name="Normal 8 7 3 8" xfId="3274"/>
    <cellStyle name="Normal 8 7 3 8 10" xfId="32265"/>
    <cellStyle name="Normal 8 7 3 8 11" xfId="34002"/>
    <cellStyle name="Normal 8 7 3 8 12" xfId="35713"/>
    <cellStyle name="Normal 8 7 3 8 13" xfId="39654"/>
    <cellStyle name="Normal 8 7 3 8 2" xfId="6657"/>
    <cellStyle name="Normal 8 7 3 8 2 2" xfId="17110"/>
    <cellStyle name="Normal 8 7 3 8 3" xfId="9820"/>
    <cellStyle name="Normal 8 7 3 8 3 2" xfId="20404"/>
    <cellStyle name="Normal 8 7 3 8 4" xfId="23698"/>
    <cellStyle name="Normal 8 7 3 8 5" xfId="14163"/>
    <cellStyle name="Normal 8 7 3 8 6" xfId="25979"/>
    <cellStyle name="Normal 8 7 3 8 7" xfId="27495"/>
    <cellStyle name="Normal 8 7 3 8 8" xfId="29011"/>
    <cellStyle name="Normal 8 7 3 8 9" xfId="30528"/>
    <cellStyle name="Normal 8 7 3 9" xfId="4492"/>
    <cellStyle name="Normal 8 7 3 9 2" xfId="14572"/>
    <cellStyle name="Normal 8 7 4" xfId="578"/>
    <cellStyle name="Normal 8 7 4 10" xfId="9821"/>
    <cellStyle name="Normal 8 7 4 10 2" xfId="14982"/>
    <cellStyle name="Normal 8 7 4 11" xfId="18276"/>
    <cellStyle name="Normal 8 7 4 12" xfId="21570"/>
    <cellStyle name="Normal 8 7 4 13" xfId="11301"/>
    <cellStyle name="Normal 8 7 4 14" xfId="25980"/>
    <cellStyle name="Normal 8 7 4 15" xfId="27496"/>
    <cellStyle name="Normal 8 7 4 16" xfId="29012"/>
    <cellStyle name="Normal 8 7 4 17" xfId="30529"/>
    <cellStyle name="Normal 8 7 4 18" xfId="32266"/>
    <cellStyle name="Normal 8 7 4 19" xfId="34003"/>
    <cellStyle name="Normal 8 7 4 2" xfId="3275"/>
    <cellStyle name="Normal 8 7 4 2 10" xfId="32267"/>
    <cellStyle name="Normal 8 7 4 2 11" xfId="34004"/>
    <cellStyle name="Normal 8 7 4 2 12" xfId="35715"/>
    <cellStyle name="Normal 8 7 4 2 13" xfId="39656"/>
    <cellStyle name="Normal 8 7 4 2 2" xfId="6658"/>
    <cellStyle name="Normal 8 7 4 2 2 2" xfId="17111"/>
    <cellStyle name="Normal 8 7 4 2 3" xfId="9822"/>
    <cellStyle name="Normal 8 7 4 2 3 2" xfId="20405"/>
    <cellStyle name="Normal 8 7 4 2 4" xfId="23699"/>
    <cellStyle name="Normal 8 7 4 2 5" xfId="11710"/>
    <cellStyle name="Normal 8 7 4 2 6" xfId="25981"/>
    <cellStyle name="Normal 8 7 4 2 7" xfId="27497"/>
    <cellStyle name="Normal 8 7 4 2 8" xfId="29013"/>
    <cellStyle name="Normal 8 7 4 2 9" xfId="30530"/>
    <cellStyle name="Normal 8 7 4 20" xfId="35714"/>
    <cellStyle name="Normal 8 7 4 21" xfId="39655"/>
    <cellStyle name="Normal 8 7 4 22" xfId="42320"/>
    <cellStyle name="Normal 8 7 4 23" xfId="42747"/>
    <cellStyle name="Normal 8 7 4 3" xfId="3276"/>
    <cellStyle name="Normal 8 7 4 3 10" xfId="32268"/>
    <cellStyle name="Normal 8 7 4 3 11" xfId="34005"/>
    <cellStyle name="Normal 8 7 4 3 12" xfId="35716"/>
    <cellStyle name="Normal 8 7 4 3 13" xfId="39657"/>
    <cellStyle name="Normal 8 7 4 3 2" xfId="6659"/>
    <cellStyle name="Normal 8 7 4 3 2 2" xfId="17112"/>
    <cellStyle name="Normal 8 7 4 3 3" xfId="9823"/>
    <cellStyle name="Normal 8 7 4 3 3 2" xfId="20406"/>
    <cellStyle name="Normal 8 7 4 3 4" xfId="23700"/>
    <cellStyle name="Normal 8 7 4 3 5" xfId="12119"/>
    <cellStyle name="Normal 8 7 4 3 6" xfId="25982"/>
    <cellStyle name="Normal 8 7 4 3 7" xfId="27498"/>
    <cellStyle name="Normal 8 7 4 3 8" xfId="29014"/>
    <cellStyle name="Normal 8 7 4 3 9" xfId="30531"/>
    <cellStyle name="Normal 8 7 4 4" xfId="3277"/>
    <cellStyle name="Normal 8 7 4 4 10" xfId="32269"/>
    <cellStyle name="Normal 8 7 4 4 11" xfId="34006"/>
    <cellStyle name="Normal 8 7 4 4 12" xfId="35717"/>
    <cellStyle name="Normal 8 7 4 4 13" xfId="39658"/>
    <cellStyle name="Normal 8 7 4 4 2" xfId="6660"/>
    <cellStyle name="Normal 8 7 4 4 2 2" xfId="17113"/>
    <cellStyle name="Normal 8 7 4 4 3" xfId="9824"/>
    <cellStyle name="Normal 8 7 4 4 3 2" xfId="20407"/>
    <cellStyle name="Normal 8 7 4 4 4" xfId="23701"/>
    <cellStyle name="Normal 8 7 4 4 5" xfId="12528"/>
    <cellStyle name="Normal 8 7 4 4 6" xfId="25983"/>
    <cellStyle name="Normal 8 7 4 4 7" xfId="27499"/>
    <cellStyle name="Normal 8 7 4 4 8" xfId="29015"/>
    <cellStyle name="Normal 8 7 4 4 9" xfId="30532"/>
    <cellStyle name="Normal 8 7 4 5" xfId="3278"/>
    <cellStyle name="Normal 8 7 4 5 10" xfId="32270"/>
    <cellStyle name="Normal 8 7 4 5 11" xfId="34007"/>
    <cellStyle name="Normal 8 7 4 5 12" xfId="35718"/>
    <cellStyle name="Normal 8 7 4 5 13" xfId="39659"/>
    <cellStyle name="Normal 8 7 4 5 2" xfId="6661"/>
    <cellStyle name="Normal 8 7 4 5 2 2" xfId="17114"/>
    <cellStyle name="Normal 8 7 4 5 3" xfId="9825"/>
    <cellStyle name="Normal 8 7 4 5 3 2" xfId="20408"/>
    <cellStyle name="Normal 8 7 4 5 4" xfId="23702"/>
    <cellStyle name="Normal 8 7 4 5 5" xfId="12937"/>
    <cellStyle name="Normal 8 7 4 5 6" xfId="25984"/>
    <cellStyle name="Normal 8 7 4 5 7" xfId="27500"/>
    <cellStyle name="Normal 8 7 4 5 8" xfId="29016"/>
    <cellStyle name="Normal 8 7 4 5 9" xfId="30533"/>
    <cellStyle name="Normal 8 7 4 6" xfId="3279"/>
    <cellStyle name="Normal 8 7 4 6 10" xfId="32271"/>
    <cellStyle name="Normal 8 7 4 6 11" xfId="34008"/>
    <cellStyle name="Normal 8 7 4 6 12" xfId="35719"/>
    <cellStyle name="Normal 8 7 4 6 13" xfId="39660"/>
    <cellStyle name="Normal 8 7 4 6 2" xfId="6662"/>
    <cellStyle name="Normal 8 7 4 6 2 2" xfId="17115"/>
    <cellStyle name="Normal 8 7 4 6 3" xfId="9826"/>
    <cellStyle name="Normal 8 7 4 6 3 2" xfId="20409"/>
    <cellStyle name="Normal 8 7 4 6 4" xfId="23703"/>
    <cellStyle name="Normal 8 7 4 6 5" xfId="13346"/>
    <cellStyle name="Normal 8 7 4 6 6" xfId="25985"/>
    <cellStyle name="Normal 8 7 4 6 7" xfId="27501"/>
    <cellStyle name="Normal 8 7 4 6 8" xfId="29017"/>
    <cellStyle name="Normal 8 7 4 6 9" xfId="30534"/>
    <cellStyle name="Normal 8 7 4 7" xfId="3280"/>
    <cellStyle name="Normal 8 7 4 7 10" xfId="32272"/>
    <cellStyle name="Normal 8 7 4 7 11" xfId="34009"/>
    <cellStyle name="Normal 8 7 4 7 12" xfId="35720"/>
    <cellStyle name="Normal 8 7 4 7 13" xfId="39661"/>
    <cellStyle name="Normal 8 7 4 7 2" xfId="6663"/>
    <cellStyle name="Normal 8 7 4 7 2 2" xfId="17116"/>
    <cellStyle name="Normal 8 7 4 7 3" xfId="9827"/>
    <cellStyle name="Normal 8 7 4 7 3 2" xfId="20410"/>
    <cellStyle name="Normal 8 7 4 7 4" xfId="23704"/>
    <cellStyle name="Normal 8 7 4 7 5" xfId="13755"/>
    <cellStyle name="Normal 8 7 4 7 6" xfId="25986"/>
    <cellStyle name="Normal 8 7 4 7 7" xfId="27502"/>
    <cellStyle name="Normal 8 7 4 7 8" xfId="29018"/>
    <cellStyle name="Normal 8 7 4 7 9" xfId="30535"/>
    <cellStyle name="Normal 8 7 4 8" xfId="3281"/>
    <cellStyle name="Normal 8 7 4 8 10" xfId="32273"/>
    <cellStyle name="Normal 8 7 4 8 11" xfId="34010"/>
    <cellStyle name="Normal 8 7 4 8 12" xfId="35721"/>
    <cellStyle name="Normal 8 7 4 8 13" xfId="39662"/>
    <cellStyle name="Normal 8 7 4 8 2" xfId="6664"/>
    <cellStyle name="Normal 8 7 4 8 2 2" xfId="17117"/>
    <cellStyle name="Normal 8 7 4 8 3" xfId="9828"/>
    <cellStyle name="Normal 8 7 4 8 3 2" xfId="20411"/>
    <cellStyle name="Normal 8 7 4 8 4" xfId="23705"/>
    <cellStyle name="Normal 8 7 4 8 5" xfId="14164"/>
    <cellStyle name="Normal 8 7 4 8 6" xfId="25987"/>
    <cellStyle name="Normal 8 7 4 8 7" xfId="27503"/>
    <cellStyle name="Normal 8 7 4 8 8" xfId="29019"/>
    <cellStyle name="Normal 8 7 4 8 9" xfId="30536"/>
    <cellStyle name="Normal 8 7 4 9" xfId="4493"/>
    <cellStyle name="Normal 8 7 4 9 2" xfId="14573"/>
    <cellStyle name="Normal 8 7 5" xfId="579"/>
    <cellStyle name="Normal 8 7 5 10" xfId="9829"/>
    <cellStyle name="Normal 8 7 5 10 2" xfId="14983"/>
    <cellStyle name="Normal 8 7 5 11" xfId="18277"/>
    <cellStyle name="Normal 8 7 5 12" xfId="21571"/>
    <cellStyle name="Normal 8 7 5 13" xfId="11302"/>
    <cellStyle name="Normal 8 7 5 14" xfId="25988"/>
    <cellStyle name="Normal 8 7 5 15" xfId="27504"/>
    <cellStyle name="Normal 8 7 5 16" xfId="29020"/>
    <cellStyle name="Normal 8 7 5 17" xfId="30537"/>
    <cellStyle name="Normal 8 7 5 18" xfId="32274"/>
    <cellStyle name="Normal 8 7 5 19" xfId="34011"/>
    <cellStyle name="Normal 8 7 5 2" xfId="3282"/>
    <cellStyle name="Normal 8 7 5 2 10" xfId="32275"/>
    <cellStyle name="Normal 8 7 5 2 11" xfId="34012"/>
    <cellStyle name="Normal 8 7 5 2 12" xfId="35723"/>
    <cellStyle name="Normal 8 7 5 2 13" xfId="39664"/>
    <cellStyle name="Normal 8 7 5 2 2" xfId="6665"/>
    <cellStyle name="Normal 8 7 5 2 2 2" xfId="17118"/>
    <cellStyle name="Normal 8 7 5 2 3" xfId="9830"/>
    <cellStyle name="Normal 8 7 5 2 3 2" xfId="20412"/>
    <cellStyle name="Normal 8 7 5 2 4" xfId="23706"/>
    <cellStyle name="Normal 8 7 5 2 5" xfId="11711"/>
    <cellStyle name="Normal 8 7 5 2 6" xfId="25989"/>
    <cellStyle name="Normal 8 7 5 2 7" xfId="27505"/>
    <cellStyle name="Normal 8 7 5 2 8" xfId="29021"/>
    <cellStyle name="Normal 8 7 5 2 9" xfId="30538"/>
    <cellStyle name="Normal 8 7 5 20" xfId="35722"/>
    <cellStyle name="Normal 8 7 5 21" xfId="39663"/>
    <cellStyle name="Normal 8 7 5 22" xfId="42321"/>
    <cellStyle name="Normal 8 7 5 23" xfId="42748"/>
    <cellStyle name="Normal 8 7 5 3" xfId="3283"/>
    <cellStyle name="Normal 8 7 5 3 10" xfId="32276"/>
    <cellStyle name="Normal 8 7 5 3 11" xfId="34013"/>
    <cellStyle name="Normal 8 7 5 3 12" xfId="35724"/>
    <cellStyle name="Normal 8 7 5 3 13" xfId="39665"/>
    <cellStyle name="Normal 8 7 5 3 2" xfId="6666"/>
    <cellStyle name="Normal 8 7 5 3 2 2" xfId="17119"/>
    <cellStyle name="Normal 8 7 5 3 3" xfId="9831"/>
    <cellStyle name="Normal 8 7 5 3 3 2" xfId="20413"/>
    <cellStyle name="Normal 8 7 5 3 4" xfId="23707"/>
    <cellStyle name="Normal 8 7 5 3 5" xfId="12120"/>
    <cellStyle name="Normal 8 7 5 3 6" xfId="25990"/>
    <cellStyle name="Normal 8 7 5 3 7" xfId="27506"/>
    <cellStyle name="Normal 8 7 5 3 8" xfId="29022"/>
    <cellStyle name="Normal 8 7 5 3 9" xfId="30539"/>
    <cellStyle name="Normal 8 7 5 4" xfId="3284"/>
    <cellStyle name="Normal 8 7 5 4 10" xfId="32277"/>
    <cellStyle name="Normal 8 7 5 4 11" xfId="34014"/>
    <cellStyle name="Normal 8 7 5 4 12" xfId="35725"/>
    <cellStyle name="Normal 8 7 5 4 13" xfId="39666"/>
    <cellStyle name="Normal 8 7 5 4 2" xfId="6667"/>
    <cellStyle name="Normal 8 7 5 4 2 2" xfId="17120"/>
    <cellStyle name="Normal 8 7 5 4 3" xfId="9832"/>
    <cellStyle name="Normal 8 7 5 4 3 2" xfId="20414"/>
    <cellStyle name="Normal 8 7 5 4 4" xfId="23708"/>
    <cellStyle name="Normal 8 7 5 4 5" xfId="12529"/>
    <cellStyle name="Normal 8 7 5 4 6" xfId="25991"/>
    <cellStyle name="Normal 8 7 5 4 7" xfId="27507"/>
    <cellStyle name="Normal 8 7 5 4 8" xfId="29023"/>
    <cellStyle name="Normal 8 7 5 4 9" xfId="30540"/>
    <cellStyle name="Normal 8 7 5 5" xfId="3285"/>
    <cellStyle name="Normal 8 7 5 5 10" xfId="32278"/>
    <cellStyle name="Normal 8 7 5 5 11" xfId="34015"/>
    <cellStyle name="Normal 8 7 5 5 12" xfId="35726"/>
    <cellStyle name="Normal 8 7 5 5 13" xfId="39667"/>
    <cellStyle name="Normal 8 7 5 5 2" xfId="6668"/>
    <cellStyle name="Normal 8 7 5 5 2 2" xfId="17121"/>
    <cellStyle name="Normal 8 7 5 5 3" xfId="9833"/>
    <cellStyle name="Normal 8 7 5 5 3 2" xfId="20415"/>
    <cellStyle name="Normal 8 7 5 5 4" xfId="23709"/>
    <cellStyle name="Normal 8 7 5 5 5" xfId="12938"/>
    <cellStyle name="Normal 8 7 5 5 6" xfId="25992"/>
    <cellStyle name="Normal 8 7 5 5 7" xfId="27508"/>
    <cellStyle name="Normal 8 7 5 5 8" xfId="29024"/>
    <cellStyle name="Normal 8 7 5 5 9" xfId="30541"/>
    <cellStyle name="Normal 8 7 5 6" xfId="3286"/>
    <cellStyle name="Normal 8 7 5 6 10" xfId="32279"/>
    <cellStyle name="Normal 8 7 5 6 11" xfId="34016"/>
    <cellStyle name="Normal 8 7 5 6 12" xfId="35727"/>
    <cellStyle name="Normal 8 7 5 6 13" xfId="39668"/>
    <cellStyle name="Normal 8 7 5 6 2" xfId="6669"/>
    <cellStyle name="Normal 8 7 5 6 2 2" xfId="17122"/>
    <cellStyle name="Normal 8 7 5 6 3" xfId="9834"/>
    <cellStyle name="Normal 8 7 5 6 3 2" xfId="20416"/>
    <cellStyle name="Normal 8 7 5 6 4" xfId="23710"/>
    <cellStyle name="Normal 8 7 5 6 5" xfId="13347"/>
    <cellStyle name="Normal 8 7 5 6 6" xfId="25993"/>
    <cellStyle name="Normal 8 7 5 6 7" xfId="27509"/>
    <cellStyle name="Normal 8 7 5 6 8" xfId="29025"/>
    <cellStyle name="Normal 8 7 5 6 9" xfId="30542"/>
    <cellStyle name="Normal 8 7 5 7" xfId="3287"/>
    <cellStyle name="Normal 8 7 5 7 10" xfId="32280"/>
    <cellStyle name="Normal 8 7 5 7 11" xfId="34017"/>
    <cellStyle name="Normal 8 7 5 7 12" xfId="35728"/>
    <cellStyle name="Normal 8 7 5 7 13" xfId="39669"/>
    <cellStyle name="Normal 8 7 5 7 2" xfId="6670"/>
    <cellStyle name="Normal 8 7 5 7 2 2" xfId="17123"/>
    <cellStyle name="Normal 8 7 5 7 3" xfId="9835"/>
    <cellStyle name="Normal 8 7 5 7 3 2" xfId="20417"/>
    <cellStyle name="Normal 8 7 5 7 4" xfId="23711"/>
    <cellStyle name="Normal 8 7 5 7 5" xfId="13756"/>
    <cellStyle name="Normal 8 7 5 7 6" xfId="25994"/>
    <cellStyle name="Normal 8 7 5 7 7" xfId="27510"/>
    <cellStyle name="Normal 8 7 5 7 8" xfId="29026"/>
    <cellStyle name="Normal 8 7 5 7 9" xfId="30543"/>
    <cellStyle name="Normal 8 7 5 8" xfId="3288"/>
    <cellStyle name="Normal 8 7 5 8 10" xfId="32281"/>
    <cellStyle name="Normal 8 7 5 8 11" xfId="34018"/>
    <cellStyle name="Normal 8 7 5 8 12" xfId="35729"/>
    <cellStyle name="Normal 8 7 5 8 13" xfId="39670"/>
    <cellStyle name="Normal 8 7 5 8 2" xfId="6671"/>
    <cellStyle name="Normal 8 7 5 8 2 2" xfId="17124"/>
    <cellStyle name="Normal 8 7 5 8 3" xfId="9836"/>
    <cellStyle name="Normal 8 7 5 8 3 2" xfId="20418"/>
    <cellStyle name="Normal 8 7 5 8 4" xfId="23712"/>
    <cellStyle name="Normal 8 7 5 8 5" xfId="14165"/>
    <cellStyle name="Normal 8 7 5 8 6" xfId="25995"/>
    <cellStyle name="Normal 8 7 5 8 7" xfId="27511"/>
    <cellStyle name="Normal 8 7 5 8 8" xfId="29027"/>
    <cellStyle name="Normal 8 7 5 8 9" xfId="30544"/>
    <cellStyle name="Normal 8 7 5 9" xfId="4494"/>
    <cellStyle name="Normal 8 7 5 9 2" xfId="14574"/>
    <cellStyle name="Normal 8 7 6" xfId="3289"/>
    <cellStyle name="Normal 8 7 6 10" xfId="32282"/>
    <cellStyle name="Normal 8 7 6 11" xfId="34019"/>
    <cellStyle name="Normal 8 7 6 12" xfId="35730"/>
    <cellStyle name="Normal 8 7 6 13" xfId="39671"/>
    <cellStyle name="Normal 8 7 6 2" xfId="6672"/>
    <cellStyle name="Normal 8 7 6 2 2" xfId="17125"/>
    <cellStyle name="Normal 8 7 6 3" xfId="9837"/>
    <cellStyle name="Normal 8 7 6 3 2" xfId="20419"/>
    <cellStyle name="Normal 8 7 6 4" xfId="23713"/>
    <cellStyle name="Normal 8 7 6 5" xfId="11707"/>
    <cellStyle name="Normal 8 7 6 6" xfId="25996"/>
    <cellStyle name="Normal 8 7 6 7" xfId="27512"/>
    <cellStyle name="Normal 8 7 6 8" xfId="29028"/>
    <cellStyle name="Normal 8 7 6 9" xfId="30545"/>
    <cellStyle name="Normal 8 7 7" xfId="3290"/>
    <cellStyle name="Normal 8 7 7 10" xfId="32283"/>
    <cellStyle name="Normal 8 7 7 11" xfId="34020"/>
    <cellStyle name="Normal 8 7 7 12" xfId="35731"/>
    <cellStyle name="Normal 8 7 7 13" xfId="39672"/>
    <cellStyle name="Normal 8 7 7 2" xfId="6673"/>
    <cellStyle name="Normal 8 7 7 2 2" xfId="17126"/>
    <cellStyle name="Normal 8 7 7 3" xfId="9838"/>
    <cellStyle name="Normal 8 7 7 3 2" xfId="20420"/>
    <cellStyle name="Normal 8 7 7 4" xfId="23714"/>
    <cellStyle name="Normal 8 7 7 5" xfId="12116"/>
    <cellStyle name="Normal 8 7 7 6" xfId="25997"/>
    <cellStyle name="Normal 8 7 7 7" xfId="27513"/>
    <cellStyle name="Normal 8 7 7 8" xfId="29029"/>
    <cellStyle name="Normal 8 7 7 9" xfId="30546"/>
    <cellStyle name="Normal 8 7 8" xfId="3291"/>
    <cellStyle name="Normal 8 7 8 10" xfId="32284"/>
    <cellStyle name="Normal 8 7 8 11" xfId="34021"/>
    <cellStyle name="Normal 8 7 8 12" xfId="35732"/>
    <cellStyle name="Normal 8 7 8 13" xfId="39673"/>
    <cellStyle name="Normal 8 7 8 2" xfId="6674"/>
    <cellStyle name="Normal 8 7 8 2 2" xfId="17127"/>
    <cellStyle name="Normal 8 7 8 3" xfId="9839"/>
    <cellStyle name="Normal 8 7 8 3 2" xfId="20421"/>
    <cellStyle name="Normal 8 7 8 4" xfId="23715"/>
    <cellStyle name="Normal 8 7 8 5" xfId="12525"/>
    <cellStyle name="Normal 8 7 8 6" xfId="25998"/>
    <cellStyle name="Normal 8 7 8 7" xfId="27514"/>
    <cellStyle name="Normal 8 7 8 8" xfId="29030"/>
    <cellStyle name="Normal 8 7 8 9" xfId="30547"/>
    <cellStyle name="Normal 8 7 9" xfId="3292"/>
    <cellStyle name="Normal 8 7 9 10" xfId="32285"/>
    <cellStyle name="Normal 8 7 9 11" xfId="34022"/>
    <cellStyle name="Normal 8 7 9 12" xfId="35733"/>
    <cellStyle name="Normal 8 7 9 13" xfId="39674"/>
    <cellStyle name="Normal 8 7 9 2" xfId="6675"/>
    <cellStyle name="Normal 8 7 9 2 2" xfId="17128"/>
    <cellStyle name="Normal 8 7 9 3" xfId="9840"/>
    <cellStyle name="Normal 8 7 9 3 2" xfId="20422"/>
    <cellStyle name="Normal 8 7 9 4" xfId="23716"/>
    <cellStyle name="Normal 8 7 9 5" xfId="12934"/>
    <cellStyle name="Normal 8 7 9 6" xfId="25999"/>
    <cellStyle name="Normal 8 7 9 7" xfId="27515"/>
    <cellStyle name="Normal 8 7 9 8" xfId="29031"/>
    <cellStyle name="Normal 8 7 9 9" xfId="30548"/>
    <cellStyle name="Normal 8 8" xfId="580"/>
    <cellStyle name="Normal 8 8 10" xfId="3293"/>
    <cellStyle name="Normal 8 8 10 10" xfId="32287"/>
    <cellStyle name="Normal 8 8 10 11" xfId="34024"/>
    <cellStyle name="Normal 8 8 10 12" xfId="35735"/>
    <cellStyle name="Normal 8 8 10 13" xfId="39676"/>
    <cellStyle name="Normal 8 8 10 2" xfId="6676"/>
    <cellStyle name="Normal 8 8 10 2 2" xfId="17129"/>
    <cellStyle name="Normal 8 8 10 3" xfId="9842"/>
    <cellStyle name="Normal 8 8 10 3 2" xfId="20423"/>
    <cellStyle name="Normal 8 8 10 4" xfId="23717"/>
    <cellStyle name="Normal 8 8 10 5" xfId="13348"/>
    <cellStyle name="Normal 8 8 10 6" xfId="26001"/>
    <cellStyle name="Normal 8 8 10 7" xfId="27517"/>
    <cellStyle name="Normal 8 8 10 8" xfId="29033"/>
    <cellStyle name="Normal 8 8 10 9" xfId="30550"/>
    <cellStyle name="Normal 8 8 11" xfId="3294"/>
    <cellStyle name="Normal 8 8 11 10" xfId="32288"/>
    <cellStyle name="Normal 8 8 11 11" xfId="34025"/>
    <cellStyle name="Normal 8 8 11 12" xfId="35736"/>
    <cellStyle name="Normal 8 8 11 13" xfId="39677"/>
    <cellStyle name="Normal 8 8 11 2" xfId="6677"/>
    <cellStyle name="Normal 8 8 11 2 2" xfId="17130"/>
    <cellStyle name="Normal 8 8 11 3" xfId="9843"/>
    <cellStyle name="Normal 8 8 11 3 2" xfId="20424"/>
    <cellStyle name="Normal 8 8 11 4" xfId="23718"/>
    <cellStyle name="Normal 8 8 11 5" xfId="13757"/>
    <cellStyle name="Normal 8 8 11 6" xfId="26002"/>
    <cellStyle name="Normal 8 8 11 7" xfId="27518"/>
    <cellStyle name="Normal 8 8 11 8" xfId="29034"/>
    <cellStyle name="Normal 8 8 11 9" xfId="30551"/>
    <cellStyle name="Normal 8 8 12" xfId="3295"/>
    <cellStyle name="Normal 8 8 12 10" xfId="32289"/>
    <cellStyle name="Normal 8 8 12 11" xfId="34026"/>
    <cellStyle name="Normal 8 8 12 12" xfId="35737"/>
    <cellStyle name="Normal 8 8 12 13" xfId="39678"/>
    <cellStyle name="Normal 8 8 12 2" xfId="6678"/>
    <cellStyle name="Normal 8 8 12 2 2" xfId="17131"/>
    <cellStyle name="Normal 8 8 12 3" xfId="9844"/>
    <cellStyle name="Normal 8 8 12 3 2" xfId="20425"/>
    <cellStyle name="Normal 8 8 12 4" xfId="23719"/>
    <cellStyle name="Normal 8 8 12 5" xfId="14166"/>
    <cellStyle name="Normal 8 8 12 6" xfId="26003"/>
    <cellStyle name="Normal 8 8 12 7" xfId="27519"/>
    <cellStyle name="Normal 8 8 12 8" xfId="29035"/>
    <cellStyle name="Normal 8 8 12 9" xfId="30552"/>
    <cellStyle name="Normal 8 8 13" xfId="4495"/>
    <cellStyle name="Normal 8 8 13 2" xfId="14575"/>
    <cellStyle name="Normal 8 8 14" xfId="9841"/>
    <cellStyle name="Normal 8 8 14 2" xfId="14984"/>
    <cellStyle name="Normal 8 8 15" xfId="18278"/>
    <cellStyle name="Normal 8 8 16" xfId="21572"/>
    <cellStyle name="Normal 8 8 17" xfId="11303"/>
    <cellStyle name="Normal 8 8 18" xfId="26000"/>
    <cellStyle name="Normal 8 8 19" xfId="27516"/>
    <cellStyle name="Normal 8 8 2" xfId="581"/>
    <cellStyle name="Normal 8 8 2 10" xfId="9845"/>
    <cellStyle name="Normal 8 8 2 10 2" xfId="14985"/>
    <cellStyle name="Normal 8 8 2 11" xfId="18279"/>
    <cellStyle name="Normal 8 8 2 12" xfId="21573"/>
    <cellStyle name="Normal 8 8 2 13" xfId="11304"/>
    <cellStyle name="Normal 8 8 2 14" xfId="26004"/>
    <cellStyle name="Normal 8 8 2 15" xfId="27520"/>
    <cellStyle name="Normal 8 8 2 16" xfId="29036"/>
    <cellStyle name="Normal 8 8 2 17" xfId="30553"/>
    <cellStyle name="Normal 8 8 2 18" xfId="32290"/>
    <cellStyle name="Normal 8 8 2 19" xfId="34027"/>
    <cellStyle name="Normal 8 8 2 2" xfId="3296"/>
    <cellStyle name="Normal 8 8 2 2 10" xfId="32291"/>
    <cellStyle name="Normal 8 8 2 2 11" xfId="34028"/>
    <cellStyle name="Normal 8 8 2 2 12" xfId="35739"/>
    <cellStyle name="Normal 8 8 2 2 13" xfId="39680"/>
    <cellStyle name="Normal 8 8 2 2 2" xfId="6679"/>
    <cellStyle name="Normal 8 8 2 2 2 2" xfId="17132"/>
    <cellStyle name="Normal 8 8 2 2 3" xfId="9846"/>
    <cellStyle name="Normal 8 8 2 2 3 2" xfId="20426"/>
    <cellStyle name="Normal 8 8 2 2 4" xfId="23720"/>
    <cellStyle name="Normal 8 8 2 2 5" xfId="11713"/>
    <cellStyle name="Normal 8 8 2 2 6" xfId="26005"/>
    <cellStyle name="Normal 8 8 2 2 7" xfId="27521"/>
    <cellStyle name="Normal 8 8 2 2 8" xfId="29037"/>
    <cellStyle name="Normal 8 8 2 2 9" xfId="30554"/>
    <cellStyle name="Normal 8 8 2 20" xfId="35738"/>
    <cellStyle name="Normal 8 8 2 21" xfId="39679"/>
    <cellStyle name="Normal 8 8 2 22" xfId="42323"/>
    <cellStyle name="Normal 8 8 2 23" xfId="42750"/>
    <cellStyle name="Normal 8 8 2 3" xfId="3297"/>
    <cellStyle name="Normal 8 8 2 3 10" xfId="32292"/>
    <cellStyle name="Normal 8 8 2 3 11" xfId="34029"/>
    <cellStyle name="Normal 8 8 2 3 12" xfId="35740"/>
    <cellStyle name="Normal 8 8 2 3 13" xfId="39681"/>
    <cellStyle name="Normal 8 8 2 3 2" xfId="6680"/>
    <cellStyle name="Normal 8 8 2 3 2 2" xfId="17133"/>
    <cellStyle name="Normal 8 8 2 3 3" xfId="9847"/>
    <cellStyle name="Normal 8 8 2 3 3 2" xfId="20427"/>
    <cellStyle name="Normal 8 8 2 3 4" xfId="23721"/>
    <cellStyle name="Normal 8 8 2 3 5" xfId="12122"/>
    <cellStyle name="Normal 8 8 2 3 6" xfId="26006"/>
    <cellStyle name="Normal 8 8 2 3 7" xfId="27522"/>
    <cellStyle name="Normal 8 8 2 3 8" xfId="29038"/>
    <cellStyle name="Normal 8 8 2 3 9" xfId="30555"/>
    <cellStyle name="Normal 8 8 2 4" xfId="3298"/>
    <cellStyle name="Normal 8 8 2 4 10" xfId="32293"/>
    <cellStyle name="Normal 8 8 2 4 11" xfId="34030"/>
    <cellStyle name="Normal 8 8 2 4 12" xfId="35741"/>
    <cellStyle name="Normal 8 8 2 4 13" xfId="39682"/>
    <cellStyle name="Normal 8 8 2 4 2" xfId="6681"/>
    <cellStyle name="Normal 8 8 2 4 2 2" xfId="17134"/>
    <cellStyle name="Normal 8 8 2 4 3" xfId="9848"/>
    <cellStyle name="Normal 8 8 2 4 3 2" xfId="20428"/>
    <cellStyle name="Normal 8 8 2 4 4" xfId="23722"/>
    <cellStyle name="Normal 8 8 2 4 5" xfId="12531"/>
    <cellStyle name="Normal 8 8 2 4 6" xfId="26007"/>
    <cellStyle name="Normal 8 8 2 4 7" xfId="27523"/>
    <cellStyle name="Normal 8 8 2 4 8" xfId="29039"/>
    <cellStyle name="Normal 8 8 2 4 9" xfId="30556"/>
    <cellStyle name="Normal 8 8 2 5" xfId="3299"/>
    <cellStyle name="Normal 8 8 2 5 10" xfId="32294"/>
    <cellStyle name="Normal 8 8 2 5 11" xfId="34031"/>
    <cellStyle name="Normal 8 8 2 5 12" xfId="35742"/>
    <cellStyle name="Normal 8 8 2 5 13" xfId="39683"/>
    <cellStyle name="Normal 8 8 2 5 2" xfId="6682"/>
    <cellStyle name="Normal 8 8 2 5 2 2" xfId="17135"/>
    <cellStyle name="Normal 8 8 2 5 3" xfId="9849"/>
    <cellStyle name="Normal 8 8 2 5 3 2" xfId="20429"/>
    <cellStyle name="Normal 8 8 2 5 4" xfId="23723"/>
    <cellStyle name="Normal 8 8 2 5 5" xfId="12940"/>
    <cellStyle name="Normal 8 8 2 5 6" xfId="26008"/>
    <cellStyle name="Normal 8 8 2 5 7" xfId="27524"/>
    <cellStyle name="Normal 8 8 2 5 8" xfId="29040"/>
    <cellStyle name="Normal 8 8 2 5 9" xfId="30557"/>
    <cellStyle name="Normal 8 8 2 6" xfId="3300"/>
    <cellStyle name="Normal 8 8 2 6 10" xfId="32295"/>
    <cellStyle name="Normal 8 8 2 6 11" xfId="34032"/>
    <cellStyle name="Normal 8 8 2 6 12" xfId="35743"/>
    <cellStyle name="Normal 8 8 2 6 13" xfId="39684"/>
    <cellStyle name="Normal 8 8 2 6 2" xfId="6683"/>
    <cellStyle name="Normal 8 8 2 6 2 2" xfId="17136"/>
    <cellStyle name="Normal 8 8 2 6 3" xfId="9850"/>
    <cellStyle name="Normal 8 8 2 6 3 2" xfId="20430"/>
    <cellStyle name="Normal 8 8 2 6 4" xfId="23724"/>
    <cellStyle name="Normal 8 8 2 6 5" xfId="13349"/>
    <cellStyle name="Normal 8 8 2 6 6" xfId="26009"/>
    <cellStyle name="Normal 8 8 2 6 7" xfId="27525"/>
    <cellStyle name="Normal 8 8 2 6 8" xfId="29041"/>
    <cellStyle name="Normal 8 8 2 6 9" xfId="30558"/>
    <cellStyle name="Normal 8 8 2 7" xfId="3301"/>
    <cellStyle name="Normal 8 8 2 7 10" xfId="32296"/>
    <cellStyle name="Normal 8 8 2 7 11" xfId="34033"/>
    <cellStyle name="Normal 8 8 2 7 12" xfId="35744"/>
    <cellStyle name="Normal 8 8 2 7 13" xfId="39685"/>
    <cellStyle name="Normal 8 8 2 7 2" xfId="6684"/>
    <cellStyle name="Normal 8 8 2 7 2 2" xfId="17137"/>
    <cellStyle name="Normal 8 8 2 7 3" xfId="9851"/>
    <cellStyle name="Normal 8 8 2 7 3 2" xfId="20431"/>
    <cellStyle name="Normal 8 8 2 7 4" xfId="23725"/>
    <cellStyle name="Normal 8 8 2 7 5" xfId="13758"/>
    <cellStyle name="Normal 8 8 2 7 6" xfId="26010"/>
    <cellStyle name="Normal 8 8 2 7 7" xfId="27526"/>
    <cellStyle name="Normal 8 8 2 7 8" xfId="29042"/>
    <cellStyle name="Normal 8 8 2 7 9" xfId="30559"/>
    <cellStyle name="Normal 8 8 2 8" xfId="3302"/>
    <cellStyle name="Normal 8 8 2 8 10" xfId="32297"/>
    <cellStyle name="Normal 8 8 2 8 11" xfId="34034"/>
    <cellStyle name="Normal 8 8 2 8 12" xfId="35745"/>
    <cellStyle name="Normal 8 8 2 8 13" xfId="39686"/>
    <cellStyle name="Normal 8 8 2 8 2" xfId="6685"/>
    <cellStyle name="Normal 8 8 2 8 2 2" xfId="17138"/>
    <cellStyle name="Normal 8 8 2 8 3" xfId="9852"/>
    <cellStyle name="Normal 8 8 2 8 3 2" xfId="20432"/>
    <cellStyle name="Normal 8 8 2 8 4" xfId="23726"/>
    <cellStyle name="Normal 8 8 2 8 5" xfId="14167"/>
    <cellStyle name="Normal 8 8 2 8 6" xfId="26011"/>
    <cellStyle name="Normal 8 8 2 8 7" xfId="27527"/>
    <cellStyle name="Normal 8 8 2 8 8" xfId="29043"/>
    <cellStyle name="Normal 8 8 2 8 9" xfId="30560"/>
    <cellStyle name="Normal 8 8 2 9" xfId="4496"/>
    <cellStyle name="Normal 8 8 2 9 2" xfId="14576"/>
    <cellStyle name="Normal 8 8 20" xfId="29032"/>
    <cellStyle name="Normal 8 8 21" xfId="30549"/>
    <cellStyle name="Normal 8 8 22" xfId="32286"/>
    <cellStyle name="Normal 8 8 23" xfId="34023"/>
    <cellStyle name="Normal 8 8 24" xfId="35734"/>
    <cellStyle name="Normal 8 8 25" xfId="39675"/>
    <cellStyle name="Normal 8 8 26" xfId="42322"/>
    <cellStyle name="Normal 8 8 27" xfId="42749"/>
    <cellStyle name="Normal 8 8 3" xfId="582"/>
    <cellStyle name="Normal 8 8 3 10" xfId="9853"/>
    <cellStyle name="Normal 8 8 3 10 2" xfId="14986"/>
    <cellStyle name="Normal 8 8 3 11" xfId="18280"/>
    <cellStyle name="Normal 8 8 3 12" xfId="21574"/>
    <cellStyle name="Normal 8 8 3 13" xfId="11305"/>
    <cellStyle name="Normal 8 8 3 14" xfId="26012"/>
    <cellStyle name="Normal 8 8 3 15" xfId="27528"/>
    <cellStyle name="Normal 8 8 3 16" xfId="29044"/>
    <cellStyle name="Normal 8 8 3 17" xfId="30561"/>
    <cellStyle name="Normal 8 8 3 18" xfId="32298"/>
    <cellStyle name="Normal 8 8 3 19" xfId="34035"/>
    <cellStyle name="Normal 8 8 3 2" xfId="3303"/>
    <cellStyle name="Normal 8 8 3 2 10" xfId="32299"/>
    <cellStyle name="Normal 8 8 3 2 11" xfId="34036"/>
    <cellStyle name="Normal 8 8 3 2 12" xfId="35747"/>
    <cellStyle name="Normal 8 8 3 2 13" xfId="39688"/>
    <cellStyle name="Normal 8 8 3 2 2" xfId="6686"/>
    <cellStyle name="Normal 8 8 3 2 2 2" xfId="17139"/>
    <cellStyle name="Normal 8 8 3 2 3" xfId="9854"/>
    <cellStyle name="Normal 8 8 3 2 3 2" xfId="20433"/>
    <cellStyle name="Normal 8 8 3 2 4" xfId="23727"/>
    <cellStyle name="Normal 8 8 3 2 5" xfId="11714"/>
    <cellStyle name="Normal 8 8 3 2 6" xfId="26013"/>
    <cellStyle name="Normal 8 8 3 2 7" xfId="27529"/>
    <cellStyle name="Normal 8 8 3 2 8" xfId="29045"/>
    <cellStyle name="Normal 8 8 3 2 9" xfId="30562"/>
    <cellStyle name="Normal 8 8 3 20" xfId="35746"/>
    <cellStyle name="Normal 8 8 3 21" xfId="39687"/>
    <cellStyle name="Normal 8 8 3 22" xfId="42324"/>
    <cellStyle name="Normal 8 8 3 23" xfId="42751"/>
    <cellStyle name="Normal 8 8 3 3" xfId="3304"/>
    <cellStyle name="Normal 8 8 3 3 10" xfId="32300"/>
    <cellStyle name="Normal 8 8 3 3 11" xfId="34037"/>
    <cellStyle name="Normal 8 8 3 3 12" xfId="35748"/>
    <cellStyle name="Normal 8 8 3 3 13" xfId="39689"/>
    <cellStyle name="Normal 8 8 3 3 2" xfId="6687"/>
    <cellStyle name="Normal 8 8 3 3 2 2" xfId="17140"/>
    <cellStyle name="Normal 8 8 3 3 3" xfId="9855"/>
    <cellStyle name="Normal 8 8 3 3 3 2" xfId="20434"/>
    <cellStyle name="Normal 8 8 3 3 4" xfId="23728"/>
    <cellStyle name="Normal 8 8 3 3 5" xfId="12123"/>
    <cellStyle name="Normal 8 8 3 3 6" xfId="26014"/>
    <cellStyle name="Normal 8 8 3 3 7" xfId="27530"/>
    <cellStyle name="Normal 8 8 3 3 8" xfId="29046"/>
    <cellStyle name="Normal 8 8 3 3 9" xfId="30563"/>
    <cellStyle name="Normal 8 8 3 4" xfId="3305"/>
    <cellStyle name="Normal 8 8 3 4 10" xfId="32301"/>
    <cellStyle name="Normal 8 8 3 4 11" xfId="34038"/>
    <cellStyle name="Normal 8 8 3 4 12" xfId="35749"/>
    <cellStyle name="Normal 8 8 3 4 13" xfId="39690"/>
    <cellStyle name="Normal 8 8 3 4 2" xfId="6688"/>
    <cellStyle name="Normal 8 8 3 4 2 2" xfId="17141"/>
    <cellStyle name="Normal 8 8 3 4 3" xfId="9856"/>
    <cellStyle name="Normal 8 8 3 4 3 2" xfId="20435"/>
    <cellStyle name="Normal 8 8 3 4 4" xfId="23729"/>
    <cellStyle name="Normal 8 8 3 4 5" xfId="12532"/>
    <cellStyle name="Normal 8 8 3 4 6" xfId="26015"/>
    <cellStyle name="Normal 8 8 3 4 7" xfId="27531"/>
    <cellStyle name="Normal 8 8 3 4 8" xfId="29047"/>
    <cellStyle name="Normal 8 8 3 4 9" xfId="30564"/>
    <cellStyle name="Normal 8 8 3 5" xfId="3306"/>
    <cellStyle name="Normal 8 8 3 5 10" xfId="32302"/>
    <cellStyle name="Normal 8 8 3 5 11" xfId="34039"/>
    <cellStyle name="Normal 8 8 3 5 12" xfId="35750"/>
    <cellStyle name="Normal 8 8 3 5 13" xfId="39691"/>
    <cellStyle name="Normal 8 8 3 5 2" xfId="6689"/>
    <cellStyle name="Normal 8 8 3 5 2 2" xfId="17142"/>
    <cellStyle name="Normal 8 8 3 5 3" xfId="9857"/>
    <cellStyle name="Normal 8 8 3 5 3 2" xfId="20436"/>
    <cellStyle name="Normal 8 8 3 5 4" xfId="23730"/>
    <cellStyle name="Normal 8 8 3 5 5" xfId="12941"/>
    <cellStyle name="Normal 8 8 3 5 6" xfId="26016"/>
    <cellStyle name="Normal 8 8 3 5 7" xfId="27532"/>
    <cellStyle name="Normal 8 8 3 5 8" xfId="29048"/>
    <cellStyle name="Normal 8 8 3 5 9" xfId="30565"/>
    <cellStyle name="Normal 8 8 3 6" xfId="3307"/>
    <cellStyle name="Normal 8 8 3 6 10" xfId="32303"/>
    <cellStyle name="Normal 8 8 3 6 11" xfId="34040"/>
    <cellStyle name="Normal 8 8 3 6 12" xfId="35751"/>
    <cellStyle name="Normal 8 8 3 6 13" xfId="39692"/>
    <cellStyle name="Normal 8 8 3 6 2" xfId="6690"/>
    <cellStyle name="Normal 8 8 3 6 2 2" xfId="17143"/>
    <cellStyle name="Normal 8 8 3 6 3" xfId="9858"/>
    <cellStyle name="Normal 8 8 3 6 3 2" xfId="20437"/>
    <cellStyle name="Normal 8 8 3 6 4" xfId="23731"/>
    <cellStyle name="Normal 8 8 3 6 5" xfId="13350"/>
    <cellStyle name="Normal 8 8 3 6 6" xfId="26017"/>
    <cellStyle name="Normal 8 8 3 6 7" xfId="27533"/>
    <cellStyle name="Normal 8 8 3 6 8" xfId="29049"/>
    <cellStyle name="Normal 8 8 3 6 9" xfId="30566"/>
    <cellStyle name="Normal 8 8 3 7" xfId="3308"/>
    <cellStyle name="Normal 8 8 3 7 10" xfId="32304"/>
    <cellStyle name="Normal 8 8 3 7 11" xfId="34041"/>
    <cellStyle name="Normal 8 8 3 7 12" xfId="35752"/>
    <cellStyle name="Normal 8 8 3 7 13" xfId="39693"/>
    <cellStyle name="Normal 8 8 3 7 2" xfId="6691"/>
    <cellStyle name="Normal 8 8 3 7 2 2" xfId="17144"/>
    <cellStyle name="Normal 8 8 3 7 3" xfId="9859"/>
    <cellStyle name="Normal 8 8 3 7 3 2" xfId="20438"/>
    <cellStyle name="Normal 8 8 3 7 4" xfId="23732"/>
    <cellStyle name="Normal 8 8 3 7 5" xfId="13759"/>
    <cellStyle name="Normal 8 8 3 7 6" xfId="26018"/>
    <cellStyle name="Normal 8 8 3 7 7" xfId="27534"/>
    <cellStyle name="Normal 8 8 3 7 8" xfId="29050"/>
    <cellStyle name="Normal 8 8 3 7 9" xfId="30567"/>
    <cellStyle name="Normal 8 8 3 8" xfId="3309"/>
    <cellStyle name="Normal 8 8 3 8 10" xfId="32305"/>
    <cellStyle name="Normal 8 8 3 8 11" xfId="34042"/>
    <cellStyle name="Normal 8 8 3 8 12" xfId="35753"/>
    <cellStyle name="Normal 8 8 3 8 13" xfId="39694"/>
    <cellStyle name="Normal 8 8 3 8 2" xfId="6692"/>
    <cellStyle name="Normal 8 8 3 8 2 2" xfId="17145"/>
    <cellStyle name="Normal 8 8 3 8 3" xfId="9860"/>
    <cellStyle name="Normal 8 8 3 8 3 2" xfId="20439"/>
    <cellStyle name="Normal 8 8 3 8 4" xfId="23733"/>
    <cellStyle name="Normal 8 8 3 8 5" xfId="14168"/>
    <cellStyle name="Normal 8 8 3 8 6" xfId="26019"/>
    <cellStyle name="Normal 8 8 3 8 7" xfId="27535"/>
    <cellStyle name="Normal 8 8 3 8 8" xfId="29051"/>
    <cellStyle name="Normal 8 8 3 8 9" xfId="30568"/>
    <cellStyle name="Normal 8 8 3 9" xfId="4497"/>
    <cellStyle name="Normal 8 8 3 9 2" xfId="14577"/>
    <cellStyle name="Normal 8 8 4" xfId="583"/>
    <cellStyle name="Normal 8 8 4 10" xfId="9861"/>
    <cellStyle name="Normal 8 8 4 10 2" xfId="14987"/>
    <cellStyle name="Normal 8 8 4 11" xfId="18281"/>
    <cellStyle name="Normal 8 8 4 12" xfId="21575"/>
    <cellStyle name="Normal 8 8 4 13" xfId="11306"/>
    <cellStyle name="Normal 8 8 4 14" xfId="26020"/>
    <cellStyle name="Normal 8 8 4 15" xfId="27536"/>
    <cellStyle name="Normal 8 8 4 16" xfId="29052"/>
    <cellStyle name="Normal 8 8 4 17" xfId="30569"/>
    <cellStyle name="Normal 8 8 4 18" xfId="32306"/>
    <cellStyle name="Normal 8 8 4 19" xfId="34043"/>
    <cellStyle name="Normal 8 8 4 2" xfId="3310"/>
    <cellStyle name="Normal 8 8 4 2 10" xfId="32307"/>
    <cellStyle name="Normal 8 8 4 2 11" xfId="34044"/>
    <cellStyle name="Normal 8 8 4 2 12" xfId="35755"/>
    <cellStyle name="Normal 8 8 4 2 13" xfId="39696"/>
    <cellStyle name="Normal 8 8 4 2 2" xfId="6693"/>
    <cellStyle name="Normal 8 8 4 2 2 2" xfId="17146"/>
    <cellStyle name="Normal 8 8 4 2 3" xfId="9862"/>
    <cellStyle name="Normal 8 8 4 2 3 2" xfId="20440"/>
    <cellStyle name="Normal 8 8 4 2 4" xfId="23734"/>
    <cellStyle name="Normal 8 8 4 2 5" xfId="11715"/>
    <cellStyle name="Normal 8 8 4 2 6" xfId="26021"/>
    <cellStyle name="Normal 8 8 4 2 7" xfId="27537"/>
    <cellStyle name="Normal 8 8 4 2 8" xfId="29053"/>
    <cellStyle name="Normal 8 8 4 2 9" xfId="30570"/>
    <cellStyle name="Normal 8 8 4 20" xfId="35754"/>
    <cellStyle name="Normal 8 8 4 21" xfId="39695"/>
    <cellStyle name="Normal 8 8 4 22" xfId="42325"/>
    <cellStyle name="Normal 8 8 4 23" xfId="42752"/>
    <cellStyle name="Normal 8 8 4 3" xfId="3311"/>
    <cellStyle name="Normal 8 8 4 3 10" xfId="32308"/>
    <cellStyle name="Normal 8 8 4 3 11" xfId="34045"/>
    <cellStyle name="Normal 8 8 4 3 12" xfId="35756"/>
    <cellStyle name="Normal 8 8 4 3 13" xfId="39697"/>
    <cellStyle name="Normal 8 8 4 3 2" xfId="6694"/>
    <cellStyle name="Normal 8 8 4 3 2 2" xfId="17147"/>
    <cellStyle name="Normal 8 8 4 3 3" xfId="9863"/>
    <cellStyle name="Normal 8 8 4 3 3 2" xfId="20441"/>
    <cellStyle name="Normal 8 8 4 3 4" xfId="23735"/>
    <cellStyle name="Normal 8 8 4 3 5" xfId="12124"/>
    <cellStyle name="Normal 8 8 4 3 6" xfId="26022"/>
    <cellStyle name="Normal 8 8 4 3 7" xfId="27538"/>
    <cellStyle name="Normal 8 8 4 3 8" xfId="29054"/>
    <cellStyle name="Normal 8 8 4 3 9" xfId="30571"/>
    <cellStyle name="Normal 8 8 4 4" xfId="3312"/>
    <cellStyle name="Normal 8 8 4 4 10" xfId="32309"/>
    <cellStyle name="Normal 8 8 4 4 11" xfId="34046"/>
    <cellStyle name="Normal 8 8 4 4 12" xfId="35757"/>
    <cellStyle name="Normal 8 8 4 4 13" xfId="39698"/>
    <cellStyle name="Normal 8 8 4 4 2" xfId="6695"/>
    <cellStyle name="Normal 8 8 4 4 2 2" xfId="17148"/>
    <cellStyle name="Normal 8 8 4 4 3" xfId="9864"/>
    <cellStyle name="Normal 8 8 4 4 3 2" xfId="20442"/>
    <cellStyle name="Normal 8 8 4 4 4" xfId="23736"/>
    <cellStyle name="Normal 8 8 4 4 5" xfId="12533"/>
    <cellStyle name="Normal 8 8 4 4 6" xfId="26023"/>
    <cellStyle name="Normal 8 8 4 4 7" xfId="27539"/>
    <cellStyle name="Normal 8 8 4 4 8" xfId="29055"/>
    <cellStyle name="Normal 8 8 4 4 9" xfId="30572"/>
    <cellStyle name="Normal 8 8 4 5" xfId="3313"/>
    <cellStyle name="Normal 8 8 4 5 10" xfId="32310"/>
    <cellStyle name="Normal 8 8 4 5 11" xfId="34047"/>
    <cellStyle name="Normal 8 8 4 5 12" xfId="35758"/>
    <cellStyle name="Normal 8 8 4 5 13" xfId="39699"/>
    <cellStyle name="Normal 8 8 4 5 2" xfId="6696"/>
    <cellStyle name="Normal 8 8 4 5 2 2" xfId="17149"/>
    <cellStyle name="Normal 8 8 4 5 3" xfId="9865"/>
    <cellStyle name="Normal 8 8 4 5 3 2" xfId="20443"/>
    <cellStyle name="Normal 8 8 4 5 4" xfId="23737"/>
    <cellStyle name="Normal 8 8 4 5 5" xfId="12942"/>
    <cellStyle name="Normal 8 8 4 5 6" xfId="26024"/>
    <cellStyle name="Normal 8 8 4 5 7" xfId="27540"/>
    <cellStyle name="Normal 8 8 4 5 8" xfId="29056"/>
    <cellStyle name="Normal 8 8 4 5 9" xfId="30573"/>
    <cellStyle name="Normal 8 8 4 6" xfId="3314"/>
    <cellStyle name="Normal 8 8 4 6 10" xfId="32311"/>
    <cellStyle name="Normal 8 8 4 6 11" xfId="34048"/>
    <cellStyle name="Normal 8 8 4 6 12" xfId="35759"/>
    <cellStyle name="Normal 8 8 4 6 13" xfId="39700"/>
    <cellStyle name="Normal 8 8 4 6 2" xfId="6697"/>
    <cellStyle name="Normal 8 8 4 6 2 2" xfId="17150"/>
    <cellStyle name="Normal 8 8 4 6 3" xfId="9866"/>
    <cellStyle name="Normal 8 8 4 6 3 2" xfId="20444"/>
    <cellStyle name="Normal 8 8 4 6 4" xfId="23738"/>
    <cellStyle name="Normal 8 8 4 6 5" xfId="13351"/>
    <cellStyle name="Normal 8 8 4 6 6" xfId="26025"/>
    <cellStyle name="Normal 8 8 4 6 7" xfId="27541"/>
    <cellStyle name="Normal 8 8 4 6 8" xfId="29057"/>
    <cellStyle name="Normal 8 8 4 6 9" xfId="30574"/>
    <cellStyle name="Normal 8 8 4 7" xfId="3315"/>
    <cellStyle name="Normal 8 8 4 7 10" xfId="32312"/>
    <cellStyle name="Normal 8 8 4 7 11" xfId="34049"/>
    <cellStyle name="Normal 8 8 4 7 12" xfId="35760"/>
    <cellStyle name="Normal 8 8 4 7 13" xfId="39701"/>
    <cellStyle name="Normal 8 8 4 7 2" xfId="6698"/>
    <cellStyle name="Normal 8 8 4 7 2 2" xfId="17151"/>
    <cellStyle name="Normal 8 8 4 7 3" xfId="9867"/>
    <cellStyle name="Normal 8 8 4 7 3 2" xfId="20445"/>
    <cellStyle name="Normal 8 8 4 7 4" xfId="23739"/>
    <cellStyle name="Normal 8 8 4 7 5" xfId="13760"/>
    <cellStyle name="Normal 8 8 4 7 6" xfId="26026"/>
    <cellStyle name="Normal 8 8 4 7 7" xfId="27542"/>
    <cellStyle name="Normal 8 8 4 7 8" xfId="29058"/>
    <cellStyle name="Normal 8 8 4 7 9" xfId="30575"/>
    <cellStyle name="Normal 8 8 4 8" xfId="3316"/>
    <cellStyle name="Normal 8 8 4 8 10" xfId="32313"/>
    <cellStyle name="Normal 8 8 4 8 11" xfId="34050"/>
    <cellStyle name="Normal 8 8 4 8 12" xfId="35761"/>
    <cellStyle name="Normal 8 8 4 8 13" xfId="39702"/>
    <cellStyle name="Normal 8 8 4 8 2" xfId="6699"/>
    <cellStyle name="Normal 8 8 4 8 2 2" xfId="17152"/>
    <cellStyle name="Normal 8 8 4 8 3" xfId="9868"/>
    <cellStyle name="Normal 8 8 4 8 3 2" xfId="20446"/>
    <cellStyle name="Normal 8 8 4 8 4" xfId="23740"/>
    <cellStyle name="Normal 8 8 4 8 5" xfId="14169"/>
    <cellStyle name="Normal 8 8 4 8 6" xfId="26027"/>
    <cellStyle name="Normal 8 8 4 8 7" xfId="27543"/>
    <cellStyle name="Normal 8 8 4 8 8" xfId="29059"/>
    <cellStyle name="Normal 8 8 4 8 9" xfId="30576"/>
    <cellStyle name="Normal 8 8 4 9" xfId="4498"/>
    <cellStyle name="Normal 8 8 4 9 2" xfId="14578"/>
    <cellStyle name="Normal 8 8 5" xfId="584"/>
    <cellStyle name="Normal 8 8 5 10" xfId="9869"/>
    <cellStyle name="Normal 8 8 5 10 2" xfId="14988"/>
    <cellStyle name="Normal 8 8 5 11" xfId="18282"/>
    <cellStyle name="Normal 8 8 5 12" xfId="21576"/>
    <cellStyle name="Normal 8 8 5 13" xfId="11307"/>
    <cellStyle name="Normal 8 8 5 14" xfId="26028"/>
    <cellStyle name="Normal 8 8 5 15" xfId="27544"/>
    <cellStyle name="Normal 8 8 5 16" xfId="29060"/>
    <cellStyle name="Normal 8 8 5 17" xfId="30577"/>
    <cellStyle name="Normal 8 8 5 18" xfId="32314"/>
    <cellStyle name="Normal 8 8 5 19" xfId="34051"/>
    <cellStyle name="Normal 8 8 5 2" xfId="3317"/>
    <cellStyle name="Normal 8 8 5 2 10" xfId="32315"/>
    <cellStyle name="Normal 8 8 5 2 11" xfId="34052"/>
    <cellStyle name="Normal 8 8 5 2 12" xfId="35763"/>
    <cellStyle name="Normal 8 8 5 2 13" xfId="39704"/>
    <cellStyle name="Normal 8 8 5 2 2" xfId="6700"/>
    <cellStyle name="Normal 8 8 5 2 2 2" xfId="17153"/>
    <cellStyle name="Normal 8 8 5 2 3" xfId="9870"/>
    <cellStyle name="Normal 8 8 5 2 3 2" xfId="20447"/>
    <cellStyle name="Normal 8 8 5 2 4" xfId="23741"/>
    <cellStyle name="Normal 8 8 5 2 5" xfId="11716"/>
    <cellStyle name="Normal 8 8 5 2 6" xfId="26029"/>
    <cellStyle name="Normal 8 8 5 2 7" xfId="27545"/>
    <cellStyle name="Normal 8 8 5 2 8" xfId="29061"/>
    <cellStyle name="Normal 8 8 5 2 9" xfId="30578"/>
    <cellStyle name="Normal 8 8 5 20" xfId="35762"/>
    <cellStyle name="Normal 8 8 5 21" xfId="39703"/>
    <cellStyle name="Normal 8 8 5 22" xfId="42326"/>
    <cellStyle name="Normal 8 8 5 23" xfId="42753"/>
    <cellStyle name="Normal 8 8 5 3" xfId="3318"/>
    <cellStyle name="Normal 8 8 5 3 10" xfId="32316"/>
    <cellStyle name="Normal 8 8 5 3 11" xfId="34053"/>
    <cellStyle name="Normal 8 8 5 3 12" xfId="35764"/>
    <cellStyle name="Normal 8 8 5 3 13" xfId="39705"/>
    <cellStyle name="Normal 8 8 5 3 2" xfId="6701"/>
    <cellStyle name="Normal 8 8 5 3 2 2" xfId="17154"/>
    <cellStyle name="Normal 8 8 5 3 3" xfId="9871"/>
    <cellStyle name="Normal 8 8 5 3 3 2" xfId="20448"/>
    <cellStyle name="Normal 8 8 5 3 4" xfId="23742"/>
    <cellStyle name="Normal 8 8 5 3 5" xfId="12125"/>
    <cellStyle name="Normal 8 8 5 3 6" xfId="26030"/>
    <cellStyle name="Normal 8 8 5 3 7" xfId="27546"/>
    <cellStyle name="Normal 8 8 5 3 8" xfId="29062"/>
    <cellStyle name="Normal 8 8 5 3 9" xfId="30579"/>
    <cellStyle name="Normal 8 8 5 4" xfId="3319"/>
    <cellStyle name="Normal 8 8 5 4 10" xfId="32317"/>
    <cellStyle name="Normal 8 8 5 4 11" xfId="34054"/>
    <cellStyle name="Normal 8 8 5 4 12" xfId="35765"/>
    <cellStyle name="Normal 8 8 5 4 13" xfId="39706"/>
    <cellStyle name="Normal 8 8 5 4 2" xfId="6702"/>
    <cellStyle name="Normal 8 8 5 4 2 2" xfId="17155"/>
    <cellStyle name="Normal 8 8 5 4 3" xfId="9872"/>
    <cellStyle name="Normal 8 8 5 4 3 2" xfId="20449"/>
    <cellStyle name="Normal 8 8 5 4 4" xfId="23743"/>
    <cellStyle name="Normal 8 8 5 4 5" xfId="12534"/>
    <cellStyle name="Normal 8 8 5 4 6" xfId="26031"/>
    <cellStyle name="Normal 8 8 5 4 7" xfId="27547"/>
    <cellStyle name="Normal 8 8 5 4 8" xfId="29063"/>
    <cellStyle name="Normal 8 8 5 4 9" xfId="30580"/>
    <cellStyle name="Normal 8 8 5 5" xfId="3320"/>
    <cellStyle name="Normal 8 8 5 5 10" xfId="32318"/>
    <cellStyle name="Normal 8 8 5 5 11" xfId="34055"/>
    <cellStyle name="Normal 8 8 5 5 12" xfId="35766"/>
    <cellStyle name="Normal 8 8 5 5 13" xfId="39707"/>
    <cellStyle name="Normal 8 8 5 5 2" xfId="6703"/>
    <cellStyle name="Normal 8 8 5 5 2 2" xfId="17156"/>
    <cellStyle name="Normal 8 8 5 5 3" xfId="9873"/>
    <cellStyle name="Normal 8 8 5 5 3 2" xfId="20450"/>
    <cellStyle name="Normal 8 8 5 5 4" xfId="23744"/>
    <cellStyle name="Normal 8 8 5 5 5" xfId="12943"/>
    <cellStyle name="Normal 8 8 5 5 6" xfId="26032"/>
    <cellStyle name="Normal 8 8 5 5 7" xfId="27548"/>
    <cellStyle name="Normal 8 8 5 5 8" xfId="29064"/>
    <cellStyle name="Normal 8 8 5 5 9" xfId="30581"/>
    <cellStyle name="Normal 8 8 5 6" xfId="3321"/>
    <cellStyle name="Normal 8 8 5 6 10" xfId="32319"/>
    <cellStyle name="Normal 8 8 5 6 11" xfId="34056"/>
    <cellStyle name="Normal 8 8 5 6 12" xfId="35767"/>
    <cellStyle name="Normal 8 8 5 6 13" xfId="39708"/>
    <cellStyle name="Normal 8 8 5 6 2" xfId="6704"/>
    <cellStyle name="Normal 8 8 5 6 2 2" xfId="17157"/>
    <cellStyle name="Normal 8 8 5 6 3" xfId="9874"/>
    <cellStyle name="Normal 8 8 5 6 3 2" xfId="20451"/>
    <cellStyle name="Normal 8 8 5 6 4" xfId="23745"/>
    <cellStyle name="Normal 8 8 5 6 5" xfId="13352"/>
    <cellStyle name="Normal 8 8 5 6 6" xfId="26033"/>
    <cellStyle name="Normal 8 8 5 6 7" xfId="27549"/>
    <cellStyle name="Normal 8 8 5 6 8" xfId="29065"/>
    <cellStyle name="Normal 8 8 5 6 9" xfId="30582"/>
    <cellStyle name="Normal 8 8 5 7" xfId="3322"/>
    <cellStyle name="Normal 8 8 5 7 10" xfId="32320"/>
    <cellStyle name="Normal 8 8 5 7 11" xfId="34057"/>
    <cellStyle name="Normal 8 8 5 7 12" xfId="35768"/>
    <cellStyle name="Normal 8 8 5 7 13" xfId="39709"/>
    <cellStyle name="Normal 8 8 5 7 2" xfId="6705"/>
    <cellStyle name="Normal 8 8 5 7 2 2" xfId="17158"/>
    <cellStyle name="Normal 8 8 5 7 3" xfId="9875"/>
    <cellStyle name="Normal 8 8 5 7 3 2" xfId="20452"/>
    <cellStyle name="Normal 8 8 5 7 4" xfId="23746"/>
    <cellStyle name="Normal 8 8 5 7 5" xfId="13761"/>
    <cellStyle name="Normal 8 8 5 7 6" xfId="26034"/>
    <cellStyle name="Normal 8 8 5 7 7" xfId="27550"/>
    <cellStyle name="Normal 8 8 5 7 8" xfId="29066"/>
    <cellStyle name="Normal 8 8 5 7 9" xfId="30583"/>
    <cellStyle name="Normal 8 8 5 8" xfId="3323"/>
    <cellStyle name="Normal 8 8 5 8 10" xfId="32321"/>
    <cellStyle name="Normal 8 8 5 8 11" xfId="34058"/>
    <cellStyle name="Normal 8 8 5 8 12" xfId="35769"/>
    <cellStyle name="Normal 8 8 5 8 13" xfId="39710"/>
    <cellStyle name="Normal 8 8 5 8 2" xfId="6706"/>
    <cellStyle name="Normal 8 8 5 8 2 2" xfId="17159"/>
    <cellStyle name="Normal 8 8 5 8 3" xfId="9876"/>
    <cellStyle name="Normal 8 8 5 8 3 2" xfId="20453"/>
    <cellStyle name="Normal 8 8 5 8 4" xfId="23747"/>
    <cellStyle name="Normal 8 8 5 8 5" xfId="14170"/>
    <cellStyle name="Normal 8 8 5 8 6" xfId="26035"/>
    <cellStyle name="Normal 8 8 5 8 7" xfId="27551"/>
    <cellStyle name="Normal 8 8 5 8 8" xfId="29067"/>
    <cellStyle name="Normal 8 8 5 8 9" xfId="30584"/>
    <cellStyle name="Normal 8 8 5 9" xfId="4499"/>
    <cellStyle name="Normal 8 8 5 9 2" xfId="14579"/>
    <cellStyle name="Normal 8 8 6" xfId="3324"/>
    <cellStyle name="Normal 8 8 6 10" xfId="32322"/>
    <cellStyle name="Normal 8 8 6 11" xfId="34059"/>
    <cellStyle name="Normal 8 8 6 12" xfId="35770"/>
    <cellStyle name="Normal 8 8 6 13" xfId="39711"/>
    <cellStyle name="Normal 8 8 6 2" xfId="6707"/>
    <cellStyle name="Normal 8 8 6 2 2" xfId="17160"/>
    <cellStyle name="Normal 8 8 6 3" xfId="9877"/>
    <cellStyle name="Normal 8 8 6 3 2" xfId="20454"/>
    <cellStyle name="Normal 8 8 6 4" xfId="23748"/>
    <cellStyle name="Normal 8 8 6 5" xfId="11712"/>
    <cellStyle name="Normal 8 8 6 6" xfId="26036"/>
    <cellStyle name="Normal 8 8 6 7" xfId="27552"/>
    <cellStyle name="Normal 8 8 6 8" xfId="29068"/>
    <cellStyle name="Normal 8 8 6 9" xfId="30585"/>
    <cellStyle name="Normal 8 8 7" xfId="3325"/>
    <cellStyle name="Normal 8 8 7 10" xfId="32323"/>
    <cellStyle name="Normal 8 8 7 11" xfId="34060"/>
    <cellStyle name="Normal 8 8 7 12" xfId="35771"/>
    <cellStyle name="Normal 8 8 7 13" xfId="39712"/>
    <cellStyle name="Normal 8 8 7 2" xfId="6708"/>
    <cellStyle name="Normal 8 8 7 2 2" xfId="17161"/>
    <cellStyle name="Normal 8 8 7 3" xfId="9878"/>
    <cellStyle name="Normal 8 8 7 3 2" xfId="20455"/>
    <cellStyle name="Normal 8 8 7 4" xfId="23749"/>
    <cellStyle name="Normal 8 8 7 5" xfId="12121"/>
    <cellStyle name="Normal 8 8 7 6" xfId="26037"/>
    <cellStyle name="Normal 8 8 7 7" xfId="27553"/>
    <cellStyle name="Normal 8 8 7 8" xfId="29069"/>
    <cellStyle name="Normal 8 8 7 9" xfId="30586"/>
    <cellStyle name="Normal 8 8 8" xfId="3326"/>
    <cellStyle name="Normal 8 8 8 10" xfId="32324"/>
    <cellStyle name="Normal 8 8 8 11" xfId="34061"/>
    <cellStyle name="Normal 8 8 8 12" xfId="35772"/>
    <cellStyle name="Normal 8 8 8 13" xfId="39713"/>
    <cellStyle name="Normal 8 8 8 2" xfId="6709"/>
    <cellStyle name="Normal 8 8 8 2 2" xfId="17162"/>
    <cellStyle name="Normal 8 8 8 3" xfId="9879"/>
    <cellStyle name="Normal 8 8 8 3 2" xfId="20456"/>
    <cellStyle name="Normal 8 8 8 4" xfId="23750"/>
    <cellStyle name="Normal 8 8 8 5" xfId="12530"/>
    <cellStyle name="Normal 8 8 8 6" xfId="26038"/>
    <cellStyle name="Normal 8 8 8 7" xfId="27554"/>
    <cellStyle name="Normal 8 8 8 8" xfId="29070"/>
    <cellStyle name="Normal 8 8 8 9" xfId="30587"/>
    <cellStyle name="Normal 8 8 9" xfId="3327"/>
    <cellStyle name="Normal 8 8 9 10" xfId="32325"/>
    <cellStyle name="Normal 8 8 9 11" xfId="34062"/>
    <cellStyle name="Normal 8 8 9 12" xfId="35773"/>
    <cellStyle name="Normal 8 8 9 13" xfId="39714"/>
    <cellStyle name="Normal 8 8 9 2" xfId="6710"/>
    <cellStyle name="Normal 8 8 9 2 2" xfId="17163"/>
    <cellStyle name="Normal 8 8 9 3" xfId="9880"/>
    <cellStyle name="Normal 8 8 9 3 2" xfId="20457"/>
    <cellStyle name="Normal 8 8 9 4" xfId="23751"/>
    <cellStyle name="Normal 8 8 9 5" xfId="12939"/>
    <cellStyle name="Normal 8 8 9 6" xfId="26039"/>
    <cellStyle name="Normal 8 8 9 7" xfId="27555"/>
    <cellStyle name="Normal 8 8 9 8" xfId="29071"/>
    <cellStyle name="Normal 8 8 9 9" xfId="30588"/>
    <cellStyle name="Normal 8 9" xfId="585"/>
    <cellStyle name="Normal 8 9 10" xfId="3328"/>
    <cellStyle name="Normal 8 9 10 10" xfId="32327"/>
    <cellStyle name="Normal 8 9 10 11" xfId="34064"/>
    <cellStyle name="Normal 8 9 10 12" xfId="35775"/>
    <cellStyle name="Normal 8 9 10 13" xfId="39716"/>
    <cellStyle name="Normal 8 9 10 2" xfId="6711"/>
    <cellStyle name="Normal 8 9 10 2 2" xfId="17164"/>
    <cellStyle name="Normal 8 9 10 3" xfId="9882"/>
    <cellStyle name="Normal 8 9 10 3 2" xfId="20458"/>
    <cellStyle name="Normal 8 9 10 4" xfId="23752"/>
    <cellStyle name="Normal 8 9 10 5" xfId="13353"/>
    <cellStyle name="Normal 8 9 10 6" xfId="26041"/>
    <cellStyle name="Normal 8 9 10 7" xfId="27557"/>
    <cellStyle name="Normal 8 9 10 8" xfId="29073"/>
    <cellStyle name="Normal 8 9 10 9" xfId="30590"/>
    <cellStyle name="Normal 8 9 11" xfId="3329"/>
    <cellStyle name="Normal 8 9 11 10" xfId="32328"/>
    <cellStyle name="Normal 8 9 11 11" xfId="34065"/>
    <cellStyle name="Normal 8 9 11 12" xfId="35776"/>
    <cellStyle name="Normal 8 9 11 13" xfId="39717"/>
    <cellStyle name="Normal 8 9 11 2" xfId="6712"/>
    <cellStyle name="Normal 8 9 11 2 2" xfId="17165"/>
    <cellStyle name="Normal 8 9 11 3" xfId="9883"/>
    <cellStyle name="Normal 8 9 11 3 2" xfId="20459"/>
    <cellStyle name="Normal 8 9 11 4" xfId="23753"/>
    <cellStyle name="Normal 8 9 11 5" xfId="13762"/>
    <cellStyle name="Normal 8 9 11 6" xfId="26042"/>
    <cellStyle name="Normal 8 9 11 7" xfId="27558"/>
    <cellStyle name="Normal 8 9 11 8" xfId="29074"/>
    <cellStyle name="Normal 8 9 11 9" xfId="30591"/>
    <cellStyle name="Normal 8 9 12" xfId="3330"/>
    <cellStyle name="Normal 8 9 12 10" xfId="32329"/>
    <cellStyle name="Normal 8 9 12 11" xfId="34066"/>
    <cellStyle name="Normal 8 9 12 12" xfId="35777"/>
    <cellStyle name="Normal 8 9 12 13" xfId="39718"/>
    <cellStyle name="Normal 8 9 12 2" xfId="6713"/>
    <cellStyle name="Normal 8 9 12 2 2" xfId="17166"/>
    <cellStyle name="Normal 8 9 12 3" xfId="9884"/>
    <cellStyle name="Normal 8 9 12 3 2" xfId="20460"/>
    <cellStyle name="Normal 8 9 12 4" xfId="23754"/>
    <cellStyle name="Normal 8 9 12 5" xfId="14171"/>
    <cellStyle name="Normal 8 9 12 6" xfId="26043"/>
    <cellStyle name="Normal 8 9 12 7" xfId="27559"/>
    <cellStyle name="Normal 8 9 12 8" xfId="29075"/>
    <cellStyle name="Normal 8 9 12 9" xfId="30592"/>
    <cellStyle name="Normal 8 9 13" xfId="4500"/>
    <cellStyle name="Normal 8 9 13 2" xfId="14580"/>
    <cellStyle name="Normal 8 9 14" xfId="9881"/>
    <cellStyle name="Normal 8 9 14 2" xfId="14989"/>
    <cellStyle name="Normal 8 9 15" xfId="18283"/>
    <cellStyle name="Normal 8 9 16" xfId="21577"/>
    <cellStyle name="Normal 8 9 17" xfId="11308"/>
    <cellStyle name="Normal 8 9 18" xfId="26040"/>
    <cellStyle name="Normal 8 9 19" xfId="27556"/>
    <cellStyle name="Normal 8 9 2" xfId="586"/>
    <cellStyle name="Normal 8 9 2 10" xfId="9885"/>
    <cellStyle name="Normal 8 9 2 10 2" xfId="14990"/>
    <cellStyle name="Normal 8 9 2 11" xfId="18284"/>
    <cellStyle name="Normal 8 9 2 12" xfId="21578"/>
    <cellStyle name="Normal 8 9 2 13" xfId="11309"/>
    <cellStyle name="Normal 8 9 2 14" xfId="26044"/>
    <cellStyle name="Normal 8 9 2 15" xfId="27560"/>
    <cellStyle name="Normal 8 9 2 16" xfId="29076"/>
    <cellStyle name="Normal 8 9 2 17" xfId="30593"/>
    <cellStyle name="Normal 8 9 2 18" xfId="32330"/>
    <cellStyle name="Normal 8 9 2 19" xfId="34067"/>
    <cellStyle name="Normal 8 9 2 2" xfId="3331"/>
    <cellStyle name="Normal 8 9 2 2 10" xfId="32331"/>
    <cellStyle name="Normal 8 9 2 2 11" xfId="34068"/>
    <cellStyle name="Normal 8 9 2 2 12" xfId="35779"/>
    <cellStyle name="Normal 8 9 2 2 13" xfId="39720"/>
    <cellStyle name="Normal 8 9 2 2 2" xfId="6714"/>
    <cellStyle name="Normal 8 9 2 2 2 2" xfId="17167"/>
    <cellStyle name="Normal 8 9 2 2 3" xfId="9886"/>
    <cellStyle name="Normal 8 9 2 2 3 2" xfId="20461"/>
    <cellStyle name="Normal 8 9 2 2 4" xfId="23755"/>
    <cellStyle name="Normal 8 9 2 2 5" xfId="11718"/>
    <cellStyle name="Normal 8 9 2 2 6" xfId="26045"/>
    <cellStyle name="Normal 8 9 2 2 7" xfId="27561"/>
    <cellStyle name="Normal 8 9 2 2 8" xfId="29077"/>
    <cellStyle name="Normal 8 9 2 2 9" xfId="30594"/>
    <cellStyle name="Normal 8 9 2 20" xfId="35778"/>
    <cellStyle name="Normal 8 9 2 21" xfId="39719"/>
    <cellStyle name="Normal 8 9 2 22" xfId="42328"/>
    <cellStyle name="Normal 8 9 2 23" xfId="42755"/>
    <cellStyle name="Normal 8 9 2 3" xfId="3332"/>
    <cellStyle name="Normal 8 9 2 3 10" xfId="32332"/>
    <cellStyle name="Normal 8 9 2 3 11" xfId="34069"/>
    <cellStyle name="Normal 8 9 2 3 12" xfId="35780"/>
    <cellStyle name="Normal 8 9 2 3 13" xfId="39721"/>
    <cellStyle name="Normal 8 9 2 3 2" xfId="6715"/>
    <cellStyle name="Normal 8 9 2 3 2 2" xfId="17168"/>
    <cellStyle name="Normal 8 9 2 3 3" xfId="9887"/>
    <cellStyle name="Normal 8 9 2 3 3 2" xfId="20462"/>
    <cellStyle name="Normal 8 9 2 3 4" xfId="23756"/>
    <cellStyle name="Normal 8 9 2 3 5" xfId="12127"/>
    <cellStyle name="Normal 8 9 2 3 6" xfId="26046"/>
    <cellStyle name="Normal 8 9 2 3 7" xfId="27562"/>
    <cellStyle name="Normal 8 9 2 3 8" xfId="29078"/>
    <cellStyle name="Normal 8 9 2 3 9" xfId="30595"/>
    <cellStyle name="Normal 8 9 2 4" xfId="3333"/>
    <cellStyle name="Normal 8 9 2 4 10" xfId="32333"/>
    <cellStyle name="Normal 8 9 2 4 11" xfId="34070"/>
    <cellStyle name="Normal 8 9 2 4 12" xfId="35781"/>
    <cellStyle name="Normal 8 9 2 4 13" xfId="39722"/>
    <cellStyle name="Normal 8 9 2 4 2" xfId="6716"/>
    <cellStyle name="Normal 8 9 2 4 2 2" xfId="17169"/>
    <cellStyle name="Normal 8 9 2 4 3" xfId="9888"/>
    <cellStyle name="Normal 8 9 2 4 3 2" xfId="20463"/>
    <cellStyle name="Normal 8 9 2 4 4" xfId="23757"/>
    <cellStyle name="Normal 8 9 2 4 5" xfId="12536"/>
    <cellStyle name="Normal 8 9 2 4 6" xfId="26047"/>
    <cellStyle name="Normal 8 9 2 4 7" xfId="27563"/>
    <cellStyle name="Normal 8 9 2 4 8" xfId="29079"/>
    <cellStyle name="Normal 8 9 2 4 9" xfId="30596"/>
    <cellStyle name="Normal 8 9 2 5" xfId="3334"/>
    <cellStyle name="Normal 8 9 2 5 10" xfId="32334"/>
    <cellStyle name="Normal 8 9 2 5 11" xfId="34071"/>
    <cellStyle name="Normal 8 9 2 5 12" xfId="35782"/>
    <cellStyle name="Normal 8 9 2 5 13" xfId="39723"/>
    <cellStyle name="Normal 8 9 2 5 2" xfId="6717"/>
    <cellStyle name="Normal 8 9 2 5 2 2" xfId="17170"/>
    <cellStyle name="Normal 8 9 2 5 3" xfId="9889"/>
    <cellStyle name="Normal 8 9 2 5 3 2" xfId="20464"/>
    <cellStyle name="Normal 8 9 2 5 4" xfId="23758"/>
    <cellStyle name="Normal 8 9 2 5 5" xfId="12945"/>
    <cellStyle name="Normal 8 9 2 5 6" xfId="26048"/>
    <cellStyle name="Normal 8 9 2 5 7" xfId="27564"/>
    <cellStyle name="Normal 8 9 2 5 8" xfId="29080"/>
    <cellStyle name="Normal 8 9 2 5 9" xfId="30597"/>
    <cellStyle name="Normal 8 9 2 6" xfId="3335"/>
    <cellStyle name="Normal 8 9 2 6 10" xfId="32335"/>
    <cellStyle name="Normal 8 9 2 6 11" xfId="34072"/>
    <cellStyle name="Normal 8 9 2 6 12" xfId="35783"/>
    <cellStyle name="Normal 8 9 2 6 13" xfId="39724"/>
    <cellStyle name="Normal 8 9 2 6 2" xfId="6718"/>
    <cellStyle name="Normal 8 9 2 6 2 2" xfId="17171"/>
    <cellStyle name="Normal 8 9 2 6 3" xfId="9890"/>
    <cellStyle name="Normal 8 9 2 6 3 2" xfId="20465"/>
    <cellStyle name="Normal 8 9 2 6 4" xfId="23759"/>
    <cellStyle name="Normal 8 9 2 6 5" xfId="13354"/>
    <cellStyle name="Normal 8 9 2 6 6" xfId="26049"/>
    <cellStyle name="Normal 8 9 2 6 7" xfId="27565"/>
    <cellStyle name="Normal 8 9 2 6 8" xfId="29081"/>
    <cellStyle name="Normal 8 9 2 6 9" xfId="30598"/>
    <cellStyle name="Normal 8 9 2 7" xfId="3336"/>
    <cellStyle name="Normal 8 9 2 7 10" xfId="32336"/>
    <cellStyle name="Normal 8 9 2 7 11" xfId="34073"/>
    <cellStyle name="Normal 8 9 2 7 12" xfId="35784"/>
    <cellStyle name="Normal 8 9 2 7 13" xfId="39725"/>
    <cellStyle name="Normal 8 9 2 7 2" xfId="6719"/>
    <cellStyle name="Normal 8 9 2 7 2 2" xfId="17172"/>
    <cellStyle name="Normal 8 9 2 7 3" xfId="9891"/>
    <cellStyle name="Normal 8 9 2 7 3 2" xfId="20466"/>
    <cellStyle name="Normal 8 9 2 7 4" xfId="23760"/>
    <cellStyle name="Normal 8 9 2 7 5" xfId="13763"/>
    <cellStyle name="Normal 8 9 2 7 6" xfId="26050"/>
    <cellStyle name="Normal 8 9 2 7 7" xfId="27566"/>
    <cellStyle name="Normal 8 9 2 7 8" xfId="29082"/>
    <cellStyle name="Normal 8 9 2 7 9" xfId="30599"/>
    <cellStyle name="Normal 8 9 2 8" xfId="3337"/>
    <cellStyle name="Normal 8 9 2 8 10" xfId="32337"/>
    <cellStyle name="Normal 8 9 2 8 11" xfId="34074"/>
    <cellStyle name="Normal 8 9 2 8 12" xfId="35785"/>
    <cellStyle name="Normal 8 9 2 8 13" xfId="39726"/>
    <cellStyle name="Normal 8 9 2 8 2" xfId="6720"/>
    <cellStyle name="Normal 8 9 2 8 2 2" xfId="17173"/>
    <cellStyle name="Normal 8 9 2 8 3" xfId="9892"/>
    <cellStyle name="Normal 8 9 2 8 3 2" xfId="20467"/>
    <cellStyle name="Normal 8 9 2 8 4" xfId="23761"/>
    <cellStyle name="Normal 8 9 2 8 5" xfId="14172"/>
    <cellStyle name="Normal 8 9 2 8 6" xfId="26051"/>
    <cellStyle name="Normal 8 9 2 8 7" xfId="27567"/>
    <cellStyle name="Normal 8 9 2 8 8" xfId="29083"/>
    <cellStyle name="Normal 8 9 2 8 9" xfId="30600"/>
    <cellStyle name="Normal 8 9 2 9" xfId="4501"/>
    <cellStyle name="Normal 8 9 2 9 2" xfId="14581"/>
    <cellStyle name="Normal 8 9 20" xfId="29072"/>
    <cellStyle name="Normal 8 9 21" xfId="30589"/>
    <cellStyle name="Normal 8 9 22" xfId="32326"/>
    <cellStyle name="Normal 8 9 23" xfId="34063"/>
    <cellStyle name="Normal 8 9 24" xfId="35774"/>
    <cellStyle name="Normal 8 9 25" xfId="39715"/>
    <cellStyle name="Normal 8 9 26" xfId="42327"/>
    <cellStyle name="Normal 8 9 27" xfId="42754"/>
    <cellStyle name="Normal 8 9 3" xfId="587"/>
    <cellStyle name="Normal 8 9 3 10" xfId="9893"/>
    <cellStyle name="Normal 8 9 3 10 2" xfId="14991"/>
    <cellStyle name="Normal 8 9 3 11" xfId="18285"/>
    <cellStyle name="Normal 8 9 3 12" xfId="21579"/>
    <cellStyle name="Normal 8 9 3 13" xfId="11310"/>
    <cellStyle name="Normal 8 9 3 14" xfId="26052"/>
    <cellStyle name="Normal 8 9 3 15" xfId="27568"/>
    <cellStyle name="Normal 8 9 3 16" xfId="29084"/>
    <cellStyle name="Normal 8 9 3 17" xfId="30601"/>
    <cellStyle name="Normal 8 9 3 18" xfId="32338"/>
    <cellStyle name="Normal 8 9 3 19" xfId="34075"/>
    <cellStyle name="Normal 8 9 3 2" xfId="3338"/>
    <cellStyle name="Normal 8 9 3 2 10" xfId="32339"/>
    <cellStyle name="Normal 8 9 3 2 11" xfId="34076"/>
    <cellStyle name="Normal 8 9 3 2 12" xfId="35787"/>
    <cellStyle name="Normal 8 9 3 2 13" xfId="39728"/>
    <cellStyle name="Normal 8 9 3 2 2" xfId="6721"/>
    <cellStyle name="Normal 8 9 3 2 2 2" xfId="17174"/>
    <cellStyle name="Normal 8 9 3 2 3" xfId="9894"/>
    <cellStyle name="Normal 8 9 3 2 3 2" xfId="20468"/>
    <cellStyle name="Normal 8 9 3 2 4" xfId="23762"/>
    <cellStyle name="Normal 8 9 3 2 5" xfId="11719"/>
    <cellStyle name="Normal 8 9 3 2 6" xfId="26053"/>
    <cellStyle name="Normal 8 9 3 2 7" xfId="27569"/>
    <cellStyle name="Normal 8 9 3 2 8" xfId="29085"/>
    <cellStyle name="Normal 8 9 3 2 9" xfId="30602"/>
    <cellStyle name="Normal 8 9 3 20" xfId="35786"/>
    <cellStyle name="Normal 8 9 3 21" xfId="39727"/>
    <cellStyle name="Normal 8 9 3 22" xfId="42329"/>
    <cellStyle name="Normal 8 9 3 23" xfId="42756"/>
    <cellStyle name="Normal 8 9 3 3" xfId="3339"/>
    <cellStyle name="Normal 8 9 3 3 10" xfId="32340"/>
    <cellStyle name="Normal 8 9 3 3 11" xfId="34077"/>
    <cellStyle name="Normal 8 9 3 3 12" xfId="35788"/>
    <cellStyle name="Normal 8 9 3 3 13" xfId="39729"/>
    <cellStyle name="Normal 8 9 3 3 2" xfId="6722"/>
    <cellStyle name="Normal 8 9 3 3 2 2" xfId="17175"/>
    <cellStyle name="Normal 8 9 3 3 3" xfId="9895"/>
    <cellStyle name="Normal 8 9 3 3 3 2" xfId="20469"/>
    <cellStyle name="Normal 8 9 3 3 4" xfId="23763"/>
    <cellStyle name="Normal 8 9 3 3 5" xfId="12128"/>
    <cellStyle name="Normal 8 9 3 3 6" xfId="26054"/>
    <cellStyle name="Normal 8 9 3 3 7" xfId="27570"/>
    <cellStyle name="Normal 8 9 3 3 8" xfId="29086"/>
    <cellStyle name="Normal 8 9 3 3 9" xfId="30603"/>
    <cellStyle name="Normal 8 9 3 4" xfId="3340"/>
    <cellStyle name="Normal 8 9 3 4 10" xfId="32341"/>
    <cellStyle name="Normal 8 9 3 4 11" xfId="34078"/>
    <cellStyle name="Normal 8 9 3 4 12" xfId="35789"/>
    <cellStyle name="Normal 8 9 3 4 13" xfId="39730"/>
    <cellStyle name="Normal 8 9 3 4 2" xfId="6723"/>
    <cellStyle name="Normal 8 9 3 4 2 2" xfId="17176"/>
    <cellStyle name="Normal 8 9 3 4 3" xfId="9896"/>
    <cellStyle name="Normal 8 9 3 4 3 2" xfId="20470"/>
    <cellStyle name="Normal 8 9 3 4 4" xfId="23764"/>
    <cellStyle name="Normal 8 9 3 4 5" xfId="12537"/>
    <cellStyle name="Normal 8 9 3 4 6" xfId="26055"/>
    <cellStyle name="Normal 8 9 3 4 7" xfId="27571"/>
    <cellStyle name="Normal 8 9 3 4 8" xfId="29087"/>
    <cellStyle name="Normal 8 9 3 4 9" xfId="30604"/>
    <cellStyle name="Normal 8 9 3 5" xfId="3341"/>
    <cellStyle name="Normal 8 9 3 5 10" xfId="32342"/>
    <cellStyle name="Normal 8 9 3 5 11" xfId="34079"/>
    <cellStyle name="Normal 8 9 3 5 12" xfId="35790"/>
    <cellStyle name="Normal 8 9 3 5 13" xfId="39731"/>
    <cellStyle name="Normal 8 9 3 5 2" xfId="6724"/>
    <cellStyle name="Normal 8 9 3 5 2 2" xfId="17177"/>
    <cellStyle name="Normal 8 9 3 5 3" xfId="9897"/>
    <cellStyle name="Normal 8 9 3 5 3 2" xfId="20471"/>
    <cellStyle name="Normal 8 9 3 5 4" xfId="23765"/>
    <cellStyle name="Normal 8 9 3 5 5" xfId="12946"/>
    <cellStyle name="Normal 8 9 3 5 6" xfId="26056"/>
    <cellStyle name="Normal 8 9 3 5 7" xfId="27572"/>
    <cellStyle name="Normal 8 9 3 5 8" xfId="29088"/>
    <cellStyle name="Normal 8 9 3 5 9" xfId="30605"/>
    <cellStyle name="Normal 8 9 3 6" xfId="3342"/>
    <cellStyle name="Normal 8 9 3 6 10" xfId="32343"/>
    <cellStyle name="Normal 8 9 3 6 11" xfId="34080"/>
    <cellStyle name="Normal 8 9 3 6 12" xfId="35791"/>
    <cellStyle name="Normal 8 9 3 6 13" xfId="39732"/>
    <cellStyle name="Normal 8 9 3 6 2" xfId="6725"/>
    <cellStyle name="Normal 8 9 3 6 2 2" xfId="17178"/>
    <cellStyle name="Normal 8 9 3 6 3" xfId="9898"/>
    <cellStyle name="Normal 8 9 3 6 3 2" xfId="20472"/>
    <cellStyle name="Normal 8 9 3 6 4" xfId="23766"/>
    <cellStyle name="Normal 8 9 3 6 5" xfId="13355"/>
    <cellStyle name="Normal 8 9 3 6 6" xfId="26057"/>
    <cellStyle name="Normal 8 9 3 6 7" xfId="27573"/>
    <cellStyle name="Normal 8 9 3 6 8" xfId="29089"/>
    <cellStyle name="Normal 8 9 3 6 9" xfId="30606"/>
    <cellStyle name="Normal 8 9 3 7" xfId="3343"/>
    <cellStyle name="Normal 8 9 3 7 10" xfId="32344"/>
    <cellStyle name="Normal 8 9 3 7 11" xfId="34081"/>
    <cellStyle name="Normal 8 9 3 7 12" xfId="35792"/>
    <cellStyle name="Normal 8 9 3 7 13" xfId="39733"/>
    <cellStyle name="Normal 8 9 3 7 2" xfId="6726"/>
    <cellStyle name="Normal 8 9 3 7 2 2" xfId="17179"/>
    <cellStyle name="Normal 8 9 3 7 3" xfId="9899"/>
    <cellStyle name="Normal 8 9 3 7 3 2" xfId="20473"/>
    <cellStyle name="Normal 8 9 3 7 4" xfId="23767"/>
    <cellStyle name="Normal 8 9 3 7 5" xfId="13764"/>
    <cellStyle name="Normal 8 9 3 7 6" xfId="26058"/>
    <cellStyle name="Normal 8 9 3 7 7" xfId="27574"/>
    <cellStyle name="Normal 8 9 3 7 8" xfId="29090"/>
    <cellStyle name="Normal 8 9 3 7 9" xfId="30607"/>
    <cellStyle name="Normal 8 9 3 8" xfId="3344"/>
    <cellStyle name="Normal 8 9 3 8 10" xfId="32345"/>
    <cellStyle name="Normal 8 9 3 8 11" xfId="34082"/>
    <cellStyle name="Normal 8 9 3 8 12" xfId="35793"/>
    <cellStyle name="Normal 8 9 3 8 13" xfId="39734"/>
    <cellStyle name="Normal 8 9 3 8 2" xfId="6727"/>
    <cellStyle name="Normal 8 9 3 8 2 2" xfId="17180"/>
    <cellStyle name="Normal 8 9 3 8 3" xfId="9900"/>
    <cellStyle name="Normal 8 9 3 8 3 2" xfId="20474"/>
    <cellStyle name="Normal 8 9 3 8 4" xfId="23768"/>
    <cellStyle name="Normal 8 9 3 8 5" xfId="14173"/>
    <cellStyle name="Normal 8 9 3 8 6" xfId="26059"/>
    <cellStyle name="Normal 8 9 3 8 7" xfId="27575"/>
    <cellStyle name="Normal 8 9 3 8 8" xfId="29091"/>
    <cellStyle name="Normal 8 9 3 8 9" xfId="30608"/>
    <cellStyle name="Normal 8 9 3 9" xfId="4502"/>
    <cellStyle name="Normal 8 9 3 9 2" xfId="14582"/>
    <cellStyle name="Normal 8 9 4" xfId="588"/>
    <cellStyle name="Normal 8 9 4 10" xfId="9901"/>
    <cellStyle name="Normal 8 9 4 10 2" xfId="14992"/>
    <cellStyle name="Normal 8 9 4 11" xfId="18286"/>
    <cellStyle name="Normal 8 9 4 12" xfId="21580"/>
    <cellStyle name="Normal 8 9 4 13" xfId="11311"/>
    <cellStyle name="Normal 8 9 4 14" xfId="26060"/>
    <cellStyle name="Normal 8 9 4 15" xfId="27576"/>
    <cellStyle name="Normal 8 9 4 16" xfId="29092"/>
    <cellStyle name="Normal 8 9 4 17" xfId="30609"/>
    <cellStyle name="Normal 8 9 4 18" xfId="32346"/>
    <cellStyle name="Normal 8 9 4 19" xfId="34083"/>
    <cellStyle name="Normal 8 9 4 2" xfId="3345"/>
    <cellStyle name="Normal 8 9 4 2 10" xfId="32347"/>
    <cellStyle name="Normal 8 9 4 2 11" xfId="34084"/>
    <cellStyle name="Normal 8 9 4 2 12" xfId="35795"/>
    <cellStyle name="Normal 8 9 4 2 13" xfId="39736"/>
    <cellStyle name="Normal 8 9 4 2 2" xfId="6728"/>
    <cellStyle name="Normal 8 9 4 2 2 2" xfId="17181"/>
    <cellStyle name="Normal 8 9 4 2 3" xfId="9902"/>
    <cellStyle name="Normal 8 9 4 2 3 2" xfId="20475"/>
    <cellStyle name="Normal 8 9 4 2 4" xfId="23769"/>
    <cellStyle name="Normal 8 9 4 2 5" xfId="11720"/>
    <cellStyle name="Normal 8 9 4 2 6" xfId="26061"/>
    <cellStyle name="Normal 8 9 4 2 7" xfId="27577"/>
    <cellStyle name="Normal 8 9 4 2 8" xfId="29093"/>
    <cellStyle name="Normal 8 9 4 2 9" xfId="30610"/>
    <cellStyle name="Normal 8 9 4 20" xfId="35794"/>
    <cellStyle name="Normal 8 9 4 21" xfId="39735"/>
    <cellStyle name="Normal 8 9 4 22" xfId="42330"/>
    <cellStyle name="Normal 8 9 4 23" xfId="42757"/>
    <cellStyle name="Normal 8 9 4 3" xfId="3346"/>
    <cellStyle name="Normal 8 9 4 3 10" xfId="32348"/>
    <cellStyle name="Normal 8 9 4 3 11" xfId="34085"/>
    <cellStyle name="Normal 8 9 4 3 12" xfId="35796"/>
    <cellStyle name="Normal 8 9 4 3 13" xfId="39737"/>
    <cellStyle name="Normal 8 9 4 3 2" xfId="6729"/>
    <cellStyle name="Normal 8 9 4 3 2 2" xfId="17182"/>
    <cellStyle name="Normal 8 9 4 3 3" xfId="9903"/>
    <cellStyle name="Normal 8 9 4 3 3 2" xfId="20476"/>
    <cellStyle name="Normal 8 9 4 3 4" xfId="23770"/>
    <cellStyle name="Normal 8 9 4 3 5" xfId="12129"/>
    <cellStyle name="Normal 8 9 4 3 6" xfId="26062"/>
    <cellStyle name="Normal 8 9 4 3 7" xfId="27578"/>
    <cellStyle name="Normal 8 9 4 3 8" xfId="29094"/>
    <cellStyle name="Normal 8 9 4 3 9" xfId="30611"/>
    <cellStyle name="Normal 8 9 4 4" xfId="3347"/>
    <cellStyle name="Normal 8 9 4 4 10" xfId="32349"/>
    <cellStyle name="Normal 8 9 4 4 11" xfId="34086"/>
    <cellStyle name="Normal 8 9 4 4 12" xfId="35797"/>
    <cellStyle name="Normal 8 9 4 4 13" xfId="39738"/>
    <cellStyle name="Normal 8 9 4 4 2" xfId="6730"/>
    <cellStyle name="Normal 8 9 4 4 2 2" xfId="17183"/>
    <cellStyle name="Normal 8 9 4 4 3" xfId="9904"/>
    <cellStyle name="Normal 8 9 4 4 3 2" xfId="20477"/>
    <cellStyle name="Normal 8 9 4 4 4" xfId="23771"/>
    <cellStyle name="Normal 8 9 4 4 5" xfId="12538"/>
    <cellStyle name="Normal 8 9 4 4 6" xfId="26063"/>
    <cellStyle name="Normal 8 9 4 4 7" xfId="27579"/>
    <cellStyle name="Normal 8 9 4 4 8" xfId="29095"/>
    <cellStyle name="Normal 8 9 4 4 9" xfId="30612"/>
    <cellStyle name="Normal 8 9 4 5" xfId="3348"/>
    <cellStyle name="Normal 8 9 4 5 10" xfId="32350"/>
    <cellStyle name="Normal 8 9 4 5 11" xfId="34087"/>
    <cellStyle name="Normal 8 9 4 5 12" xfId="35798"/>
    <cellStyle name="Normal 8 9 4 5 13" xfId="39739"/>
    <cellStyle name="Normal 8 9 4 5 2" xfId="6731"/>
    <cellStyle name="Normal 8 9 4 5 2 2" xfId="17184"/>
    <cellStyle name="Normal 8 9 4 5 3" xfId="9905"/>
    <cellStyle name="Normal 8 9 4 5 3 2" xfId="20478"/>
    <cellStyle name="Normal 8 9 4 5 4" xfId="23772"/>
    <cellStyle name="Normal 8 9 4 5 5" xfId="12947"/>
    <cellStyle name="Normal 8 9 4 5 6" xfId="26064"/>
    <cellStyle name="Normal 8 9 4 5 7" xfId="27580"/>
    <cellStyle name="Normal 8 9 4 5 8" xfId="29096"/>
    <cellStyle name="Normal 8 9 4 5 9" xfId="30613"/>
    <cellStyle name="Normal 8 9 4 6" xfId="3349"/>
    <cellStyle name="Normal 8 9 4 6 10" xfId="32351"/>
    <cellStyle name="Normal 8 9 4 6 11" xfId="34088"/>
    <cellStyle name="Normal 8 9 4 6 12" xfId="35799"/>
    <cellStyle name="Normal 8 9 4 6 13" xfId="39740"/>
    <cellStyle name="Normal 8 9 4 6 2" xfId="6732"/>
    <cellStyle name="Normal 8 9 4 6 2 2" xfId="17185"/>
    <cellStyle name="Normal 8 9 4 6 3" xfId="9906"/>
    <cellStyle name="Normal 8 9 4 6 3 2" xfId="20479"/>
    <cellStyle name="Normal 8 9 4 6 4" xfId="23773"/>
    <cellStyle name="Normal 8 9 4 6 5" xfId="13356"/>
    <cellStyle name="Normal 8 9 4 6 6" xfId="26065"/>
    <cellStyle name="Normal 8 9 4 6 7" xfId="27581"/>
    <cellStyle name="Normal 8 9 4 6 8" xfId="29097"/>
    <cellStyle name="Normal 8 9 4 6 9" xfId="30614"/>
    <cellStyle name="Normal 8 9 4 7" xfId="3350"/>
    <cellStyle name="Normal 8 9 4 7 10" xfId="32352"/>
    <cellStyle name="Normal 8 9 4 7 11" xfId="34089"/>
    <cellStyle name="Normal 8 9 4 7 12" xfId="35800"/>
    <cellStyle name="Normal 8 9 4 7 13" xfId="39741"/>
    <cellStyle name="Normal 8 9 4 7 2" xfId="6733"/>
    <cellStyle name="Normal 8 9 4 7 2 2" xfId="17186"/>
    <cellStyle name="Normal 8 9 4 7 3" xfId="9907"/>
    <cellStyle name="Normal 8 9 4 7 3 2" xfId="20480"/>
    <cellStyle name="Normal 8 9 4 7 4" xfId="23774"/>
    <cellStyle name="Normal 8 9 4 7 5" xfId="13765"/>
    <cellStyle name="Normal 8 9 4 7 6" xfId="26066"/>
    <cellStyle name="Normal 8 9 4 7 7" xfId="27582"/>
    <cellStyle name="Normal 8 9 4 7 8" xfId="29098"/>
    <cellStyle name="Normal 8 9 4 7 9" xfId="30615"/>
    <cellStyle name="Normal 8 9 4 8" xfId="3351"/>
    <cellStyle name="Normal 8 9 4 8 10" xfId="32353"/>
    <cellStyle name="Normal 8 9 4 8 11" xfId="34090"/>
    <cellStyle name="Normal 8 9 4 8 12" xfId="35801"/>
    <cellStyle name="Normal 8 9 4 8 13" xfId="39742"/>
    <cellStyle name="Normal 8 9 4 8 2" xfId="6734"/>
    <cellStyle name="Normal 8 9 4 8 2 2" xfId="17187"/>
    <cellStyle name="Normal 8 9 4 8 3" xfId="9908"/>
    <cellStyle name="Normal 8 9 4 8 3 2" xfId="20481"/>
    <cellStyle name="Normal 8 9 4 8 4" xfId="23775"/>
    <cellStyle name="Normal 8 9 4 8 5" xfId="14174"/>
    <cellStyle name="Normal 8 9 4 8 6" xfId="26067"/>
    <cellStyle name="Normal 8 9 4 8 7" xfId="27583"/>
    <cellStyle name="Normal 8 9 4 8 8" xfId="29099"/>
    <cellStyle name="Normal 8 9 4 8 9" xfId="30616"/>
    <cellStyle name="Normal 8 9 4 9" xfId="4503"/>
    <cellStyle name="Normal 8 9 4 9 2" xfId="14583"/>
    <cellStyle name="Normal 8 9 5" xfId="589"/>
    <cellStyle name="Normal 8 9 5 10" xfId="9909"/>
    <cellStyle name="Normal 8 9 5 10 2" xfId="14993"/>
    <cellStyle name="Normal 8 9 5 11" xfId="18287"/>
    <cellStyle name="Normal 8 9 5 12" xfId="21581"/>
    <cellStyle name="Normal 8 9 5 13" xfId="11312"/>
    <cellStyle name="Normal 8 9 5 14" xfId="26068"/>
    <cellStyle name="Normal 8 9 5 15" xfId="27584"/>
    <cellStyle name="Normal 8 9 5 16" xfId="29100"/>
    <cellStyle name="Normal 8 9 5 17" xfId="30617"/>
    <cellStyle name="Normal 8 9 5 18" xfId="32354"/>
    <cellStyle name="Normal 8 9 5 19" xfId="34091"/>
    <cellStyle name="Normal 8 9 5 2" xfId="3352"/>
    <cellStyle name="Normal 8 9 5 2 10" xfId="32355"/>
    <cellStyle name="Normal 8 9 5 2 11" xfId="34092"/>
    <cellStyle name="Normal 8 9 5 2 12" xfId="35803"/>
    <cellStyle name="Normal 8 9 5 2 13" xfId="39744"/>
    <cellStyle name="Normal 8 9 5 2 2" xfId="6735"/>
    <cellStyle name="Normal 8 9 5 2 2 2" xfId="17188"/>
    <cellStyle name="Normal 8 9 5 2 3" xfId="9910"/>
    <cellStyle name="Normal 8 9 5 2 3 2" xfId="20482"/>
    <cellStyle name="Normal 8 9 5 2 4" xfId="23776"/>
    <cellStyle name="Normal 8 9 5 2 5" xfId="11721"/>
    <cellStyle name="Normal 8 9 5 2 6" xfId="26069"/>
    <cellStyle name="Normal 8 9 5 2 7" xfId="27585"/>
    <cellStyle name="Normal 8 9 5 2 8" xfId="29101"/>
    <cellStyle name="Normal 8 9 5 2 9" xfId="30618"/>
    <cellStyle name="Normal 8 9 5 20" xfId="35802"/>
    <cellStyle name="Normal 8 9 5 21" xfId="39743"/>
    <cellStyle name="Normal 8 9 5 22" xfId="42331"/>
    <cellStyle name="Normal 8 9 5 23" xfId="42758"/>
    <cellStyle name="Normal 8 9 5 3" xfId="3353"/>
    <cellStyle name="Normal 8 9 5 3 10" xfId="32356"/>
    <cellStyle name="Normal 8 9 5 3 11" xfId="34093"/>
    <cellStyle name="Normal 8 9 5 3 12" xfId="35804"/>
    <cellStyle name="Normal 8 9 5 3 13" xfId="39745"/>
    <cellStyle name="Normal 8 9 5 3 2" xfId="6736"/>
    <cellStyle name="Normal 8 9 5 3 2 2" xfId="17189"/>
    <cellStyle name="Normal 8 9 5 3 3" xfId="9911"/>
    <cellStyle name="Normal 8 9 5 3 3 2" xfId="20483"/>
    <cellStyle name="Normal 8 9 5 3 4" xfId="23777"/>
    <cellStyle name="Normal 8 9 5 3 5" xfId="12130"/>
    <cellStyle name="Normal 8 9 5 3 6" xfId="26070"/>
    <cellStyle name="Normal 8 9 5 3 7" xfId="27586"/>
    <cellStyle name="Normal 8 9 5 3 8" xfId="29102"/>
    <cellStyle name="Normal 8 9 5 3 9" xfId="30619"/>
    <cellStyle name="Normal 8 9 5 4" xfId="3354"/>
    <cellStyle name="Normal 8 9 5 4 10" xfId="32357"/>
    <cellStyle name="Normal 8 9 5 4 11" xfId="34094"/>
    <cellStyle name="Normal 8 9 5 4 12" xfId="35805"/>
    <cellStyle name="Normal 8 9 5 4 13" xfId="39746"/>
    <cellStyle name="Normal 8 9 5 4 2" xfId="6737"/>
    <cellStyle name="Normal 8 9 5 4 2 2" xfId="17190"/>
    <cellStyle name="Normal 8 9 5 4 3" xfId="9912"/>
    <cellStyle name="Normal 8 9 5 4 3 2" xfId="20484"/>
    <cellStyle name="Normal 8 9 5 4 4" xfId="23778"/>
    <cellStyle name="Normal 8 9 5 4 5" xfId="12539"/>
    <cellStyle name="Normal 8 9 5 4 6" xfId="26071"/>
    <cellStyle name="Normal 8 9 5 4 7" xfId="27587"/>
    <cellStyle name="Normal 8 9 5 4 8" xfId="29103"/>
    <cellStyle name="Normal 8 9 5 4 9" xfId="30620"/>
    <cellStyle name="Normal 8 9 5 5" xfId="3355"/>
    <cellStyle name="Normal 8 9 5 5 10" xfId="32358"/>
    <cellStyle name="Normal 8 9 5 5 11" xfId="34095"/>
    <cellStyle name="Normal 8 9 5 5 12" xfId="35806"/>
    <cellStyle name="Normal 8 9 5 5 13" xfId="39747"/>
    <cellStyle name="Normal 8 9 5 5 2" xfId="6738"/>
    <cellStyle name="Normal 8 9 5 5 2 2" xfId="17191"/>
    <cellStyle name="Normal 8 9 5 5 3" xfId="9913"/>
    <cellStyle name="Normal 8 9 5 5 3 2" xfId="20485"/>
    <cellStyle name="Normal 8 9 5 5 4" xfId="23779"/>
    <cellStyle name="Normal 8 9 5 5 5" xfId="12948"/>
    <cellStyle name="Normal 8 9 5 5 6" xfId="26072"/>
    <cellStyle name="Normal 8 9 5 5 7" xfId="27588"/>
    <cellStyle name="Normal 8 9 5 5 8" xfId="29104"/>
    <cellStyle name="Normal 8 9 5 5 9" xfId="30621"/>
    <cellStyle name="Normal 8 9 5 6" xfId="3356"/>
    <cellStyle name="Normal 8 9 5 6 10" xfId="32359"/>
    <cellStyle name="Normal 8 9 5 6 11" xfId="34096"/>
    <cellStyle name="Normal 8 9 5 6 12" xfId="35807"/>
    <cellStyle name="Normal 8 9 5 6 13" xfId="39748"/>
    <cellStyle name="Normal 8 9 5 6 2" xfId="6739"/>
    <cellStyle name="Normal 8 9 5 6 2 2" xfId="17192"/>
    <cellStyle name="Normal 8 9 5 6 3" xfId="9914"/>
    <cellStyle name="Normal 8 9 5 6 3 2" xfId="20486"/>
    <cellStyle name="Normal 8 9 5 6 4" xfId="23780"/>
    <cellStyle name="Normal 8 9 5 6 5" xfId="13357"/>
    <cellStyle name="Normal 8 9 5 6 6" xfId="26073"/>
    <cellStyle name="Normal 8 9 5 6 7" xfId="27589"/>
    <cellStyle name="Normal 8 9 5 6 8" xfId="29105"/>
    <cellStyle name="Normal 8 9 5 6 9" xfId="30622"/>
    <cellStyle name="Normal 8 9 5 7" xfId="3357"/>
    <cellStyle name="Normal 8 9 5 7 10" xfId="32360"/>
    <cellStyle name="Normal 8 9 5 7 11" xfId="34097"/>
    <cellStyle name="Normal 8 9 5 7 12" xfId="35808"/>
    <cellStyle name="Normal 8 9 5 7 13" xfId="39749"/>
    <cellStyle name="Normal 8 9 5 7 2" xfId="6740"/>
    <cellStyle name="Normal 8 9 5 7 2 2" xfId="17193"/>
    <cellStyle name="Normal 8 9 5 7 3" xfId="9915"/>
    <cellStyle name="Normal 8 9 5 7 3 2" xfId="20487"/>
    <cellStyle name="Normal 8 9 5 7 4" xfId="23781"/>
    <cellStyle name="Normal 8 9 5 7 5" xfId="13766"/>
    <cellStyle name="Normal 8 9 5 7 6" xfId="26074"/>
    <cellStyle name="Normal 8 9 5 7 7" xfId="27590"/>
    <cellStyle name="Normal 8 9 5 7 8" xfId="29106"/>
    <cellStyle name="Normal 8 9 5 7 9" xfId="30623"/>
    <cellStyle name="Normal 8 9 5 8" xfId="3358"/>
    <cellStyle name="Normal 8 9 5 8 10" xfId="32361"/>
    <cellStyle name="Normal 8 9 5 8 11" xfId="34098"/>
    <cellStyle name="Normal 8 9 5 8 12" xfId="35809"/>
    <cellStyle name="Normal 8 9 5 8 13" xfId="39750"/>
    <cellStyle name="Normal 8 9 5 8 2" xfId="6741"/>
    <cellStyle name="Normal 8 9 5 8 2 2" xfId="17194"/>
    <cellStyle name="Normal 8 9 5 8 3" xfId="9916"/>
    <cellStyle name="Normal 8 9 5 8 3 2" xfId="20488"/>
    <cellStyle name="Normal 8 9 5 8 4" xfId="23782"/>
    <cellStyle name="Normal 8 9 5 8 5" xfId="14175"/>
    <cellStyle name="Normal 8 9 5 8 6" xfId="26075"/>
    <cellStyle name="Normal 8 9 5 8 7" xfId="27591"/>
    <cellStyle name="Normal 8 9 5 8 8" xfId="29107"/>
    <cellStyle name="Normal 8 9 5 8 9" xfId="30624"/>
    <cellStyle name="Normal 8 9 5 9" xfId="4504"/>
    <cellStyle name="Normal 8 9 5 9 2" xfId="14584"/>
    <cellStyle name="Normal 8 9 6" xfId="3359"/>
    <cellStyle name="Normal 8 9 6 10" xfId="32362"/>
    <cellStyle name="Normal 8 9 6 11" xfId="34099"/>
    <cellStyle name="Normal 8 9 6 12" xfId="35810"/>
    <cellStyle name="Normal 8 9 6 13" xfId="39751"/>
    <cellStyle name="Normal 8 9 6 2" xfId="6742"/>
    <cellStyle name="Normal 8 9 6 2 2" xfId="17195"/>
    <cellStyle name="Normal 8 9 6 3" xfId="9917"/>
    <cellStyle name="Normal 8 9 6 3 2" xfId="20489"/>
    <cellStyle name="Normal 8 9 6 4" xfId="23783"/>
    <cellStyle name="Normal 8 9 6 5" xfId="11717"/>
    <cellStyle name="Normal 8 9 6 6" xfId="26076"/>
    <cellStyle name="Normal 8 9 6 7" xfId="27592"/>
    <cellStyle name="Normal 8 9 6 8" xfId="29108"/>
    <cellStyle name="Normal 8 9 6 9" xfId="30625"/>
    <cellStyle name="Normal 8 9 7" xfId="3360"/>
    <cellStyle name="Normal 8 9 7 10" xfId="32363"/>
    <cellStyle name="Normal 8 9 7 11" xfId="34100"/>
    <cellStyle name="Normal 8 9 7 12" xfId="35811"/>
    <cellStyle name="Normal 8 9 7 13" xfId="39752"/>
    <cellStyle name="Normal 8 9 7 2" xfId="6743"/>
    <cellStyle name="Normal 8 9 7 2 2" xfId="17196"/>
    <cellStyle name="Normal 8 9 7 3" xfId="9918"/>
    <cellStyle name="Normal 8 9 7 3 2" xfId="20490"/>
    <cellStyle name="Normal 8 9 7 4" xfId="23784"/>
    <cellStyle name="Normal 8 9 7 5" xfId="12126"/>
    <cellStyle name="Normal 8 9 7 6" xfId="26077"/>
    <cellStyle name="Normal 8 9 7 7" xfId="27593"/>
    <cellStyle name="Normal 8 9 7 8" xfId="29109"/>
    <cellStyle name="Normal 8 9 7 9" xfId="30626"/>
    <cellStyle name="Normal 8 9 8" xfId="3361"/>
    <cellStyle name="Normal 8 9 8 10" xfId="32364"/>
    <cellStyle name="Normal 8 9 8 11" xfId="34101"/>
    <cellStyle name="Normal 8 9 8 12" xfId="35812"/>
    <cellStyle name="Normal 8 9 8 13" xfId="39753"/>
    <cellStyle name="Normal 8 9 8 2" xfId="6744"/>
    <cellStyle name="Normal 8 9 8 2 2" xfId="17197"/>
    <cellStyle name="Normal 8 9 8 3" xfId="9919"/>
    <cellStyle name="Normal 8 9 8 3 2" xfId="20491"/>
    <cellStyle name="Normal 8 9 8 4" xfId="23785"/>
    <cellStyle name="Normal 8 9 8 5" xfId="12535"/>
    <cellStyle name="Normal 8 9 8 6" xfId="26078"/>
    <cellStyle name="Normal 8 9 8 7" xfId="27594"/>
    <cellStyle name="Normal 8 9 8 8" xfId="29110"/>
    <cellStyle name="Normal 8 9 8 9" xfId="30627"/>
    <cellStyle name="Normal 8 9 9" xfId="3362"/>
    <cellStyle name="Normal 8 9 9 10" xfId="32365"/>
    <cellStyle name="Normal 8 9 9 11" xfId="34102"/>
    <cellStyle name="Normal 8 9 9 12" xfId="35813"/>
    <cellStyle name="Normal 8 9 9 13" xfId="39754"/>
    <cellStyle name="Normal 8 9 9 2" xfId="6745"/>
    <cellStyle name="Normal 8 9 9 2 2" xfId="17198"/>
    <cellStyle name="Normal 8 9 9 3" xfId="9920"/>
    <cellStyle name="Normal 8 9 9 3 2" xfId="20492"/>
    <cellStyle name="Normal 8 9 9 4" xfId="23786"/>
    <cellStyle name="Normal 8 9 9 5" xfId="12944"/>
    <cellStyle name="Normal 8 9 9 6" xfId="26079"/>
    <cellStyle name="Normal 8 9 9 7" xfId="27595"/>
    <cellStyle name="Normal 8 9 9 8" xfId="29111"/>
    <cellStyle name="Normal 8 9 9 9" xfId="30628"/>
    <cellStyle name="Normal 80" xfId="27599"/>
    <cellStyle name="Normal 81" xfId="29112"/>
    <cellStyle name="Normal 82" xfId="29113"/>
    <cellStyle name="Normal 83" xfId="29114"/>
    <cellStyle name="Normal 84" xfId="29115"/>
    <cellStyle name="Normal 85" xfId="29116"/>
    <cellStyle name="Normal 86" xfId="30640"/>
    <cellStyle name="Normal 87" xfId="30851"/>
    <cellStyle name="Normal 88" xfId="30852"/>
    <cellStyle name="Normal 89" xfId="30853"/>
    <cellStyle name="Normal 9" xfId="49"/>
    <cellStyle name="Normal 9 2" xfId="50"/>
    <cellStyle name="Normal 9 3" xfId="51"/>
    <cellStyle name="Normal 9 4" xfId="36219"/>
    <cellStyle name="Normal 9 4 2" xfId="39755"/>
    <cellStyle name="Normal 9 5" xfId="42332"/>
    <cellStyle name="Normal 90" xfId="32377"/>
    <cellStyle name="Normal 91" xfId="32588"/>
    <cellStyle name="Normal 92" xfId="32589"/>
    <cellStyle name="Normal 93" xfId="32590"/>
    <cellStyle name="Normal 94" xfId="34289"/>
    <cellStyle name="Normal 95" xfId="34297"/>
    <cellStyle name="Normal 96" xfId="34298"/>
    <cellStyle name="Normal 97" xfId="34299"/>
    <cellStyle name="Normal 98" xfId="35980"/>
    <cellStyle name="Normal 99" xfId="38198"/>
    <cellStyle name="Normal_Compare Week#34 LOB 2003-2001 08_27_03wpb" xfId="174"/>
    <cellStyle name="Note 2" xfId="590"/>
    <cellStyle name="Note 2 10" xfId="36220"/>
    <cellStyle name="Note 2 2" xfId="1150"/>
    <cellStyle name="Note 2 2 2" xfId="36499"/>
    <cellStyle name="Note 2 2 2 2" xfId="37180"/>
    <cellStyle name="Note 2 2 2 3" xfId="37299"/>
    <cellStyle name="Note 2 2 2 4" xfId="35909"/>
    <cellStyle name="Note 2 2 3" xfId="36573"/>
    <cellStyle name="Note 2 2 3 2" xfId="37247"/>
    <cellStyle name="Note 2 2 3 3" xfId="35890"/>
    <cellStyle name="Note 2 2 3 4" xfId="38123"/>
    <cellStyle name="Note 2 2 4" xfId="36589"/>
    <cellStyle name="Note 2 2 4 2" xfId="37262"/>
    <cellStyle name="Note 2 2 4 3" xfId="35974"/>
    <cellStyle name="Note 2 2 4 4" xfId="35886"/>
    <cellStyle name="Note 2 2 5" xfId="36708"/>
    <cellStyle name="Note 2 2 5 2" xfId="37376"/>
    <cellStyle name="Note 2 2 5 3" xfId="37981"/>
    <cellStyle name="Note 2 2 5 4" xfId="38187"/>
    <cellStyle name="Note 2 2 6" xfId="36776"/>
    <cellStyle name="Note 2 2 6 2" xfId="37441"/>
    <cellStyle name="Note 2 2 6 3" xfId="37915"/>
    <cellStyle name="Note 2 2 6 4" xfId="36214"/>
    <cellStyle name="Note 2 2 7" xfId="36221"/>
    <cellStyle name="Note 2 3" xfId="36498"/>
    <cellStyle name="Note 2 3 2" xfId="37179"/>
    <cellStyle name="Note 2 3 3" xfId="37304"/>
    <cellStyle name="Note 2 3 4" xfId="36619"/>
    <cellStyle name="Note 2 4" xfId="36572"/>
    <cellStyle name="Note 2 4 2" xfId="37246"/>
    <cellStyle name="Note 2 4 3" xfId="37703"/>
    <cellStyle name="Note 2 4 4" xfId="38124"/>
    <cellStyle name="Note 2 5" xfId="36588"/>
    <cellStyle name="Note 2 5 2" xfId="37261"/>
    <cellStyle name="Note 2 5 3" xfId="37919"/>
    <cellStyle name="Note 2 5 4" xfId="36622"/>
    <cellStyle name="Note 2 6" xfId="36709"/>
    <cellStyle name="Note 2 6 2" xfId="37377"/>
    <cellStyle name="Note 2 6 3" xfId="37985"/>
    <cellStyle name="Note 2 6 4" xfId="38171"/>
    <cellStyle name="Note 2 7" xfId="36775"/>
    <cellStyle name="Note 2 7 2" xfId="37440"/>
    <cellStyle name="Note 2 7 3" xfId="37910"/>
    <cellStyle name="Note 2 7 4" xfId="37721"/>
    <cellStyle name="Note 2 8" xfId="36984"/>
    <cellStyle name="Note 2 8 2" xfId="37630"/>
    <cellStyle name="Note 2 8 3" xfId="37697"/>
    <cellStyle name="Note 2 9" xfId="37020"/>
    <cellStyle name="Note 2 9 2" xfId="37662"/>
    <cellStyle name="Note 2 9 3" xfId="37676"/>
    <cellStyle name="Note 3" xfId="591"/>
    <cellStyle name="Note 3 2" xfId="36311"/>
    <cellStyle name="Note 3 3" xfId="36371"/>
    <cellStyle name="Note 3 4" xfId="37629"/>
    <cellStyle name="Note 3 5" xfId="35837"/>
    <cellStyle name="Note 4" xfId="592"/>
    <cellStyle name="Note 4 2" xfId="36505"/>
    <cellStyle name="Note 4 3" xfId="37964"/>
    <cellStyle name="Note 4 4" xfId="37814"/>
    <cellStyle name="Note 5" xfId="1151"/>
    <cellStyle name="Output 2" xfId="593"/>
    <cellStyle name="Output 2 2" xfId="1152"/>
    <cellStyle name="Output 2 2 2" xfId="36500"/>
    <cellStyle name="Output 2 2 3" xfId="37181"/>
    <cellStyle name="Output 2 2 4" xfId="37454"/>
    <cellStyle name="Output 2 2 5" xfId="36000"/>
    <cellStyle name="Output 2 3" xfId="36574"/>
    <cellStyle name="Output 2 3 2" xfId="37248"/>
    <cellStyle name="Output 2 3 3" xfId="37737"/>
    <cellStyle name="Output 2 3 4" xfId="38122"/>
    <cellStyle name="Output 2 4" xfId="36590"/>
    <cellStyle name="Output 2 4 2" xfId="37263"/>
    <cellStyle name="Output 2 4 3" xfId="37833"/>
    <cellStyle name="Output 2 4 4" xfId="37932"/>
    <cellStyle name="Output 2 5" xfId="36707"/>
    <cellStyle name="Output 2 5 2" xfId="37375"/>
    <cellStyle name="Output 2 5 3" xfId="37709"/>
    <cellStyle name="Output 2 5 4" xfId="35998"/>
    <cellStyle name="Output 2 6" xfId="36777"/>
    <cellStyle name="Output 2 6 2" xfId="37442"/>
    <cellStyle name="Output 2 6 3" xfId="35893"/>
    <cellStyle name="Output 2 6 4" xfId="37733"/>
    <cellStyle name="Output 2 7" xfId="36985"/>
    <cellStyle name="Output 2 7 2" xfId="37631"/>
    <cellStyle name="Output 2 7 3" xfId="37954"/>
    <cellStyle name="Output 2 8" xfId="36222"/>
    <cellStyle name="Output 3" xfId="594"/>
    <cellStyle name="Output 3 2" xfId="36312"/>
    <cellStyle name="Output 3 3" xfId="36360"/>
    <cellStyle name="Output 3 4" xfId="37722"/>
    <cellStyle name="Output 3 5" xfId="37850"/>
    <cellStyle name="Output 4" xfId="595"/>
    <cellStyle name="Output 4 2" xfId="36366"/>
    <cellStyle name="Output 4 3" xfId="37057"/>
    <cellStyle name="Output 4 4" xfId="37469"/>
    <cellStyle name="Output 4 5" xfId="35873"/>
    <cellStyle name="Output 5" xfId="1153"/>
    <cellStyle name="Output 5 2" xfId="36504"/>
    <cellStyle name="Output 5 3" xfId="37839"/>
    <cellStyle name="Output 5 4" xfId="37767"/>
    <cellStyle name="Output 6" xfId="36607"/>
    <cellStyle name="Output 6 2" xfId="37281"/>
    <cellStyle name="Output 6 3" xfId="38020"/>
    <cellStyle name="Output 6 4" xfId="37267"/>
    <cellStyle name="Output 7" xfId="36793"/>
    <cellStyle name="Output 7 2" xfId="37458"/>
    <cellStyle name="Output 7 3" xfId="37947"/>
    <cellStyle name="Output 7 4" xfId="38071"/>
    <cellStyle name="Percent" xfId="172" builtinId="5"/>
    <cellStyle name="Percent (0)" xfId="36223"/>
    <cellStyle name="Percent (0) 2" xfId="36224"/>
    <cellStyle name="Percent 10" xfId="30629"/>
    <cellStyle name="Percent 10 2" xfId="36515"/>
    <cellStyle name="Percent 10 3" xfId="39756"/>
    <cellStyle name="Percent 11" xfId="32366"/>
    <cellStyle name="Percent 11 2" xfId="36682"/>
    <cellStyle name="Percent 11 3" xfId="39757"/>
    <cellStyle name="Percent 12" xfId="36663"/>
    <cellStyle name="Percent 12 2" xfId="39758"/>
    <cellStyle name="Percent 13" xfId="36738"/>
    <cellStyle name="Percent 13 2" xfId="39759"/>
    <cellStyle name="Percent 14" xfId="36279"/>
    <cellStyle name="Percent 14 2" xfId="39760"/>
    <cellStyle name="Percent 15" xfId="36361"/>
    <cellStyle name="Percent 15 2" xfId="39761"/>
    <cellStyle name="Percent 16" xfId="36064"/>
    <cellStyle name="Percent 16 2" xfId="39762"/>
    <cellStyle name="Percent 17" xfId="36013"/>
    <cellStyle name="Percent 17 2" xfId="39763"/>
    <cellStyle name="Percent 18" xfId="37874"/>
    <cellStyle name="Percent 18 2" xfId="39764"/>
    <cellStyle name="Percent 19" xfId="37655"/>
    <cellStyle name="Percent 19 2" xfId="39765"/>
    <cellStyle name="Percent 2" xfId="175"/>
    <cellStyle name="Percent 2 2" xfId="36078"/>
    <cellStyle name="Percent 2 3" xfId="36075"/>
    <cellStyle name="Percent 20" xfId="35927"/>
    <cellStyle name="Percent 20 2" xfId="39766"/>
    <cellStyle name="Percent 21" xfId="35814"/>
    <cellStyle name="Percent 22" xfId="34301"/>
    <cellStyle name="Percent 23" xfId="38197"/>
    <cellStyle name="Percent 24" xfId="34300"/>
    <cellStyle name="Percent 3" xfId="596"/>
    <cellStyle name="Percent 3 10" xfId="597"/>
    <cellStyle name="Percent 3 10 10" xfId="3363"/>
    <cellStyle name="Percent 3 10 10 2" xfId="6746"/>
    <cellStyle name="Percent 3 10 10 2 2" xfId="17199"/>
    <cellStyle name="Percent 3 10 10 3" xfId="9923"/>
    <cellStyle name="Percent 3 10 10 3 2" xfId="20493"/>
    <cellStyle name="Percent 3 10 10 4" xfId="23787"/>
    <cellStyle name="Percent 3 10 10 5" xfId="13359"/>
    <cellStyle name="Percent 3 10 11" xfId="3364"/>
    <cellStyle name="Percent 3 10 11 2" xfId="6747"/>
    <cellStyle name="Percent 3 10 11 2 2" xfId="17200"/>
    <cellStyle name="Percent 3 10 11 3" xfId="9924"/>
    <cellStyle name="Percent 3 10 11 3 2" xfId="20494"/>
    <cellStyle name="Percent 3 10 11 4" xfId="23788"/>
    <cellStyle name="Percent 3 10 11 5" xfId="13768"/>
    <cellStyle name="Percent 3 10 12" xfId="3365"/>
    <cellStyle name="Percent 3 10 12 2" xfId="6748"/>
    <cellStyle name="Percent 3 10 12 2 2" xfId="17201"/>
    <cellStyle name="Percent 3 10 12 3" xfId="9925"/>
    <cellStyle name="Percent 3 10 12 3 2" xfId="20495"/>
    <cellStyle name="Percent 3 10 12 4" xfId="23789"/>
    <cellStyle name="Percent 3 10 12 5" xfId="14177"/>
    <cellStyle name="Percent 3 10 13" xfId="4506"/>
    <cellStyle name="Percent 3 10 13 2" xfId="14586"/>
    <cellStyle name="Percent 3 10 14" xfId="9922"/>
    <cellStyle name="Percent 3 10 14 2" xfId="14995"/>
    <cellStyle name="Percent 3 10 15" xfId="18289"/>
    <cellStyle name="Percent 3 10 16" xfId="21583"/>
    <cellStyle name="Percent 3 10 17" xfId="11314"/>
    <cellStyle name="Percent 3 10 18" xfId="42334"/>
    <cellStyle name="Percent 3 10 19" xfId="42760"/>
    <cellStyle name="Percent 3 10 2" xfId="598"/>
    <cellStyle name="Percent 3 10 2 10" xfId="9926"/>
    <cellStyle name="Percent 3 10 2 10 2" xfId="14996"/>
    <cellStyle name="Percent 3 10 2 11" xfId="18290"/>
    <cellStyle name="Percent 3 10 2 12" xfId="21584"/>
    <cellStyle name="Percent 3 10 2 13" xfId="11315"/>
    <cellStyle name="Percent 3 10 2 14" xfId="42335"/>
    <cellStyle name="Percent 3 10 2 15" xfId="42761"/>
    <cellStyle name="Percent 3 10 2 2" xfId="3366"/>
    <cellStyle name="Percent 3 10 2 2 2" xfId="6749"/>
    <cellStyle name="Percent 3 10 2 2 2 2" xfId="17202"/>
    <cellStyle name="Percent 3 10 2 2 3" xfId="9927"/>
    <cellStyle name="Percent 3 10 2 2 3 2" xfId="20496"/>
    <cellStyle name="Percent 3 10 2 2 4" xfId="23790"/>
    <cellStyle name="Percent 3 10 2 2 5" xfId="11724"/>
    <cellStyle name="Percent 3 10 2 3" xfId="3367"/>
    <cellStyle name="Percent 3 10 2 3 2" xfId="6750"/>
    <cellStyle name="Percent 3 10 2 3 2 2" xfId="17203"/>
    <cellStyle name="Percent 3 10 2 3 3" xfId="9928"/>
    <cellStyle name="Percent 3 10 2 3 3 2" xfId="20497"/>
    <cellStyle name="Percent 3 10 2 3 4" xfId="23791"/>
    <cellStyle name="Percent 3 10 2 3 5" xfId="12133"/>
    <cellStyle name="Percent 3 10 2 4" xfId="3368"/>
    <cellStyle name="Percent 3 10 2 4 2" xfId="6751"/>
    <cellStyle name="Percent 3 10 2 4 2 2" xfId="17204"/>
    <cellStyle name="Percent 3 10 2 4 3" xfId="9929"/>
    <cellStyle name="Percent 3 10 2 4 3 2" xfId="20498"/>
    <cellStyle name="Percent 3 10 2 4 4" xfId="23792"/>
    <cellStyle name="Percent 3 10 2 4 5" xfId="12542"/>
    <cellStyle name="Percent 3 10 2 5" xfId="3369"/>
    <cellStyle name="Percent 3 10 2 5 2" xfId="6752"/>
    <cellStyle name="Percent 3 10 2 5 2 2" xfId="17205"/>
    <cellStyle name="Percent 3 10 2 5 3" xfId="9930"/>
    <cellStyle name="Percent 3 10 2 5 3 2" xfId="20499"/>
    <cellStyle name="Percent 3 10 2 5 4" xfId="23793"/>
    <cellStyle name="Percent 3 10 2 5 5" xfId="12951"/>
    <cellStyle name="Percent 3 10 2 6" xfId="3370"/>
    <cellStyle name="Percent 3 10 2 6 2" xfId="6753"/>
    <cellStyle name="Percent 3 10 2 6 2 2" xfId="17206"/>
    <cellStyle name="Percent 3 10 2 6 3" xfId="9931"/>
    <cellStyle name="Percent 3 10 2 6 3 2" xfId="20500"/>
    <cellStyle name="Percent 3 10 2 6 4" xfId="23794"/>
    <cellStyle name="Percent 3 10 2 6 5" xfId="13360"/>
    <cellStyle name="Percent 3 10 2 7" xfId="3371"/>
    <cellStyle name="Percent 3 10 2 7 2" xfId="6754"/>
    <cellStyle name="Percent 3 10 2 7 2 2" xfId="17207"/>
    <cellStyle name="Percent 3 10 2 7 3" xfId="9932"/>
    <cellStyle name="Percent 3 10 2 7 3 2" xfId="20501"/>
    <cellStyle name="Percent 3 10 2 7 4" xfId="23795"/>
    <cellStyle name="Percent 3 10 2 7 5" xfId="13769"/>
    <cellStyle name="Percent 3 10 2 8" xfId="3372"/>
    <cellStyle name="Percent 3 10 2 8 2" xfId="6755"/>
    <cellStyle name="Percent 3 10 2 8 2 2" xfId="17208"/>
    <cellStyle name="Percent 3 10 2 8 3" xfId="9933"/>
    <cellStyle name="Percent 3 10 2 8 3 2" xfId="20502"/>
    <cellStyle name="Percent 3 10 2 8 4" xfId="23796"/>
    <cellStyle name="Percent 3 10 2 8 5" xfId="14178"/>
    <cellStyle name="Percent 3 10 2 9" xfId="4507"/>
    <cellStyle name="Percent 3 10 2 9 2" xfId="14587"/>
    <cellStyle name="Percent 3 10 3" xfId="599"/>
    <cellStyle name="Percent 3 10 3 10" xfId="9934"/>
    <cellStyle name="Percent 3 10 3 10 2" xfId="14997"/>
    <cellStyle name="Percent 3 10 3 11" xfId="18291"/>
    <cellStyle name="Percent 3 10 3 12" xfId="21585"/>
    <cellStyle name="Percent 3 10 3 13" xfId="11316"/>
    <cellStyle name="Percent 3 10 3 14" xfId="42336"/>
    <cellStyle name="Percent 3 10 3 15" xfId="42762"/>
    <cellStyle name="Percent 3 10 3 2" xfId="3373"/>
    <cellStyle name="Percent 3 10 3 2 2" xfId="6756"/>
    <cellStyle name="Percent 3 10 3 2 2 2" xfId="17209"/>
    <cellStyle name="Percent 3 10 3 2 3" xfId="9935"/>
    <cellStyle name="Percent 3 10 3 2 3 2" xfId="20503"/>
    <cellStyle name="Percent 3 10 3 2 4" xfId="23797"/>
    <cellStyle name="Percent 3 10 3 2 5" xfId="11725"/>
    <cellStyle name="Percent 3 10 3 3" xfId="3374"/>
    <cellStyle name="Percent 3 10 3 3 2" xfId="6757"/>
    <cellStyle name="Percent 3 10 3 3 2 2" xfId="17210"/>
    <cellStyle name="Percent 3 10 3 3 3" xfId="9936"/>
    <cellStyle name="Percent 3 10 3 3 3 2" xfId="20504"/>
    <cellStyle name="Percent 3 10 3 3 4" xfId="23798"/>
    <cellStyle name="Percent 3 10 3 3 5" xfId="12134"/>
    <cellStyle name="Percent 3 10 3 4" xfId="3375"/>
    <cellStyle name="Percent 3 10 3 4 2" xfId="6758"/>
    <cellStyle name="Percent 3 10 3 4 2 2" xfId="17211"/>
    <cellStyle name="Percent 3 10 3 4 3" xfId="9937"/>
    <cellStyle name="Percent 3 10 3 4 3 2" xfId="20505"/>
    <cellStyle name="Percent 3 10 3 4 4" xfId="23799"/>
    <cellStyle name="Percent 3 10 3 4 5" xfId="12543"/>
    <cellStyle name="Percent 3 10 3 5" xfId="3376"/>
    <cellStyle name="Percent 3 10 3 5 2" xfId="6759"/>
    <cellStyle name="Percent 3 10 3 5 2 2" xfId="17212"/>
    <cellStyle name="Percent 3 10 3 5 3" xfId="9938"/>
    <cellStyle name="Percent 3 10 3 5 3 2" xfId="20506"/>
    <cellStyle name="Percent 3 10 3 5 4" xfId="23800"/>
    <cellStyle name="Percent 3 10 3 5 5" xfId="12952"/>
    <cellStyle name="Percent 3 10 3 6" xfId="3377"/>
    <cellStyle name="Percent 3 10 3 6 2" xfId="6760"/>
    <cellStyle name="Percent 3 10 3 6 2 2" xfId="17213"/>
    <cellStyle name="Percent 3 10 3 6 3" xfId="9939"/>
    <cellStyle name="Percent 3 10 3 6 3 2" xfId="20507"/>
    <cellStyle name="Percent 3 10 3 6 4" xfId="23801"/>
    <cellStyle name="Percent 3 10 3 6 5" xfId="13361"/>
    <cellStyle name="Percent 3 10 3 7" xfId="3378"/>
    <cellStyle name="Percent 3 10 3 7 2" xfId="6761"/>
    <cellStyle name="Percent 3 10 3 7 2 2" xfId="17214"/>
    <cellStyle name="Percent 3 10 3 7 3" xfId="9940"/>
    <cellStyle name="Percent 3 10 3 7 3 2" xfId="20508"/>
    <cellStyle name="Percent 3 10 3 7 4" xfId="23802"/>
    <cellStyle name="Percent 3 10 3 7 5" xfId="13770"/>
    <cellStyle name="Percent 3 10 3 8" xfId="3379"/>
    <cellStyle name="Percent 3 10 3 8 2" xfId="6762"/>
    <cellStyle name="Percent 3 10 3 8 2 2" xfId="17215"/>
    <cellStyle name="Percent 3 10 3 8 3" xfId="9941"/>
    <cellStyle name="Percent 3 10 3 8 3 2" xfId="20509"/>
    <cellStyle name="Percent 3 10 3 8 4" xfId="23803"/>
    <cellStyle name="Percent 3 10 3 8 5" xfId="14179"/>
    <cellStyle name="Percent 3 10 3 9" xfId="4508"/>
    <cellStyle name="Percent 3 10 3 9 2" xfId="14588"/>
    <cellStyle name="Percent 3 10 4" xfId="600"/>
    <cellStyle name="Percent 3 10 4 10" xfId="9942"/>
    <cellStyle name="Percent 3 10 4 10 2" xfId="14998"/>
    <cellStyle name="Percent 3 10 4 11" xfId="18292"/>
    <cellStyle name="Percent 3 10 4 12" xfId="21586"/>
    <cellStyle name="Percent 3 10 4 13" xfId="11317"/>
    <cellStyle name="Percent 3 10 4 14" xfId="42337"/>
    <cellStyle name="Percent 3 10 4 15" xfId="42763"/>
    <cellStyle name="Percent 3 10 4 2" xfId="3380"/>
    <cellStyle name="Percent 3 10 4 2 2" xfId="6763"/>
    <cellStyle name="Percent 3 10 4 2 2 2" xfId="17216"/>
    <cellStyle name="Percent 3 10 4 2 3" xfId="9943"/>
    <cellStyle name="Percent 3 10 4 2 3 2" xfId="20510"/>
    <cellStyle name="Percent 3 10 4 2 4" xfId="23804"/>
    <cellStyle name="Percent 3 10 4 2 5" xfId="11726"/>
    <cellStyle name="Percent 3 10 4 3" xfId="3381"/>
    <cellStyle name="Percent 3 10 4 3 2" xfId="6764"/>
    <cellStyle name="Percent 3 10 4 3 2 2" xfId="17217"/>
    <cellStyle name="Percent 3 10 4 3 3" xfId="9944"/>
    <cellStyle name="Percent 3 10 4 3 3 2" xfId="20511"/>
    <cellStyle name="Percent 3 10 4 3 4" xfId="23805"/>
    <cellStyle name="Percent 3 10 4 3 5" xfId="12135"/>
    <cellStyle name="Percent 3 10 4 4" xfId="3382"/>
    <cellStyle name="Percent 3 10 4 4 2" xfId="6765"/>
    <cellStyle name="Percent 3 10 4 4 2 2" xfId="17218"/>
    <cellStyle name="Percent 3 10 4 4 3" xfId="9945"/>
    <cellStyle name="Percent 3 10 4 4 3 2" xfId="20512"/>
    <cellStyle name="Percent 3 10 4 4 4" xfId="23806"/>
    <cellStyle name="Percent 3 10 4 4 5" xfId="12544"/>
    <cellStyle name="Percent 3 10 4 5" xfId="3383"/>
    <cellStyle name="Percent 3 10 4 5 2" xfId="6766"/>
    <cellStyle name="Percent 3 10 4 5 2 2" xfId="17219"/>
    <cellStyle name="Percent 3 10 4 5 3" xfId="9946"/>
    <cellStyle name="Percent 3 10 4 5 3 2" xfId="20513"/>
    <cellStyle name="Percent 3 10 4 5 4" xfId="23807"/>
    <cellStyle name="Percent 3 10 4 5 5" xfId="12953"/>
    <cellStyle name="Percent 3 10 4 6" xfId="3384"/>
    <cellStyle name="Percent 3 10 4 6 2" xfId="6767"/>
    <cellStyle name="Percent 3 10 4 6 2 2" xfId="17220"/>
    <cellStyle name="Percent 3 10 4 6 3" xfId="9947"/>
    <cellStyle name="Percent 3 10 4 6 3 2" xfId="20514"/>
    <cellStyle name="Percent 3 10 4 6 4" xfId="23808"/>
    <cellStyle name="Percent 3 10 4 6 5" xfId="13362"/>
    <cellStyle name="Percent 3 10 4 7" xfId="3385"/>
    <cellStyle name="Percent 3 10 4 7 2" xfId="6768"/>
    <cellStyle name="Percent 3 10 4 7 2 2" xfId="17221"/>
    <cellStyle name="Percent 3 10 4 7 3" xfId="9948"/>
    <cellStyle name="Percent 3 10 4 7 3 2" xfId="20515"/>
    <cellStyle name="Percent 3 10 4 7 4" xfId="23809"/>
    <cellStyle name="Percent 3 10 4 7 5" xfId="13771"/>
    <cellStyle name="Percent 3 10 4 8" xfId="3386"/>
    <cellStyle name="Percent 3 10 4 8 2" xfId="6769"/>
    <cellStyle name="Percent 3 10 4 8 2 2" xfId="17222"/>
    <cellStyle name="Percent 3 10 4 8 3" xfId="9949"/>
    <cellStyle name="Percent 3 10 4 8 3 2" xfId="20516"/>
    <cellStyle name="Percent 3 10 4 8 4" xfId="23810"/>
    <cellStyle name="Percent 3 10 4 8 5" xfId="14180"/>
    <cellStyle name="Percent 3 10 4 9" xfId="4509"/>
    <cellStyle name="Percent 3 10 4 9 2" xfId="14589"/>
    <cellStyle name="Percent 3 10 5" xfId="601"/>
    <cellStyle name="Percent 3 10 5 10" xfId="9950"/>
    <cellStyle name="Percent 3 10 5 10 2" xfId="14999"/>
    <cellStyle name="Percent 3 10 5 11" xfId="18293"/>
    <cellStyle name="Percent 3 10 5 12" xfId="21587"/>
    <cellStyle name="Percent 3 10 5 13" xfId="11318"/>
    <cellStyle name="Percent 3 10 5 14" xfId="42338"/>
    <cellStyle name="Percent 3 10 5 15" xfId="42764"/>
    <cellStyle name="Percent 3 10 5 2" xfId="3387"/>
    <cellStyle name="Percent 3 10 5 2 2" xfId="6770"/>
    <cellStyle name="Percent 3 10 5 2 2 2" xfId="17223"/>
    <cellStyle name="Percent 3 10 5 2 3" xfId="9951"/>
    <cellStyle name="Percent 3 10 5 2 3 2" xfId="20517"/>
    <cellStyle name="Percent 3 10 5 2 4" xfId="23811"/>
    <cellStyle name="Percent 3 10 5 2 5" xfId="11727"/>
    <cellStyle name="Percent 3 10 5 3" xfId="3388"/>
    <cellStyle name="Percent 3 10 5 3 2" xfId="6771"/>
    <cellStyle name="Percent 3 10 5 3 2 2" xfId="17224"/>
    <cellStyle name="Percent 3 10 5 3 3" xfId="9952"/>
    <cellStyle name="Percent 3 10 5 3 3 2" xfId="20518"/>
    <cellStyle name="Percent 3 10 5 3 4" xfId="23812"/>
    <cellStyle name="Percent 3 10 5 3 5" xfId="12136"/>
    <cellStyle name="Percent 3 10 5 4" xfId="3389"/>
    <cellStyle name="Percent 3 10 5 4 2" xfId="6772"/>
    <cellStyle name="Percent 3 10 5 4 2 2" xfId="17225"/>
    <cellStyle name="Percent 3 10 5 4 3" xfId="9953"/>
    <cellStyle name="Percent 3 10 5 4 3 2" xfId="20519"/>
    <cellStyle name="Percent 3 10 5 4 4" xfId="23813"/>
    <cellStyle name="Percent 3 10 5 4 5" xfId="12545"/>
    <cellStyle name="Percent 3 10 5 5" xfId="3390"/>
    <cellStyle name="Percent 3 10 5 5 2" xfId="6773"/>
    <cellStyle name="Percent 3 10 5 5 2 2" xfId="17226"/>
    <cellStyle name="Percent 3 10 5 5 3" xfId="9954"/>
    <cellStyle name="Percent 3 10 5 5 3 2" xfId="20520"/>
    <cellStyle name="Percent 3 10 5 5 4" xfId="23814"/>
    <cellStyle name="Percent 3 10 5 5 5" xfId="12954"/>
    <cellStyle name="Percent 3 10 5 6" xfId="3391"/>
    <cellStyle name="Percent 3 10 5 6 2" xfId="6774"/>
    <cellStyle name="Percent 3 10 5 6 2 2" xfId="17227"/>
    <cellStyle name="Percent 3 10 5 6 3" xfId="9955"/>
    <cellStyle name="Percent 3 10 5 6 3 2" xfId="20521"/>
    <cellStyle name="Percent 3 10 5 6 4" xfId="23815"/>
    <cellStyle name="Percent 3 10 5 6 5" xfId="13363"/>
    <cellStyle name="Percent 3 10 5 7" xfId="3392"/>
    <cellStyle name="Percent 3 10 5 7 2" xfId="6775"/>
    <cellStyle name="Percent 3 10 5 7 2 2" xfId="17228"/>
    <cellStyle name="Percent 3 10 5 7 3" xfId="9956"/>
    <cellStyle name="Percent 3 10 5 7 3 2" xfId="20522"/>
    <cellStyle name="Percent 3 10 5 7 4" xfId="23816"/>
    <cellStyle name="Percent 3 10 5 7 5" xfId="13772"/>
    <cellStyle name="Percent 3 10 5 8" xfId="3393"/>
    <cellStyle name="Percent 3 10 5 8 2" xfId="6776"/>
    <cellStyle name="Percent 3 10 5 8 2 2" xfId="17229"/>
    <cellStyle name="Percent 3 10 5 8 3" xfId="9957"/>
    <cellStyle name="Percent 3 10 5 8 3 2" xfId="20523"/>
    <cellStyle name="Percent 3 10 5 8 4" xfId="23817"/>
    <cellStyle name="Percent 3 10 5 8 5" xfId="14181"/>
    <cellStyle name="Percent 3 10 5 9" xfId="4510"/>
    <cellStyle name="Percent 3 10 5 9 2" xfId="14590"/>
    <cellStyle name="Percent 3 10 6" xfId="3394"/>
    <cellStyle name="Percent 3 10 6 2" xfId="6777"/>
    <cellStyle name="Percent 3 10 6 2 2" xfId="17230"/>
    <cellStyle name="Percent 3 10 6 3" xfId="9958"/>
    <cellStyle name="Percent 3 10 6 3 2" xfId="20524"/>
    <cellStyle name="Percent 3 10 6 4" xfId="23818"/>
    <cellStyle name="Percent 3 10 6 5" xfId="11723"/>
    <cellStyle name="Percent 3 10 7" xfId="3395"/>
    <cellStyle name="Percent 3 10 7 2" xfId="6778"/>
    <cellStyle name="Percent 3 10 7 2 2" xfId="17231"/>
    <cellStyle name="Percent 3 10 7 3" xfId="9959"/>
    <cellStyle name="Percent 3 10 7 3 2" xfId="20525"/>
    <cellStyle name="Percent 3 10 7 4" xfId="23819"/>
    <cellStyle name="Percent 3 10 7 5" xfId="12132"/>
    <cellStyle name="Percent 3 10 8" xfId="3396"/>
    <cellStyle name="Percent 3 10 8 2" xfId="6779"/>
    <cellStyle name="Percent 3 10 8 2 2" xfId="17232"/>
    <cellStyle name="Percent 3 10 8 3" xfId="9960"/>
    <cellStyle name="Percent 3 10 8 3 2" xfId="20526"/>
    <cellStyle name="Percent 3 10 8 4" xfId="23820"/>
    <cellStyle name="Percent 3 10 8 5" xfId="12541"/>
    <cellStyle name="Percent 3 10 9" xfId="3397"/>
    <cellStyle name="Percent 3 10 9 2" xfId="6780"/>
    <cellStyle name="Percent 3 10 9 2 2" xfId="17233"/>
    <cellStyle name="Percent 3 10 9 3" xfId="9961"/>
    <cellStyle name="Percent 3 10 9 3 2" xfId="20527"/>
    <cellStyle name="Percent 3 10 9 4" xfId="23821"/>
    <cellStyle name="Percent 3 10 9 5" xfId="12950"/>
    <cellStyle name="Percent 3 11" xfId="602"/>
    <cellStyle name="Percent 3 11 10" xfId="3398"/>
    <cellStyle name="Percent 3 11 10 2" xfId="6781"/>
    <cellStyle name="Percent 3 11 10 2 2" xfId="17234"/>
    <cellStyle name="Percent 3 11 10 3" xfId="9963"/>
    <cellStyle name="Percent 3 11 10 3 2" xfId="20528"/>
    <cellStyle name="Percent 3 11 10 4" xfId="23822"/>
    <cellStyle name="Percent 3 11 10 5" xfId="13364"/>
    <cellStyle name="Percent 3 11 11" xfId="3399"/>
    <cellStyle name="Percent 3 11 11 2" xfId="6782"/>
    <cellStyle name="Percent 3 11 11 2 2" xfId="17235"/>
    <cellStyle name="Percent 3 11 11 3" xfId="9964"/>
    <cellStyle name="Percent 3 11 11 3 2" xfId="20529"/>
    <cellStyle name="Percent 3 11 11 4" xfId="23823"/>
    <cellStyle name="Percent 3 11 11 5" xfId="13773"/>
    <cellStyle name="Percent 3 11 12" xfId="3400"/>
    <cellStyle name="Percent 3 11 12 2" xfId="6783"/>
    <cellStyle name="Percent 3 11 12 2 2" xfId="17236"/>
    <cellStyle name="Percent 3 11 12 3" xfId="9965"/>
    <cellStyle name="Percent 3 11 12 3 2" xfId="20530"/>
    <cellStyle name="Percent 3 11 12 4" xfId="23824"/>
    <cellStyle name="Percent 3 11 12 5" xfId="14182"/>
    <cellStyle name="Percent 3 11 13" xfId="4511"/>
    <cellStyle name="Percent 3 11 13 2" xfId="14591"/>
    <cellStyle name="Percent 3 11 14" xfId="9962"/>
    <cellStyle name="Percent 3 11 14 2" xfId="15000"/>
    <cellStyle name="Percent 3 11 15" xfId="18294"/>
    <cellStyle name="Percent 3 11 16" xfId="21588"/>
    <cellStyle name="Percent 3 11 17" xfId="11319"/>
    <cellStyle name="Percent 3 11 18" xfId="42339"/>
    <cellStyle name="Percent 3 11 19" xfId="42765"/>
    <cellStyle name="Percent 3 11 2" xfId="603"/>
    <cellStyle name="Percent 3 11 2 10" xfId="9966"/>
    <cellStyle name="Percent 3 11 2 10 2" xfId="15001"/>
    <cellStyle name="Percent 3 11 2 11" xfId="18295"/>
    <cellStyle name="Percent 3 11 2 12" xfId="21589"/>
    <cellStyle name="Percent 3 11 2 13" xfId="11320"/>
    <cellStyle name="Percent 3 11 2 14" xfId="42340"/>
    <cellStyle name="Percent 3 11 2 15" xfId="42766"/>
    <cellStyle name="Percent 3 11 2 2" xfId="3401"/>
    <cellStyle name="Percent 3 11 2 2 2" xfId="6784"/>
    <cellStyle name="Percent 3 11 2 2 2 2" xfId="17237"/>
    <cellStyle name="Percent 3 11 2 2 3" xfId="9967"/>
    <cellStyle name="Percent 3 11 2 2 3 2" xfId="20531"/>
    <cellStyle name="Percent 3 11 2 2 4" xfId="23825"/>
    <cellStyle name="Percent 3 11 2 2 5" xfId="11729"/>
    <cellStyle name="Percent 3 11 2 3" xfId="3402"/>
    <cellStyle name="Percent 3 11 2 3 2" xfId="6785"/>
    <cellStyle name="Percent 3 11 2 3 2 2" xfId="17238"/>
    <cellStyle name="Percent 3 11 2 3 3" xfId="9968"/>
    <cellStyle name="Percent 3 11 2 3 3 2" xfId="20532"/>
    <cellStyle name="Percent 3 11 2 3 4" xfId="23826"/>
    <cellStyle name="Percent 3 11 2 3 5" xfId="12138"/>
    <cellStyle name="Percent 3 11 2 4" xfId="3403"/>
    <cellStyle name="Percent 3 11 2 4 2" xfId="6786"/>
    <cellStyle name="Percent 3 11 2 4 2 2" xfId="17239"/>
    <cellStyle name="Percent 3 11 2 4 3" xfId="9969"/>
    <cellStyle name="Percent 3 11 2 4 3 2" xfId="20533"/>
    <cellStyle name="Percent 3 11 2 4 4" xfId="23827"/>
    <cellStyle name="Percent 3 11 2 4 5" xfId="12547"/>
    <cellStyle name="Percent 3 11 2 5" xfId="3404"/>
    <cellStyle name="Percent 3 11 2 5 2" xfId="6787"/>
    <cellStyle name="Percent 3 11 2 5 2 2" xfId="17240"/>
    <cellStyle name="Percent 3 11 2 5 3" xfId="9970"/>
    <cellStyle name="Percent 3 11 2 5 3 2" xfId="20534"/>
    <cellStyle name="Percent 3 11 2 5 4" xfId="23828"/>
    <cellStyle name="Percent 3 11 2 5 5" xfId="12956"/>
    <cellStyle name="Percent 3 11 2 6" xfId="3405"/>
    <cellStyle name="Percent 3 11 2 6 2" xfId="6788"/>
    <cellStyle name="Percent 3 11 2 6 2 2" xfId="17241"/>
    <cellStyle name="Percent 3 11 2 6 3" xfId="9971"/>
    <cellStyle name="Percent 3 11 2 6 3 2" xfId="20535"/>
    <cellStyle name="Percent 3 11 2 6 4" xfId="23829"/>
    <cellStyle name="Percent 3 11 2 6 5" xfId="13365"/>
    <cellStyle name="Percent 3 11 2 7" xfId="3406"/>
    <cellStyle name="Percent 3 11 2 7 2" xfId="6789"/>
    <cellStyle name="Percent 3 11 2 7 2 2" xfId="17242"/>
    <cellStyle name="Percent 3 11 2 7 3" xfId="9972"/>
    <cellStyle name="Percent 3 11 2 7 3 2" xfId="20536"/>
    <cellStyle name="Percent 3 11 2 7 4" xfId="23830"/>
    <cellStyle name="Percent 3 11 2 7 5" xfId="13774"/>
    <cellStyle name="Percent 3 11 2 8" xfId="3407"/>
    <cellStyle name="Percent 3 11 2 8 2" xfId="6790"/>
    <cellStyle name="Percent 3 11 2 8 2 2" xfId="17243"/>
    <cellStyle name="Percent 3 11 2 8 3" xfId="9973"/>
    <cellStyle name="Percent 3 11 2 8 3 2" xfId="20537"/>
    <cellStyle name="Percent 3 11 2 8 4" xfId="23831"/>
    <cellStyle name="Percent 3 11 2 8 5" xfId="14183"/>
    <cellStyle name="Percent 3 11 2 9" xfId="4512"/>
    <cellStyle name="Percent 3 11 2 9 2" xfId="14592"/>
    <cellStyle name="Percent 3 11 3" xfId="604"/>
    <cellStyle name="Percent 3 11 3 10" xfId="9974"/>
    <cellStyle name="Percent 3 11 3 10 2" xfId="15002"/>
    <cellStyle name="Percent 3 11 3 11" xfId="18296"/>
    <cellStyle name="Percent 3 11 3 12" xfId="21590"/>
    <cellStyle name="Percent 3 11 3 13" xfId="11321"/>
    <cellStyle name="Percent 3 11 3 14" xfId="42341"/>
    <cellStyle name="Percent 3 11 3 15" xfId="42767"/>
    <cellStyle name="Percent 3 11 3 2" xfId="3408"/>
    <cellStyle name="Percent 3 11 3 2 2" xfId="6791"/>
    <cellStyle name="Percent 3 11 3 2 2 2" xfId="17244"/>
    <cellStyle name="Percent 3 11 3 2 3" xfId="9975"/>
    <cellStyle name="Percent 3 11 3 2 3 2" xfId="20538"/>
    <cellStyle name="Percent 3 11 3 2 4" xfId="23832"/>
    <cellStyle name="Percent 3 11 3 2 5" xfId="11730"/>
    <cellStyle name="Percent 3 11 3 3" xfId="3409"/>
    <cellStyle name="Percent 3 11 3 3 2" xfId="6792"/>
    <cellStyle name="Percent 3 11 3 3 2 2" xfId="17245"/>
    <cellStyle name="Percent 3 11 3 3 3" xfId="9976"/>
    <cellStyle name="Percent 3 11 3 3 3 2" xfId="20539"/>
    <cellStyle name="Percent 3 11 3 3 4" xfId="23833"/>
    <cellStyle name="Percent 3 11 3 3 5" xfId="12139"/>
    <cellStyle name="Percent 3 11 3 4" xfId="3410"/>
    <cellStyle name="Percent 3 11 3 4 2" xfId="6793"/>
    <cellStyle name="Percent 3 11 3 4 2 2" xfId="17246"/>
    <cellStyle name="Percent 3 11 3 4 3" xfId="9977"/>
    <cellStyle name="Percent 3 11 3 4 3 2" xfId="20540"/>
    <cellStyle name="Percent 3 11 3 4 4" xfId="23834"/>
    <cellStyle name="Percent 3 11 3 4 5" xfId="12548"/>
    <cellStyle name="Percent 3 11 3 5" xfId="3411"/>
    <cellStyle name="Percent 3 11 3 5 2" xfId="6794"/>
    <cellStyle name="Percent 3 11 3 5 2 2" xfId="17247"/>
    <cellStyle name="Percent 3 11 3 5 3" xfId="9978"/>
    <cellStyle name="Percent 3 11 3 5 3 2" xfId="20541"/>
    <cellStyle name="Percent 3 11 3 5 4" xfId="23835"/>
    <cellStyle name="Percent 3 11 3 5 5" xfId="12957"/>
    <cellStyle name="Percent 3 11 3 6" xfId="3412"/>
    <cellStyle name="Percent 3 11 3 6 2" xfId="6795"/>
    <cellStyle name="Percent 3 11 3 6 2 2" xfId="17248"/>
    <cellStyle name="Percent 3 11 3 6 3" xfId="9979"/>
    <cellStyle name="Percent 3 11 3 6 3 2" xfId="20542"/>
    <cellStyle name="Percent 3 11 3 6 4" xfId="23836"/>
    <cellStyle name="Percent 3 11 3 6 5" xfId="13366"/>
    <cellStyle name="Percent 3 11 3 7" xfId="3413"/>
    <cellStyle name="Percent 3 11 3 7 2" xfId="6796"/>
    <cellStyle name="Percent 3 11 3 7 2 2" xfId="17249"/>
    <cellStyle name="Percent 3 11 3 7 3" xfId="9980"/>
    <cellStyle name="Percent 3 11 3 7 3 2" xfId="20543"/>
    <cellStyle name="Percent 3 11 3 7 4" xfId="23837"/>
    <cellStyle name="Percent 3 11 3 7 5" xfId="13775"/>
    <cellStyle name="Percent 3 11 3 8" xfId="3414"/>
    <cellStyle name="Percent 3 11 3 8 2" xfId="6797"/>
    <cellStyle name="Percent 3 11 3 8 2 2" xfId="17250"/>
    <cellStyle name="Percent 3 11 3 8 3" xfId="9981"/>
    <cellStyle name="Percent 3 11 3 8 3 2" xfId="20544"/>
    <cellStyle name="Percent 3 11 3 8 4" xfId="23838"/>
    <cellStyle name="Percent 3 11 3 8 5" xfId="14184"/>
    <cellStyle name="Percent 3 11 3 9" xfId="4513"/>
    <cellStyle name="Percent 3 11 3 9 2" xfId="14593"/>
    <cellStyle name="Percent 3 11 4" xfId="605"/>
    <cellStyle name="Percent 3 11 4 10" xfId="9982"/>
    <cellStyle name="Percent 3 11 4 10 2" xfId="15003"/>
    <cellStyle name="Percent 3 11 4 11" xfId="18297"/>
    <cellStyle name="Percent 3 11 4 12" xfId="21591"/>
    <cellStyle name="Percent 3 11 4 13" xfId="11322"/>
    <cellStyle name="Percent 3 11 4 14" xfId="42342"/>
    <cellStyle name="Percent 3 11 4 15" xfId="42768"/>
    <cellStyle name="Percent 3 11 4 2" xfId="3415"/>
    <cellStyle name="Percent 3 11 4 2 2" xfId="6798"/>
    <cellStyle name="Percent 3 11 4 2 2 2" xfId="17251"/>
    <cellStyle name="Percent 3 11 4 2 3" xfId="9983"/>
    <cellStyle name="Percent 3 11 4 2 3 2" xfId="20545"/>
    <cellStyle name="Percent 3 11 4 2 4" xfId="23839"/>
    <cellStyle name="Percent 3 11 4 2 5" xfId="11731"/>
    <cellStyle name="Percent 3 11 4 3" xfId="3416"/>
    <cellStyle name="Percent 3 11 4 3 2" xfId="6799"/>
    <cellStyle name="Percent 3 11 4 3 2 2" xfId="17252"/>
    <cellStyle name="Percent 3 11 4 3 3" xfId="9984"/>
    <cellStyle name="Percent 3 11 4 3 3 2" xfId="20546"/>
    <cellStyle name="Percent 3 11 4 3 4" xfId="23840"/>
    <cellStyle name="Percent 3 11 4 3 5" xfId="12140"/>
    <cellStyle name="Percent 3 11 4 4" xfId="3417"/>
    <cellStyle name="Percent 3 11 4 4 2" xfId="6800"/>
    <cellStyle name="Percent 3 11 4 4 2 2" xfId="17253"/>
    <cellStyle name="Percent 3 11 4 4 3" xfId="9985"/>
    <cellStyle name="Percent 3 11 4 4 3 2" xfId="20547"/>
    <cellStyle name="Percent 3 11 4 4 4" xfId="23841"/>
    <cellStyle name="Percent 3 11 4 4 5" xfId="12549"/>
    <cellStyle name="Percent 3 11 4 5" xfId="3418"/>
    <cellStyle name="Percent 3 11 4 5 2" xfId="6801"/>
    <cellStyle name="Percent 3 11 4 5 2 2" xfId="17254"/>
    <cellStyle name="Percent 3 11 4 5 3" xfId="9986"/>
    <cellStyle name="Percent 3 11 4 5 3 2" xfId="20548"/>
    <cellStyle name="Percent 3 11 4 5 4" xfId="23842"/>
    <cellStyle name="Percent 3 11 4 5 5" xfId="12958"/>
    <cellStyle name="Percent 3 11 4 6" xfId="3419"/>
    <cellStyle name="Percent 3 11 4 6 2" xfId="6802"/>
    <cellStyle name="Percent 3 11 4 6 2 2" xfId="17255"/>
    <cellStyle name="Percent 3 11 4 6 3" xfId="9987"/>
    <cellStyle name="Percent 3 11 4 6 3 2" xfId="20549"/>
    <cellStyle name="Percent 3 11 4 6 4" xfId="23843"/>
    <cellStyle name="Percent 3 11 4 6 5" xfId="13367"/>
    <cellStyle name="Percent 3 11 4 7" xfId="3420"/>
    <cellStyle name="Percent 3 11 4 7 2" xfId="6803"/>
    <cellStyle name="Percent 3 11 4 7 2 2" xfId="17256"/>
    <cellStyle name="Percent 3 11 4 7 3" xfId="9988"/>
    <cellStyle name="Percent 3 11 4 7 3 2" xfId="20550"/>
    <cellStyle name="Percent 3 11 4 7 4" xfId="23844"/>
    <cellStyle name="Percent 3 11 4 7 5" xfId="13776"/>
    <cellStyle name="Percent 3 11 4 8" xfId="3421"/>
    <cellStyle name="Percent 3 11 4 8 2" xfId="6804"/>
    <cellStyle name="Percent 3 11 4 8 2 2" xfId="17257"/>
    <cellStyle name="Percent 3 11 4 8 3" xfId="9989"/>
    <cellStyle name="Percent 3 11 4 8 3 2" xfId="20551"/>
    <cellStyle name="Percent 3 11 4 8 4" xfId="23845"/>
    <cellStyle name="Percent 3 11 4 8 5" xfId="14185"/>
    <cellStyle name="Percent 3 11 4 9" xfId="4514"/>
    <cellStyle name="Percent 3 11 4 9 2" xfId="14594"/>
    <cellStyle name="Percent 3 11 5" xfId="606"/>
    <cellStyle name="Percent 3 11 5 10" xfId="9990"/>
    <cellStyle name="Percent 3 11 5 10 2" xfId="15004"/>
    <cellStyle name="Percent 3 11 5 11" xfId="18298"/>
    <cellStyle name="Percent 3 11 5 12" xfId="21592"/>
    <cellStyle name="Percent 3 11 5 13" xfId="11323"/>
    <cellStyle name="Percent 3 11 5 14" xfId="42343"/>
    <cellStyle name="Percent 3 11 5 15" xfId="42769"/>
    <cellStyle name="Percent 3 11 5 2" xfId="3422"/>
    <cellStyle name="Percent 3 11 5 2 2" xfId="6805"/>
    <cellStyle name="Percent 3 11 5 2 2 2" xfId="17258"/>
    <cellStyle name="Percent 3 11 5 2 3" xfId="9991"/>
    <cellStyle name="Percent 3 11 5 2 3 2" xfId="20552"/>
    <cellStyle name="Percent 3 11 5 2 4" xfId="23846"/>
    <cellStyle name="Percent 3 11 5 2 5" xfId="11732"/>
    <cellStyle name="Percent 3 11 5 3" xfId="3423"/>
    <cellStyle name="Percent 3 11 5 3 2" xfId="6806"/>
    <cellStyle name="Percent 3 11 5 3 2 2" xfId="17259"/>
    <cellStyle name="Percent 3 11 5 3 3" xfId="9992"/>
    <cellStyle name="Percent 3 11 5 3 3 2" xfId="20553"/>
    <cellStyle name="Percent 3 11 5 3 4" xfId="23847"/>
    <cellStyle name="Percent 3 11 5 3 5" xfId="12141"/>
    <cellStyle name="Percent 3 11 5 4" xfId="3424"/>
    <cellStyle name="Percent 3 11 5 4 2" xfId="6807"/>
    <cellStyle name="Percent 3 11 5 4 2 2" xfId="17260"/>
    <cellStyle name="Percent 3 11 5 4 3" xfId="9993"/>
    <cellStyle name="Percent 3 11 5 4 3 2" xfId="20554"/>
    <cellStyle name="Percent 3 11 5 4 4" xfId="23848"/>
    <cellStyle name="Percent 3 11 5 4 5" xfId="12550"/>
    <cellStyle name="Percent 3 11 5 5" xfId="3425"/>
    <cellStyle name="Percent 3 11 5 5 2" xfId="6808"/>
    <cellStyle name="Percent 3 11 5 5 2 2" xfId="17261"/>
    <cellStyle name="Percent 3 11 5 5 3" xfId="9994"/>
    <cellStyle name="Percent 3 11 5 5 3 2" xfId="20555"/>
    <cellStyle name="Percent 3 11 5 5 4" xfId="23849"/>
    <cellStyle name="Percent 3 11 5 5 5" xfId="12959"/>
    <cellStyle name="Percent 3 11 5 6" xfId="3426"/>
    <cellStyle name="Percent 3 11 5 6 2" xfId="6809"/>
    <cellStyle name="Percent 3 11 5 6 2 2" xfId="17262"/>
    <cellStyle name="Percent 3 11 5 6 3" xfId="9995"/>
    <cellStyle name="Percent 3 11 5 6 3 2" xfId="20556"/>
    <cellStyle name="Percent 3 11 5 6 4" xfId="23850"/>
    <cellStyle name="Percent 3 11 5 6 5" xfId="13368"/>
    <cellStyle name="Percent 3 11 5 7" xfId="3427"/>
    <cellStyle name="Percent 3 11 5 7 2" xfId="6810"/>
    <cellStyle name="Percent 3 11 5 7 2 2" xfId="17263"/>
    <cellStyle name="Percent 3 11 5 7 3" xfId="9996"/>
    <cellStyle name="Percent 3 11 5 7 3 2" xfId="20557"/>
    <cellStyle name="Percent 3 11 5 7 4" xfId="23851"/>
    <cellStyle name="Percent 3 11 5 7 5" xfId="13777"/>
    <cellStyle name="Percent 3 11 5 8" xfId="3428"/>
    <cellStyle name="Percent 3 11 5 8 2" xfId="6811"/>
    <cellStyle name="Percent 3 11 5 8 2 2" xfId="17264"/>
    <cellStyle name="Percent 3 11 5 8 3" xfId="9997"/>
    <cellStyle name="Percent 3 11 5 8 3 2" xfId="20558"/>
    <cellStyle name="Percent 3 11 5 8 4" xfId="23852"/>
    <cellStyle name="Percent 3 11 5 8 5" xfId="14186"/>
    <cellStyle name="Percent 3 11 5 9" xfId="4515"/>
    <cellStyle name="Percent 3 11 5 9 2" xfId="14595"/>
    <cellStyle name="Percent 3 11 6" xfId="3429"/>
    <cellStyle name="Percent 3 11 6 2" xfId="6812"/>
    <cellStyle name="Percent 3 11 6 2 2" xfId="17265"/>
    <cellStyle name="Percent 3 11 6 3" xfId="9998"/>
    <cellStyle name="Percent 3 11 6 3 2" xfId="20559"/>
    <cellStyle name="Percent 3 11 6 4" xfId="23853"/>
    <cellStyle name="Percent 3 11 6 5" xfId="11728"/>
    <cellStyle name="Percent 3 11 7" xfId="3430"/>
    <cellStyle name="Percent 3 11 7 2" xfId="6813"/>
    <cellStyle name="Percent 3 11 7 2 2" xfId="17266"/>
    <cellStyle name="Percent 3 11 7 3" xfId="9999"/>
    <cellStyle name="Percent 3 11 7 3 2" xfId="20560"/>
    <cellStyle name="Percent 3 11 7 4" xfId="23854"/>
    <cellStyle name="Percent 3 11 7 5" xfId="12137"/>
    <cellStyle name="Percent 3 11 8" xfId="3431"/>
    <cellStyle name="Percent 3 11 8 2" xfId="6814"/>
    <cellStyle name="Percent 3 11 8 2 2" xfId="17267"/>
    <cellStyle name="Percent 3 11 8 3" xfId="10000"/>
    <cellStyle name="Percent 3 11 8 3 2" xfId="20561"/>
    <cellStyle name="Percent 3 11 8 4" xfId="23855"/>
    <cellStyle name="Percent 3 11 8 5" xfId="12546"/>
    <cellStyle name="Percent 3 11 9" xfId="3432"/>
    <cellStyle name="Percent 3 11 9 2" xfId="6815"/>
    <cellStyle name="Percent 3 11 9 2 2" xfId="17268"/>
    <cellStyle name="Percent 3 11 9 3" xfId="10001"/>
    <cellStyle name="Percent 3 11 9 3 2" xfId="20562"/>
    <cellStyle name="Percent 3 11 9 4" xfId="23856"/>
    <cellStyle name="Percent 3 11 9 5" xfId="12955"/>
    <cellStyle name="Percent 3 12" xfId="607"/>
    <cellStyle name="Percent 3 12 10" xfId="10002"/>
    <cellStyle name="Percent 3 12 10 2" xfId="15005"/>
    <cellStyle name="Percent 3 12 11" xfId="18299"/>
    <cellStyle name="Percent 3 12 12" xfId="21593"/>
    <cellStyle name="Percent 3 12 13" xfId="11324"/>
    <cellStyle name="Percent 3 12 14" xfId="42344"/>
    <cellStyle name="Percent 3 12 15" xfId="42770"/>
    <cellStyle name="Percent 3 12 2" xfId="3433"/>
    <cellStyle name="Percent 3 12 2 2" xfId="6816"/>
    <cellStyle name="Percent 3 12 2 2 2" xfId="17269"/>
    <cellStyle name="Percent 3 12 2 3" xfId="10003"/>
    <cellStyle name="Percent 3 12 2 3 2" xfId="20563"/>
    <cellStyle name="Percent 3 12 2 4" xfId="23857"/>
    <cellStyle name="Percent 3 12 2 5" xfId="11733"/>
    <cellStyle name="Percent 3 12 3" xfId="3434"/>
    <cellStyle name="Percent 3 12 3 2" xfId="6817"/>
    <cellStyle name="Percent 3 12 3 2 2" xfId="17270"/>
    <cellStyle name="Percent 3 12 3 3" xfId="10004"/>
    <cellStyle name="Percent 3 12 3 3 2" xfId="20564"/>
    <cellStyle name="Percent 3 12 3 4" xfId="23858"/>
    <cellStyle name="Percent 3 12 3 5" xfId="12142"/>
    <cellStyle name="Percent 3 12 4" xfId="3435"/>
    <cellStyle name="Percent 3 12 4 2" xfId="6818"/>
    <cellStyle name="Percent 3 12 4 2 2" xfId="17271"/>
    <cellStyle name="Percent 3 12 4 3" xfId="10005"/>
    <cellStyle name="Percent 3 12 4 3 2" xfId="20565"/>
    <cellStyle name="Percent 3 12 4 4" xfId="23859"/>
    <cellStyle name="Percent 3 12 4 5" xfId="12551"/>
    <cellStyle name="Percent 3 12 5" xfId="3436"/>
    <cellStyle name="Percent 3 12 5 2" xfId="6819"/>
    <cellStyle name="Percent 3 12 5 2 2" xfId="17272"/>
    <cellStyle name="Percent 3 12 5 3" xfId="10006"/>
    <cellStyle name="Percent 3 12 5 3 2" xfId="20566"/>
    <cellStyle name="Percent 3 12 5 4" xfId="23860"/>
    <cellStyle name="Percent 3 12 5 5" xfId="12960"/>
    <cellStyle name="Percent 3 12 6" xfId="3437"/>
    <cellStyle name="Percent 3 12 6 2" xfId="6820"/>
    <cellStyle name="Percent 3 12 6 2 2" xfId="17273"/>
    <cellStyle name="Percent 3 12 6 3" xfId="10007"/>
    <cellStyle name="Percent 3 12 6 3 2" xfId="20567"/>
    <cellStyle name="Percent 3 12 6 4" xfId="23861"/>
    <cellStyle name="Percent 3 12 6 5" xfId="13369"/>
    <cellStyle name="Percent 3 12 7" xfId="3438"/>
    <cellStyle name="Percent 3 12 7 2" xfId="6821"/>
    <cellStyle name="Percent 3 12 7 2 2" xfId="17274"/>
    <cellStyle name="Percent 3 12 7 3" xfId="10008"/>
    <cellStyle name="Percent 3 12 7 3 2" xfId="20568"/>
    <cellStyle name="Percent 3 12 7 4" xfId="23862"/>
    <cellStyle name="Percent 3 12 7 5" xfId="13778"/>
    <cellStyle name="Percent 3 12 8" xfId="3439"/>
    <cellStyle name="Percent 3 12 8 2" xfId="6822"/>
    <cellStyle name="Percent 3 12 8 2 2" xfId="17275"/>
    <cellStyle name="Percent 3 12 8 3" xfId="10009"/>
    <cellStyle name="Percent 3 12 8 3 2" xfId="20569"/>
    <cellStyle name="Percent 3 12 8 4" xfId="23863"/>
    <cellStyle name="Percent 3 12 8 5" xfId="14187"/>
    <cellStyle name="Percent 3 12 9" xfId="4516"/>
    <cellStyle name="Percent 3 12 9 2" xfId="14596"/>
    <cellStyle name="Percent 3 13" xfId="608"/>
    <cellStyle name="Percent 3 13 10" xfId="10010"/>
    <cellStyle name="Percent 3 13 10 2" xfId="15006"/>
    <cellStyle name="Percent 3 13 11" xfId="18300"/>
    <cellStyle name="Percent 3 13 12" xfId="21594"/>
    <cellStyle name="Percent 3 13 13" xfId="11325"/>
    <cellStyle name="Percent 3 13 14" xfId="42345"/>
    <cellStyle name="Percent 3 13 15" xfId="42771"/>
    <cellStyle name="Percent 3 13 2" xfId="3440"/>
    <cellStyle name="Percent 3 13 2 2" xfId="6823"/>
    <cellStyle name="Percent 3 13 2 2 2" xfId="17276"/>
    <cellStyle name="Percent 3 13 2 3" xfId="10011"/>
    <cellStyle name="Percent 3 13 2 3 2" xfId="20570"/>
    <cellStyle name="Percent 3 13 2 4" xfId="23864"/>
    <cellStyle name="Percent 3 13 2 5" xfId="11734"/>
    <cellStyle name="Percent 3 13 3" xfId="3441"/>
    <cellStyle name="Percent 3 13 3 2" xfId="6824"/>
    <cellStyle name="Percent 3 13 3 2 2" xfId="17277"/>
    <cellStyle name="Percent 3 13 3 3" xfId="10012"/>
    <cellStyle name="Percent 3 13 3 3 2" xfId="20571"/>
    <cellStyle name="Percent 3 13 3 4" xfId="23865"/>
    <cellStyle name="Percent 3 13 3 5" xfId="12143"/>
    <cellStyle name="Percent 3 13 4" xfId="3442"/>
    <cellStyle name="Percent 3 13 4 2" xfId="6825"/>
    <cellStyle name="Percent 3 13 4 2 2" xfId="17278"/>
    <cellStyle name="Percent 3 13 4 3" xfId="10013"/>
    <cellStyle name="Percent 3 13 4 3 2" xfId="20572"/>
    <cellStyle name="Percent 3 13 4 4" xfId="23866"/>
    <cellStyle name="Percent 3 13 4 5" xfId="12552"/>
    <cellStyle name="Percent 3 13 5" xfId="3443"/>
    <cellStyle name="Percent 3 13 5 2" xfId="6826"/>
    <cellStyle name="Percent 3 13 5 2 2" xfId="17279"/>
    <cellStyle name="Percent 3 13 5 3" xfId="10014"/>
    <cellStyle name="Percent 3 13 5 3 2" xfId="20573"/>
    <cellStyle name="Percent 3 13 5 4" xfId="23867"/>
    <cellStyle name="Percent 3 13 5 5" xfId="12961"/>
    <cellStyle name="Percent 3 13 6" xfId="3444"/>
    <cellStyle name="Percent 3 13 6 2" xfId="6827"/>
    <cellStyle name="Percent 3 13 6 2 2" xfId="17280"/>
    <cellStyle name="Percent 3 13 6 3" xfId="10015"/>
    <cellStyle name="Percent 3 13 6 3 2" xfId="20574"/>
    <cellStyle name="Percent 3 13 6 4" xfId="23868"/>
    <cellStyle name="Percent 3 13 6 5" xfId="13370"/>
    <cellStyle name="Percent 3 13 7" xfId="3445"/>
    <cellStyle name="Percent 3 13 7 2" xfId="6828"/>
    <cellStyle name="Percent 3 13 7 2 2" xfId="17281"/>
    <cellStyle name="Percent 3 13 7 3" xfId="10016"/>
    <cellStyle name="Percent 3 13 7 3 2" xfId="20575"/>
    <cellStyle name="Percent 3 13 7 4" xfId="23869"/>
    <cellStyle name="Percent 3 13 7 5" xfId="13779"/>
    <cellStyle name="Percent 3 13 8" xfId="3446"/>
    <cellStyle name="Percent 3 13 8 2" xfId="6829"/>
    <cellStyle name="Percent 3 13 8 2 2" xfId="17282"/>
    <cellStyle name="Percent 3 13 8 3" xfId="10017"/>
    <cellStyle name="Percent 3 13 8 3 2" xfId="20576"/>
    <cellStyle name="Percent 3 13 8 4" xfId="23870"/>
    <cellStyle name="Percent 3 13 8 5" xfId="14188"/>
    <cellStyle name="Percent 3 13 9" xfId="4517"/>
    <cellStyle name="Percent 3 13 9 2" xfId="14597"/>
    <cellStyle name="Percent 3 14" xfId="609"/>
    <cellStyle name="Percent 3 14 10" xfId="10018"/>
    <cellStyle name="Percent 3 14 10 2" xfId="15007"/>
    <cellStyle name="Percent 3 14 11" xfId="18301"/>
    <cellStyle name="Percent 3 14 12" xfId="21595"/>
    <cellStyle name="Percent 3 14 13" xfId="11326"/>
    <cellStyle name="Percent 3 14 14" xfId="42346"/>
    <cellStyle name="Percent 3 14 15" xfId="42772"/>
    <cellStyle name="Percent 3 14 2" xfId="3447"/>
    <cellStyle name="Percent 3 14 2 2" xfId="6830"/>
    <cellStyle name="Percent 3 14 2 2 2" xfId="17283"/>
    <cellStyle name="Percent 3 14 2 3" xfId="10019"/>
    <cellStyle name="Percent 3 14 2 3 2" xfId="20577"/>
    <cellStyle name="Percent 3 14 2 4" xfId="23871"/>
    <cellStyle name="Percent 3 14 2 5" xfId="11735"/>
    <cellStyle name="Percent 3 14 3" xfId="3448"/>
    <cellStyle name="Percent 3 14 3 2" xfId="6831"/>
    <cellStyle name="Percent 3 14 3 2 2" xfId="17284"/>
    <cellStyle name="Percent 3 14 3 3" xfId="10020"/>
    <cellStyle name="Percent 3 14 3 3 2" xfId="20578"/>
    <cellStyle name="Percent 3 14 3 4" xfId="23872"/>
    <cellStyle name="Percent 3 14 3 5" xfId="12144"/>
    <cellStyle name="Percent 3 14 4" xfId="3449"/>
    <cellStyle name="Percent 3 14 4 2" xfId="6832"/>
    <cellStyle name="Percent 3 14 4 2 2" xfId="17285"/>
    <cellStyle name="Percent 3 14 4 3" xfId="10021"/>
    <cellStyle name="Percent 3 14 4 3 2" xfId="20579"/>
    <cellStyle name="Percent 3 14 4 4" xfId="23873"/>
    <cellStyle name="Percent 3 14 4 5" xfId="12553"/>
    <cellStyle name="Percent 3 14 5" xfId="3450"/>
    <cellStyle name="Percent 3 14 5 2" xfId="6833"/>
    <cellStyle name="Percent 3 14 5 2 2" xfId="17286"/>
    <cellStyle name="Percent 3 14 5 3" xfId="10022"/>
    <cellStyle name="Percent 3 14 5 3 2" xfId="20580"/>
    <cellStyle name="Percent 3 14 5 4" xfId="23874"/>
    <cellStyle name="Percent 3 14 5 5" xfId="12962"/>
    <cellStyle name="Percent 3 14 6" xfId="3451"/>
    <cellStyle name="Percent 3 14 6 2" xfId="6834"/>
    <cellStyle name="Percent 3 14 6 2 2" xfId="17287"/>
    <cellStyle name="Percent 3 14 6 3" xfId="10023"/>
    <cellStyle name="Percent 3 14 6 3 2" xfId="20581"/>
    <cellStyle name="Percent 3 14 6 4" xfId="23875"/>
    <cellStyle name="Percent 3 14 6 5" xfId="13371"/>
    <cellStyle name="Percent 3 14 7" xfId="3452"/>
    <cellStyle name="Percent 3 14 7 2" xfId="6835"/>
    <cellStyle name="Percent 3 14 7 2 2" xfId="17288"/>
    <cellStyle name="Percent 3 14 7 3" xfId="10024"/>
    <cellStyle name="Percent 3 14 7 3 2" xfId="20582"/>
    <cellStyle name="Percent 3 14 7 4" xfId="23876"/>
    <cellStyle name="Percent 3 14 7 5" xfId="13780"/>
    <cellStyle name="Percent 3 14 8" xfId="3453"/>
    <cellStyle name="Percent 3 14 8 2" xfId="6836"/>
    <cellStyle name="Percent 3 14 8 2 2" xfId="17289"/>
    <cellStyle name="Percent 3 14 8 3" xfId="10025"/>
    <cellStyle name="Percent 3 14 8 3 2" xfId="20583"/>
    <cellStyle name="Percent 3 14 8 4" xfId="23877"/>
    <cellStyle name="Percent 3 14 8 5" xfId="14189"/>
    <cellStyle name="Percent 3 14 9" xfId="4518"/>
    <cellStyle name="Percent 3 14 9 2" xfId="14598"/>
    <cellStyle name="Percent 3 15" xfId="610"/>
    <cellStyle name="Percent 3 15 10" xfId="10026"/>
    <cellStyle name="Percent 3 15 10 2" xfId="15008"/>
    <cellStyle name="Percent 3 15 11" xfId="18302"/>
    <cellStyle name="Percent 3 15 12" xfId="21596"/>
    <cellStyle name="Percent 3 15 13" xfId="11327"/>
    <cellStyle name="Percent 3 15 14" xfId="42347"/>
    <cellStyle name="Percent 3 15 15" xfId="42773"/>
    <cellStyle name="Percent 3 15 2" xfId="3454"/>
    <cellStyle name="Percent 3 15 2 2" xfId="6837"/>
    <cellStyle name="Percent 3 15 2 2 2" xfId="17290"/>
    <cellStyle name="Percent 3 15 2 3" xfId="10027"/>
    <cellStyle name="Percent 3 15 2 3 2" xfId="20584"/>
    <cellStyle name="Percent 3 15 2 4" xfId="23878"/>
    <cellStyle name="Percent 3 15 2 5" xfId="11736"/>
    <cellStyle name="Percent 3 15 3" xfId="3455"/>
    <cellStyle name="Percent 3 15 3 2" xfId="6838"/>
    <cellStyle name="Percent 3 15 3 2 2" xfId="17291"/>
    <cellStyle name="Percent 3 15 3 3" xfId="10028"/>
    <cellStyle name="Percent 3 15 3 3 2" xfId="20585"/>
    <cellStyle name="Percent 3 15 3 4" xfId="23879"/>
    <cellStyle name="Percent 3 15 3 5" xfId="12145"/>
    <cellStyle name="Percent 3 15 4" xfId="3456"/>
    <cellStyle name="Percent 3 15 4 2" xfId="6839"/>
    <cellStyle name="Percent 3 15 4 2 2" xfId="17292"/>
    <cellStyle name="Percent 3 15 4 3" xfId="10029"/>
    <cellStyle name="Percent 3 15 4 3 2" xfId="20586"/>
    <cellStyle name="Percent 3 15 4 4" xfId="23880"/>
    <cellStyle name="Percent 3 15 4 5" xfId="12554"/>
    <cellStyle name="Percent 3 15 5" xfId="3457"/>
    <cellStyle name="Percent 3 15 5 2" xfId="6840"/>
    <cellStyle name="Percent 3 15 5 2 2" xfId="17293"/>
    <cellStyle name="Percent 3 15 5 3" xfId="10030"/>
    <cellStyle name="Percent 3 15 5 3 2" xfId="20587"/>
    <cellStyle name="Percent 3 15 5 4" xfId="23881"/>
    <cellStyle name="Percent 3 15 5 5" xfId="12963"/>
    <cellStyle name="Percent 3 15 6" xfId="3458"/>
    <cellStyle name="Percent 3 15 6 2" xfId="6841"/>
    <cellStyle name="Percent 3 15 6 2 2" xfId="17294"/>
    <cellStyle name="Percent 3 15 6 3" xfId="10031"/>
    <cellStyle name="Percent 3 15 6 3 2" xfId="20588"/>
    <cellStyle name="Percent 3 15 6 4" xfId="23882"/>
    <cellStyle name="Percent 3 15 6 5" xfId="13372"/>
    <cellStyle name="Percent 3 15 7" xfId="3459"/>
    <cellStyle name="Percent 3 15 7 2" xfId="6842"/>
    <cellStyle name="Percent 3 15 7 2 2" xfId="17295"/>
    <cellStyle name="Percent 3 15 7 3" xfId="10032"/>
    <cellStyle name="Percent 3 15 7 3 2" xfId="20589"/>
    <cellStyle name="Percent 3 15 7 4" xfId="23883"/>
    <cellStyle name="Percent 3 15 7 5" xfId="13781"/>
    <cellStyle name="Percent 3 15 8" xfId="3460"/>
    <cellStyle name="Percent 3 15 8 2" xfId="6843"/>
    <cellStyle name="Percent 3 15 8 2 2" xfId="17296"/>
    <cellStyle name="Percent 3 15 8 3" xfId="10033"/>
    <cellStyle name="Percent 3 15 8 3 2" xfId="20590"/>
    <cellStyle name="Percent 3 15 8 4" xfId="23884"/>
    <cellStyle name="Percent 3 15 8 5" xfId="14190"/>
    <cellStyle name="Percent 3 15 9" xfId="4519"/>
    <cellStyle name="Percent 3 15 9 2" xfId="14599"/>
    <cellStyle name="Percent 3 16" xfId="3461"/>
    <cellStyle name="Percent 3 16 2" xfId="6844"/>
    <cellStyle name="Percent 3 16 2 2" xfId="17297"/>
    <cellStyle name="Percent 3 16 3" xfId="10034"/>
    <cellStyle name="Percent 3 16 3 2" xfId="20591"/>
    <cellStyle name="Percent 3 16 4" xfId="23885"/>
    <cellStyle name="Percent 3 16 5" xfId="11722"/>
    <cellStyle name="Percent 3 17" xfId="3462"/>
    <cellStyle name="Percent 3 17 2" xfId="6845"/>
    <cellStyle name="Percent 3 17 2 2" xfId="17298"/>
    <cellStyle name="Percent 3 17 3" xfId="10035"/>
    <cellStyle name="Percent 3 17 3 2" xfId="20592"/>
    <cellStyle name="Percent 3 17 4" xfId="23886"/>
    <cellStyle name="Percent 3 17 5" xfId="12131"/>
    <cellStyle name="Percent 3 18" xfId="3463"/>
    <cellStyle name="Percent 3 18 2" xfId="6846"/>
    <cellStyle name="Percent 3 18 2 2" xfId="17299"/>
    <cellStyle name="Percent 3 18 3" xfId="10036"/>
    <cellStyle name="Percent 3 18 3 2" xfId="20593"/>
    <cellStyle name="Percent 3 18 4" xfId="23887"/>
    <cellStyle name="Percent 3 18 5" xfId="12540"/>
    <cellStyle name="Percent 3 19" xfId="3464"/>
    <cellStyle name="Percent 3 19 2" xfId="6847"/>
    <cellStyle name="Percent 3 19 2 2" xfId="17300"/>
    <cellStyle name="Percent 3 19 3" xfId="10037"/>
    <cellStyle name="Percent 3 19 3 2" xfId="20594"/>
    <cellStyle name="Percent 3 19 4" xfId="23888"/>
    <cellStyle name="Percent 3 19 5" xfId="12949"/>
    <cellStyle name="Percent 3 2" xfId="611"/>
    <cellStyle name="Percent 3 2 10" xfId="3465"/>
    <cellStyle name="Percent 3 2 10 2" xfId="6848"/>
    <cellStyle name="Percent 3 2 10 2 2" xfId="17301"/>
    <cellStyle name="Percent 3 2 10 3" xfId="10039"/>
    <cellStyle name="Percent 3 2 10 3 2" xfId="20595"/>
    <cellStyle name="Percent 3 2 10 4" xfId="23889"/>
    <cellStyle name="Percent 3 2 10 5" xfId="13373"/>
    <cellStyle name="Percent 3 2 11" xfId="3466"/>
    <cellStyle name="Percent 3 2 11 2" xfId="6849"/>
    <cellStyle name="Percent 3 2 11 2 2" xfId="17302"/>
    <cellStyle name="Percent 3 2 11 3" xfId="10040"/>
    <cellStyle name="Percent 3 2 11 3 2" xfId="20596"/>
    <cellStyle name="Percent 3 2 11 4" xfId="23890"/>
    <cellStyle name="Percent 3 2 11 5" xfId="13782"/>
    <cellStyle name="Percent 3 2 12" xfId="3467"/>
    <cellStyle name="Percent 3 2 12 2" xfId="6850"/>
    <cellStyle name="Percent 3 2 12 2 2" xfId="17303"/>
    <cellStyle name="Percent 3 2 12 3" xfId="10041"/>
    <cellStyle name="Percent 3 2 12 3 2" xfId="20597"/>
    <cellStyle name="Percent 3 2 12 4" xfId="23891"/>
    <cellStyle name="Percent 3 2 12 5" xfId="14191"/>
    <cellStyle name="Percent 3 2 13" xfId="4520"/>
    <cellStyle name="Percent 3 2 13 2" xfId="14600"/>
    <cellStyle name="Percent 3 2 13 3" xfId="36077"/>
    <cellStyle name="Percent 3 2 13 4" xfId="39767"/>
    <cellStyle name="Percent 3 2 14" xfId="10038"/>
    <cellStyle name="Percent 3 2 14 2" xfId="15009"/>
    <cellStyle name="Percent 3 2 15" xfId="18303"/>
    <cellStyle name="Percent 3 2 16" xfId="21597"/>
    <cellStyle name="Percent 3 2 17" xfId="11328"/>
    <cellStyle name="Percent 3 2 18" xfId="42348"/>
    <cellStyle name="Percent 3 2 19" xfId="42774"/>
    <cellStyle name="Percent 3 2 2" xfId="612"/>
    <cellStyle name="Percent 3 2 2 10" xfId="10042"/>
    <cellStyle name="Percent 3 2 2 10 2" xfId="15010"/>
    <cellStyle name="Percent 3 2 2 11" xfId="18304"/>
    <cellStyle name="Percent 3 2 2 12" xfId="21598"/>
    <cellStyle name="Percent 3 2 2 13" xfId="11329"/>
    <cellStyle name="Percent 3 2 2 14" xfId="42349"/>
    <cellStyle name="Percent 3 2 2 15" xfId="42775"/>
    <cellStyle name="Percent 3 2 2 2" xfId="3468"/>
    <cellStyle name="Percent 3 2 2 2 2" xfId="6851"/>
    <cellStyle name="Percent 3 2 2 2 2 2" xfId="17304"/>
    <cellStyle name="Percent 3 2 2 2 3" xfId="10043"/>
    <cellStyle name="Percent 3 2 2 2 3 2" xfId="20598"/>
    <cellStyle name="Percent 3 2 2 2 4" xfId="23892"/>
    <cellStyle name="Percent 3 2 2 2 5" xfId="11738"/>
    <cellStyle name="Percent 3 2 2 3" xfId="3469"/>
    <cellStyle name="Percent 3 2 2 3 2" xfId="6852"/>
    <cellStyle name="Percent 3 2 2 3 2 2" xfId="17305"/>
    <cellStyle name="Percent 3 2 2 3 3" xfId="10044"/>
    <cellStyle name="Percent 3 2 2 3 3 2" xfId="20599"/>
    <cellStyle name="Percent 3 2 2 3 4" xfId="23893"/>
    <cellStyle name="Percent 3 2 2 3 5" xfId="12147"/>
    <cellStyle name="Percent 3 2 2 4" xfId="3470"/>
    <cellStyle name="Percent 3 2 2 4 2" xfId="6853"/>
    <cellStyle name="Percent 3 2 2 4 2 2" xfId="17306"/>
    <cellStyle name="Percent 3 2 2 4 3" xfId="10045"/>
    <cellStyle name="Percent 3 2 2 4 3 2" xfId="20600"/>
    <cellStyle name="Percent 3 2 2 4 4" xfId="23894"/>
    <cellStyle name="Percent 3 2 2 4 5" xfId="12556"/>
    <cellStyle name="Percent 3 2 2 5" xfId="3471"/>
    <cellStyle name="Percent 3 2 2 5 2" xfId="6854"/>
    <cellStyle name="Percent 3 2 2 5 2 2" xfId="17307"/>
    <cellStyle name="Percent 3 2 2 5 3" xfId="10046"/>
    <cellStyle name="Percent 3 2 2 5 3 2" xfId="20601"/>
    <cellStyle name="Percent 3 2 2 5 4" xfId="23895"/>
    <cellStyle name="Percent 3 2 2 5 5" xfId="12965"/>
    <cellStyle name="Percent 3 2 2 6" xfId="3472"/>
    <cellStyle name="Percent 3 2 2 6 2" xfId="6855"/>
    <cellStyle name="Percent 3 2 2 6 2 2" xfId="17308"/>
    <cellStyle name="Percent 3 2 2 6 3" xfId="10047"/>
    <cellStyle name="Percent 3 2 2 6 3 2" xfId="20602"/>
    <cellStyle name="Percent 3 2 2 6 4" xfId="23896"/>
    <cellStyle name="Percent 3 2 2 6 5" xfId="13374"/>
    <cellStyle name="Percent 3 2 2 7" xfId="3473"/>
    <cellStyle name="Percent 3 2 2 7 2" xfId="6856"/>
    <cellStyle name="Percent 3 2 2 7 2 2" xfId="17309"/>
    <cellStyle name="Percent 3 2 2 7 3" xfId="10048"/>
    <cellStyle name="Percent 3 2 2 7 3 2" xfId="20603"/>
    <cellStyle name="Percent 3 2 2 7 4" xfId="23897"/>
    <cellStyle name="Percent 3 2 2 7 5" xfId="13783"/>
    <cellStyle name="Percent 3 2 2 8" xfId="3474"/>
    <cellStyle name="Percent 3 2 2 8 2" xfId="6857"/>
    <cellStyle name="Percent 3 2 2 8 2 2" xfId="17310"/>
    <cellStyle name="Percent 3 2 2 8 3" xfId="10049"/>
    <cellStyle name="Percent 3 2 2 8 3 2" xfId="20604"/>
    <cellStyle name="Percent 3 2 2 8 4" xfId="23898"/>
    <cellStyle name="Percent 3 2 2 8 5" xfId="14192"/>
    <cellStyle name="Percent 3 2 2 9" xfId="4521"/>
    <cellStyle name="Percent 3 2 2 9 2" xfId="14601"/>
    <cellStyle name="Percent 3 2 3" xfId="613"/>
    <cellStyle name="Percent 3 2 3 10" xfId="10050"/>
    <cellStyle name="Percent 3 2 3 10 2" xfId="15011"/>
    <cellStyle name="Percent 3 2 3 11" xfId="18305"/>
    <cellStyle name="Percent 3 2 3 12" xfId="21599"/>
    <cellStyle name="Percent 3 2 3 13" xfId="11330"/>
    <cellStyle name="Percent 3 2 3 14" xfId="42350"/>
    <cellStyle name="Percent 3 2 3 15" xfId="42776"/>
    <cellStyle name="Percent 3 2 3 2" xfId="3475"/>
    <cellStyle name="Percent 3 2 3 2 2" xfId="6858"/>
    <cellStyle name="Percent 3 2 3 2 2 2" xfId="17311"/>
    <cellStyle name="Percent 3 2 3 2 3" xfId="10051"/>
    <cellStyle name="Percent 3 2 3 2 3 2" xfId="20605"/>
    <cellStyle name="Percent 3 2 3 2 4" xfId="23899"/>
    <cellStyle name="Percent 3 2 3 2 5" xfId="11739"/>
    <cellStyle name="Percent 3 2 3 3" xfId="3476"/>
    <cellStyle name="Percent 3 2 3 3 2" xfId="6859"/>
    <cellStyle name="Percent 3 2 3 3 2 2" xfId="17312"/>
    <cellStyle name="Percent 3 2 3 3 3" xfId="10052"/>
    <cellStyle name="Percent 3 2 3 3 3 2" xfId="20606"/>
    <cellStyle name="Percent 3 2 3 3 4" xfId="23900"/>
    <cellStyle name="Percent 3 2 3 3 5" xfId="12148"/>
    <cellStyle name="Percent 3 2 3 4" xfId="3477"/>
    <cellStyle name="Percent 3 2 3 4 2" xfId="6860"/>
    <cellStyle name="Percent 3 2 3 4 2 2" xfId="17313"/>
    <cellStyle name="Percent 3 2 3 4 3" xfId="10053"/>
    <cellStyle name="Percent 3 2 3 4 3 2" xfId="20607"/>
    <cellStyle name="Percent 3 2 3 4 4" xfId="23901"/>
    <cellStyle name="Percent 3 2 3 4 5" xfId="12557"/>
    <cellStyle name="Percent 3 2 3 5" xfId="3478"/>
    <cellStyle name="Percent 3 2 3 5 2" xfId="6861"/>
    <cellStyle name="Percent 3 2 3 5 2 2" xfId="17314"/>
    <cellStyle name="Percent 3 2 3 5 3" xfId="10054"/>
    <cellStyle name="Percent 3 2 3 5 3 2" xfId="20608"/>
    <cellStyle name="Percent 3 2 3 5 4" xfId="23902"/>
    <cellStyle name="Percent 3 2 3 5 5" xfId="12966"/>
    <cellStyle name="Percent 3 2 3 6" xfId="3479"/>
    <cellStyle name="Percent 3 2 3 6 2" xfId="6862"/>
    <cellStyle name="Percent 3 2 3 6 2 2" xfId="17315"/>
    <cellStyle name="Percent 3 2 3 6 3" xfId="10055"/>
    <cellStyle name="Percent 3 2 3 6 3 2" xfId="20609"/>
    <cellStyle name="Percent 3 2 3 6 4" xfId="23903"/>
    <cellStyle name="Percent 3 2 3 6 5" xfId="13375"/>
    <cellStyle name="Percent 3 2 3 7" xfId="3480"/>
    <cellStyle name="Percent 3 2 3 7 2" xfId="6863"/>
    <cellStyle name="Percent 3 2 3 7 2 2" xfId="17316"/>
    <cellStyle name="Percent 3 2 3 7 3" xfId="10056"/>
    <cellStyle name="Percent 3 2 3 7 3 2" xfId="20610"/>
    <cellStyle name="Percent 3 2 3 7 4" xfId="23904"/>
    <cellStyle name="Percent 3 2 3 7 5" xfId="13784"/>
    <cellStyle name="Percent 3 2 3 8" xfId="3481"/>
    <cellStyle name="Percent 3 2 3 8 2" xfId="6864"/>
    <cellStyle name="Percent 3 2 3 8 2 2" xfId="17317"/>
    <cellStyle name="Percent 3 2 3 8 3" xfId="10057"/>
    <cellStyle name="Percent 3 2 3 8 3 2" xfId="20611"/>
    <cellStyle name="Percent 3 2 3 8 4" xfId="23905"/>
    <cellStyle name="Percent 3 2 3 8 5" xfId="14193"/>
    <cellStyle name="Percent 3 2 3 9" xfId="4522"/>
    <cellStyle name="Percent 3 2 3 9 2" xfId="14602"/>
    <cellStyle name="Percent 3 2 4" xfId="614"/>
    <cellStyle name="Percent 3 2 4 10" xfId="10058"/>
    <cellStyle name="Percent 3 2 4 10 2" xfId="15012"/>
    <cellStyle name="Percent 3 2 4 11" xfId="18306"/>
    <cellStyle name="Percent 3 2 4 12" xfId="21600"/>
    <cellStyle name="Percent 3 2 4 13" xfId="11331"/>
    <cellStyle name="Percent 3 2 4 14" xfId="42351"/>
    <cellStyle name="Percent 3 2 4 15" xfId="42777"/>
    <cellStyle name="Percent 3 2 4 2" xfId="3482"/>
    <cellStyle name="Percent 3 2 4 2 2" xfId="6865"/>
    <cellStyle name="Percent 3 2 4 2 2 2" xfId="17318"/>
    <cellStyle name="Percent 3 2 4 2 3" xfId="10059"/>
    <cellStyle name="Percent 3 2 4 2 3 2" xfId="20612"/>
    <cellStyle name="Percent 3 2 4 2 4" xfId="23906"/>
    <cellStyle name="Percent 3 2 4 2 5" xfId="11740"/>
    <cellStyle name="Percent 3 2 4 3" xfId="3483"/>
    <cellStyle name="Percent 3 2 4 3 2" xfId="6866"/>
    <cellStyle name="Percent 3 2 4 3 2 2" xfId="17319"/>
    <cellStyle name="Percent 3 2 4 3 3" xfId="10060"/>
    <cellStyle name="Percent 3 2 4 3 3 2" xfId="20613"/>
    <cellStyle name="Percent 3 2 4 3 4" xfId="23907"/>
    <cellStyle name="Percent 3 2 4 3 5" xfId="12149"/>
    <cellStyle name="Percent 3 2 4 4" xfId="3484"/>
    <cellStyle name="Percent 3 2 4 4 2" xfId="6867"/>
    <cellStyle name="Percent 3 2 4 4 2 2" xfId="17320"/>
    <cellStyle name="Percent 3 2 4 4 3" xfId="10061"/>
    <cellStyle name="Percent 3 2 4 4 3 2" xfId="20614"/>
    <cellStyle name="Percent 3 2 4 4 4" xfId="23908"/>
    <cellStyle name="Percent 3 2 4 4 5" xfId="12558"/>
    <cellStyle name="Percent 3 2 4 5" xfId="3485"/>
    <cellStyle name="Percent 3 2 4 5 2" xfId="6868"/>
    <cellStyle name="Percent 3 2 4 5 2 2" xfId="17321"/>
    <cellStyle name="Percent 3 2 4 5 3" xfId="10062"/>
    <cellStyle name="Percent 3 2 4 5 3 2" xfId="20615"/>
    <cellStyle name="Percent 3 2 4 5 4" xfId="23909"/>
    <cellStyle name="Percent 3 2 4 5 5" xfId="12967"/>
    <cellStyle name="Percent 3 2 4 6" xfId="3486"/>
    <cellStyle name="Percent 3 2 4 6 2" xfId="6869"/>
    <cellStyle name="Percent 3 2 4 6 2 2" xfId="17322"/>
    <cellStyle name="Percent 3 2 4 6 3" xfId="10063"/>
    <cellStyle name="Percent 3 2 4 6 3 2" xfId="20616"/>
    <cellStyle name="Percent 3 2 4 6 4" xfId="23910"/>
    <cellStyle name="Percent 3 2 4 6 5" xfId="13376"/>
    <cellStyle name="Percent 3 2 4 7" xfId="3487"/>
    <cellStyle name="Percent 3 2 4 7 2" xfId="6870"/>
    <cellStyle name="Percent 3 2 4 7 2 2" xfId="17323"/>
    <cellStyle name="Percent 3 2 4 7 3" xfId="10064"/>
    <cellStyle name="Percent 3 2 4 7 3 2" xfId="20617"/>
    <cellStyle name="Percent 3 2 4 7 4" xfId="23911"/>
    <cellStyle name="Percent 3 2 4 7 5" xfId="13785"/>
    <cellStyle name="Percent 3 2 4 8" xfId="3488"/>
    <cellStyle name="Percent 3 2 4 8 2" xfId="6871"/>
    <cellStyle name="Percent 3 2 4 8 2 2" xfId="17324"/>
    <cellStyle name="Percent 3 2 4 8 3" xfId="10065"/>
    <cellStyle name="Percent 3 2 4 8 3 2" xfId="20618"/>
    <cellStyle name="Percent 3 2 4 8 4" xfId="23912"/>
    <cellStyle name="Percent 3 2 4 8 5" xfId="14194"/>
    <cellStyle name="Percent 3 2 4 9" xfId="4523"/>
    <cellStyle name="Percent 3 2 4 9 2" xfId="14603"/>
    <cellStyle name="Percent 3 2 5" xfId="615"/>
    <cellStyle name="Percent 3 2 5 10" xfId="10066"/>
    <cellStyle name="Percent 3 2 5 10 2" xfId="15013"/>
    <cellStyle name="Percent 3 2 5 11" xfId="18307"/>
    <cellStyle name="Percent 3 2 5 12" xfId="21601"/>
    <cellStyle name="Percent 3 2 5 13" xfId="11332"/>
    <cellStyle name="Percent 3 2 5 14" xfId="42352"/>
    <cellStyle name="Percent 3 2 5 15" xfId="42778"/>
    <cellStyle name="Percent 3 2 5 2" xfId="3489"/>
    <cellStyle name="Percent 3 2 5 2 2" xfId="6872"/>
    <cellStyle name="Percent 3 2 5 2 2 2" xfId="17325"/>
    <cellStyle name="Percent 3 2 5 2 3" xfId="10067"/>
    <cellStyle name="Percent 3 2 5 2 3 2" xfId="20619"/>
    <cellStyle name="Percent 3 2 5 2 4" xfId="23913"/>
    <cellStyle name="Percent 3 2 5 2 5" xfId="11741"/>
    <cellStyle name="Percent 3 2 5 3" xfId="3490"/>
    <cellStyle name="Percent 3 2 5 3 2" xfId="6873"/>
    <cellStyle name="Percent 3 2 5 3 2 2" xfId="17326"/>
    <cellStyle name="Percent 3 2 5 3 3" xfId="10068"/>
    <cellStyle name="Percent 3 2 5 3 3 2" xfId="20620"/>
    <cellStyle name="Percent 3 2 5 3 4" xfId="23914"/>
    <cellStyle name="Percent 3 2 5 3 5" xfId="12150"/>
    <cellStyle name="Percent 3 2 5 4" xfId="3491"/>
    <cellStyle name="Percent 3 2 5 4 2" xfId="6874"/>
    <cellStyle name="Percent 3 2 5 4 2 2" xfId="17327"/>
    <cellStyle name="Percent 3 2 5 4 3" xfId="10069"/>
    <cellStyle name="Percent 3 2 5 4 3 2" xfId="20621"/>
    <cellStyle name="Percent 3 2 5 4 4" xfId="23915"/>
    <cellStyle name="Percent 3 2 5 4 5" xfId="12559"/>
    <cellStyle name="Percent 3 2 5 5" xfId="3492"/>
    <cellStyle name="Percent 3 2 5 5 2" xfId="6875"/>
    <cellStyle name="Percent 3 2 5 5 2 2" xfId="17328"/>
    <cellStyle name="Percent 3 2 5 5 3" xfId="10070"/>
    <cellStyle name="Percent 3 2 5 5 3 2" xfId="20622"/>
    <cellStyle name="Percent 3 2 5 5 4" xfId="23916"/>
    <cellStyle name="Percent 3 2 5 5 5" xfId="12968"/>
    <cellStyle name="Percent 3 2 5 6" xfId="3493"/>
    <cellStyle name="Percent 3 2 5 6 2" xfId="6876"/>
    <cellStyle name="Percent 3 2 5 6 2 2" xfId="17329"/>
    <cellStyle name="Percent 3 2 5 6 3" xfId="10071"/>
    <cellStyle name="Percent 3 2 5 6 3 2" xfId="20623"/>
    <cellStyle name="Percent 3 2 5 6 4" xfId="23917"/>
    <cellStyle name="Percent 3 2 5 6 5" xfId="13377"/>
    <cellStyle name="Percent 3 2 5 7" xfId="3494"/>
    <cellStyle name="Percent 3 2 5 7 2" xfId="6877"/>
    <cellStyle name="Percent 3 2 5 7 2 2" xfId="17330"/>
    <cellStyle name="Percent 3 2 5 7 3" xfId="10072"/>
    <cellStyle name="Percent 3 2 5 7 3 2" xfId="20624"/>
    <cellStyle name="Percent 3 2 5 7 4" xfId="23918"/>
    <cellStyle name="Percent 3 2 5 7 5" xfId="13786"/>
    <cellStyle name="Percent 3 2 5 8" xfId="3495"/>
    <cellStyle name="Percent 3 2 5 8 2" xfId="6878"/>
    <cellStyle name="Percent 3 2 5 8 2 2" xfId="17331"/>
    <cellStyle name="Percent 3 2 5 8 3" xfId="10073"/>
    <cellStyle name="Percent 3 2 5 8 3 2" xfId="20625"/>
    <cellStyle name="Percent 3 2 5 8 4" xfId="23919"/>
    <cellStyle name="Percent 3 2 5 8 5" xfId="14195"/>
    <cellStyle name="Percent 3 2 5 9" xfId="4524"/>
    <cellStyle name="Percent 3 2 5 9 2" xfId="14604"/>
    <cellStyle name="Percent 3 2 6" xfId="3496"/>
    <cellStyle name="Percent 3 2 6 2" xfId="6879"/>
    <cellStyle name="Percent 3 2 6 2 2" xfId="17332"/>
    <cellStyle name="Percent 3 2 6 3" xfId="10074"/>
    <cellStyle name="Percent 3 2 6 3 2" xfId="20626"/>
    <cellStyle name="Percent 3 2 6 4" xfId="23920"/>
    <cellStyle name="Percent 3 2 6 5" xfId="11737"/>
    <cellStyle name="Percent 3 2 7" xfId="3497"/>
    <cellStyle name="Percent 3 2 7 2" xfId="6880"/>
    <cellStyle name="Percent 3 2 7 2 2" xfId="17333"/>
    <cellStyle name="Percent 3 2 7 3" xfId="10075"/>
    <cellStyle name="Percent 3 2 7 3 2" xfId="20627"/>
    <cellStyle name="Percent 3 2 7 4" xfId="23921"/>
    <cellStyle name="Percent 3 2 7 5" xfId="12146"/>
    <cellStyle name="Percent 3 2 8" xfId="3498"/>
    <cellStyle name="Percent 3 2 8 2" xfId="6881"/>
    <cellStyle name="Percent 3 2 8 2 2" xfId="17334"/>
    <cellStyle name="Percent 3 2 8 3" xfId="10076"/>
    <cellStyle name="Percent 3 2 8 3 2" xfId="20628"/>
    <cellStyle name="Percent 3 2 8 4" xfId="23922"/>
    <cellStyle name="Percent 3 2 8 5" xfId="12555"/>
    <cellStyle name="Percent 3 2 9" xfId="3499"/>
    <cellStyle name="Percent 3 2 9 2" xfId="6882"/>
    <cellStyle name="Percent 3 2 9 2 2" xfId="17335"/>
    <cellStyle name="Percent 3 2 9 3" xfId="10077"/>
    <cellStyle name="Percent 3 2 9 3 2" xfId="20629"/>
    <cellStyle name="Percent 3 2 9 4" xfId="23923"/>
    <cellStyle name="Percent 3 2 9 5" xfId="12964"/>
    <cellStyle name="Percent 3 20" xfId="3500"/>
    <cellStyle name="Percent 3 20 2" xfId="6883"/>
    <cellStyle name="Percent 3 20 2 2" xfId="17336"/>
    <cellStyle name="Percent 3 20 3" xfId="10078"/>
    <cellStyle name="Percent 3 20 3 2" xfId="20630"/>
    <cellStyle name="Percent 3 20 4" xfId="23924"/>
    <cellStyle name="Percent 3 20 5" xfId="13358"/>
    <cellStyle name="Percent 3 21" xfId="3501"/>
    <cellStyle name="Percent 3 21 2" xfId="6884"/>
    <cellStyle name="Percent 3 21 2 2" xfId="17337"/>
    <cellStyle name="Percent 3 21 3" xfId="10079"/>
    <cellStyle name="Percent 3 21 3 2" xfId="20631"/>
    <cellStyle name="Percent 3 21 4" xfId="23925"/>
    <cellStyle name="Percent 3 21 5" xfId="13767"/>
    <cellStyle name="Percent 3 22" xfId="3502"/>
    <cellStyle name="Percent 3 22 2" xfId="6885"/>
    <cellStyle name="Percent 3 22 2 2" xfId="17338"/>
    <cellStyle name="Percent 3 22 3" xfId="10080"/>
    <cellStyle name="Percent 3 22 3 2" xfId="20632"/>
    <cellStyle name="Percent 3 22 4" xfId="23926"/>
    <cellStyle name="Percent 3 22 5" xfId="14176"/>
    <cellStyle name="Percent 3 23" xfId="4505"/>
    <cellStyle name="Percent 3 23 2" xfId="14585"/>
    <cellStyle name="Percent 3 23 3" xfId="36024"/>
    <cellStyle name="Percent 3 24" xfId="9921"/>
    <cellStyle name="Percent 3 24 2" xfId="14994"/>
    <cellStyle name="Percent 3 25" xfId="18288"/>
    <cellStyle name="Percent 3 26" xfId="21582"/>
    <cellStyle name="Percent 3 27" xfId="11313"/>
    <cellStyle name="Percent 3 28" xfId="42333"/>
    <cellStyle name="Percent 3 29" xfId="42759"/>
    <cellStyle name="Percent 3 3" xfId="616"/>
    <cellStyle name="Percent 3 3 10" xfId="3503"/>
    <cellStyle name="Percent 3 3 10 2" xfId="6886"/>
    <cellStyle name="Percent 3 3 10 2 2" xfId="17339"/>
    <cellStyle name="Percent 3 3 10 3" xfId="10082"/>
    <cellStyle name="Percent 3 3 10 3 2" xfId="20633"/>
    <cellStyle name="Percent 3 3 10 4" xfId="23927"/>
    <cellStyle name="Percent 3 3 10 5" xfId="13378"/>
    <cellStyle name="Percent 3 3 11" xfId="3504"/>
    <cellStyle name="Percent 3 3 11 2" xfId="6887"/>
    <cellStyle name="Percent 3 3 11 2 2" xfId="17340"/>
    <cellStyle name="Percent 3 3 11 3" xfId="10083"/>
    <cellStyle name="Percent 3 3 11 3 2" xfId="20634"/>
    <cellStyle name="Percent 3 3 11 4" xfId="23928"/>
    <cellStyle name="Percent 3 3 11 5" xfId="13787"/>
    <cellStyle name="Percent 3 3 12" xfId="3505"/>
    <cellStyle name="Percent 3 3 12 2" xfId="6888"/>
    <cellStyle name="Percent 3 3 12 2 2" xfId="17341"/>
    <cellStyle name="Percent 3 3 12 3" xfId="10084"/>
    <cellStyle name="Percent 3 3 12 3 2" xfId="20635"/>
    <cellStyle name="Percent 3 3 12 4" xfId="23929"/>
    <cellStyle name="Percent 3 3 12 5" xfId="14196"/>
    <cellStyle name="Percent 3 3 13" xfId="4525"/>
    <cellStyle name="Percent 3 3 13 2" xfId="14605"/>
    <cellStyle name="Percent 3 3 14" xfId="10081"/>
    <cellStyle name="Percent 3 3 14 2" xfId="15014"/>
    <cellStyle name="Percent 3 3 15" xfId="18308"/>
    <cellStyle name="Percent 3 3 16" xfId="21602"/>
    <cellStyle name="Percent 3 3 17" xfId="11333"/>
    <cellStyle name="Percent 3 3 18" xfId="42353"/>
    <cellStyle name="Percent 3 3 19" xfId="42779"/>
    <cellStyle name="Percent 3 3 2" xfId="617"/>
    <cellStyle name="Percent 3 3 2 10" xfId="10085"/>
    <cellStyle name="Percent 3 3 2 10 2" xfId="15015"/>
    <cellStyle name="Percent 3 3 2 11" xfId="18309"/>
    <cellStyle name="Percent 3 3 2 12" xfId="21603"/>
    <cellStyle name="Percent 3 3 2 13" xfId="11334"/>
    <cellStyle name="Percent 3 3 2 14" xfId="42354"/>
    <cellStyle name="Percent 3 3 2 15" xfId="42780"/>
    <cellStyle name="Percent 3 3 2 2" xfId="3506"/>
    <cellStyle name="Percent 3 3 2 2 2" xfId="6889"/>
    <cellStyle name="Percent 3 3 2 2 2 2" xfId="17342"/>
    <cellStyle name="Percent 3 3 2 2 3" xfId="10086"/>
    <cellStyle name="Percent 3 3 2 2 3 2" xfId="20636"/>
    <cellStyle name="Percent 3 3 2 2 4" xfId="23930"/>
    <cellStyle name="Percent 3 3 2 2 5" xfId="11743"/>
    <cellStyle name="Percent 3 3 2 3" xfId="3507"/>
    <cellStyle name="Percent 3 3 2 3 2" xfId="6890"/>
    <cellStyle name="Percent 3 3 2 3 2 2" xfId="17343"/>
    <cellStyle name="Percent 3 3 2 3 3" xfId="10087"/>
    <cellStyle name="Percent 3 3 2 3 3 2" xfId="20637"/>
    <cellStyle name="Percent 3 3 2 3 4" xfId="23931"/>
    <cellStyle name="Percent 3 3 2 3 5" xfId="12152"/>
    <cellStyle name="Percent 3 3 2 4" xfId="3508"/>
    <cellStyle name="Percent 3 3 2 4 2" xfId="6891"/>
    <cellStyle name="Percent 3 3 2 4 2 2" xfId="17344"/>
    <cellStyle name="Percent 3 3 2 4 3" xfId="10088"/>
    <cellStyle name="Percent 3 3 2 4 3 2" xfId="20638"/>
    <cellStyle name="Percent 3 3 2 4 4" xfId="23932"/>
    <cellStyle name="Percent 3 3 2 4 5" xfId="12561"/>
    <cellStyle name="Percent 3 3 2 5" xfId="3509"/>
    <cellStyle name="Percent 3 3 2 5 2" xfId="6892"/>
    <cellStyle name="Percent 3 3 2 5 2 2" xfId="17345"/>
    <cellStyle name="Percent 3 3 2 5 3" xfId="10089"/>
    <cellStyle name="Percent 3 3 2 5 3 2" xfId="20639"/>
    <cellStyle name="Percent 3 3 2 5 4" xfId="23933"/>
    <cellStyle name="Percent 3 3 2 5 5" xfId="12970"/>
    <cellStyle name="Percent 3 3 2 6" xfId="3510"/>
    <cellStyle name="Percent 3 3 2 6 2" xfId="6893"/>
    <cellStyle name="Percent 3 3 2 6 2 2" xfId="17346"/>
    <cellStyle name="Percent 3 3 2 6 3" xfId="10090"/>
    <cellStyle name="Percent 3 3 2 6 3 2" xfId="20640"/>
    <cellStyle name="Percent 3 3 2 6 4" xfId="23934"/>
    <cellStyle name="Percent 3 3 2 6 5" xfId="13379"/>
    <cellStyle name="Percent 3 3 2 7" xfId="3511"/>
    <cellStyle name="Percent 3 3 2 7 2" xfId="6894"/>
    <cellStyle name="Percent 3 3 2 7 2 2" xfId="17347"/>
    <cellStyle name="Percent 3 3 2 7 3" xfId="10091"/>
    <cellStyle name="Percent 3 3 2 7 3 2" xfId="20641"/>
    <cellStyle name="Percent 3 3 2 7 4" xfId="23935"/>
    <cellStyle name="Percent 3 3 2 7 5" xfId="13788"/>
    <cellStyle name="Percent 3 3 2 8" xfId="3512"/>
    <cellStyle name="Percent 3 3 2 8 2" xfId="6895"/>
    <cellStyle name="Percent 3 3 2 8 2 2" xfId="17348"/>
    <cellStyle name="Percent 3 3 2 8 3" xfId="10092"/>
    <cellStyle name="Percent 3 3 2 8 3 2" xfId="20642"/>
    <cellStyle name="Percent 3 3 2 8 4" xfId="23936"/>
    <cellStyle name="Percent 3 3 2 8 5" xfId="14197"/>
    <cellStyle name="Percent 3 3 2 9" xfId="4526"/>
    <cellStyle name="Percent 3 3 2 9 2" xfId="14606"/>
    <cellStyle name="Percent 3 3 3" xfId="618"/>
    <cellStyle name="Percent 3 3 3 10" xfId="10093"/>
    <cellStyle name="Percent 3 3 3 10 2" xfId="15016"/>
    <cellStyle name="Percent 3 3 3 11" xfId="18310"/>
    <cellStyle name="Percent 3 3 3 12" xfId="21604"/>
    <cellStyle name="Percent 3 3 3 13" xfId="11335"/>
    <cellStyle name="Percent 3 3 3 14" xfId="42355"/>
    <cellStyle name="Percent 3 3 3 15" xfId="42781"/>
    <cellStyle name="Percent 3 3 3 2" xfId="3513"/>
    <cellStyle name="Percent 3 3 3 2 2" xfId="6896"/>
    <cellStyle name="Percent 3 3 3 2 2 2" xfId="17349"/>
    <cellStyle name="Percent 3 3 3 2 3" xfId="10094"/>
    <cellStyle name="Percent 3 3 3 2 3 2" xfId="20643"/>
    <cellStyle name="Percent 3 3 3 2 4" xfId="23937"/>
    <cellStyle name="Percent 3 3 3 2 5" xfId="11744"/>
    <cellStyle name="Percent 3 3 3 3" xfId="3514"/>
    <cellStyle name="Percent 3 3 3 3 2" xfId="6897"/>
    <cellStyle name="Percent 3 3 3 3 2 2" xfId="17350"/>
    <cellStyle name="Percent 3 3 3 3 3" xfId="10095"/>
    <cellStyle name="Percent 3 3 3 3 3 2" xfId="20644"/>
    <cellStyle name="Percent 3 3 3 3 4" xfId="23938"/>
    <cellStyle name="Percent 3 3 3 3 5" xfId="12153"/>
    <cellStyle name="Percent 3 3 3 4" xfId="3515"/>
    <cellStyle name="Percent 3 3 3 4 2" xfId="6898"/>
    <cellStyle name="Percent 3 3 3 4 2 2" xfId="17351"/>
    <cellStyle name="Percent 3 3 3 4 3" xfId="10096"/>
    <cellStyle name="Percent 3 3 3 4 3 2" xfId="20645"/>
    <cellStyle name="Percent 3 3 3 4 4" xfId="23939"/>
    <cellStyle name="Percent 3 3 3 4 5" xfId="12562"/>
    <cellStyle name="Percent 3 3 3 5" xfId="3516"/>
    <cellStyle name="Percent 3 3 3 5 2" xfId="6899"/>
    <cellStyle name="Percent 3 3 3 5 2 2" xfId="17352"/>
    <cellStyle name="Percent 3 3 3 5 3" xfId="10097"/>
    <cellStyle name="Percent 3 3 3 5 3 2" xfId="20646"/>
    <cellStyle name="Percent 3 3 3 5 4" xfId="23940"/>
    <cellStyle name="Percent 3 3 3 5 5" xfId="12971"/>
    <cellStyle name="Percent 3 3 3 6" xfId="3517"/>
    <cellStyle name="Percent 3 3 3 6 2" xfId="6900"/>
    <cellStyle name="Percent 3 3 3 6 2 2" xfId="17353"/>
    <cellStyle name="Percent 3 3 3 6 3" xfId="10098"/>
    <cellStyle name="Percent 3 3 3 6 3 2" xfId="20647"/>
    <cellStyle name="Percent 3 3 3 6 4" xfId="23941"/>
    <cellStyle name="Percent 3 3 3 6 5" xfId="13380"/>
    <cellStyle name="Percent 3 3 3 7" xfId="3518"/>
    <cellStyle name="Percent 3 3 3 7 2" xfId="6901"/>
    <cellStyle name="Percent 3 3 3 7 2 2" xfId="17354"/>
    <cellStyle name="Percent 3 3 3 7 3" xfId="10099"/>
    <cellStyle name="Percent 3 3 3 7 3 2" xfId="20648"/>
    <cellStyle name="Percent 3 3 3 7 4" xfId="23942"/>
    <cellStyle name="Percent 3 3 3 7 5" xfId="13789"/>
    <cellStyle name="Percent 3 3 3 8" xfId="3519"/>
    <cellStyle name="Percent 3 3 3 8 2" xfId="6902"/>
    <cellStyle name="Percent 3 3 3 8 2 2" xfId="17355"/>
    <cellStyle name="Percent 3 3 3 8 3" xfId="10100"/>
    <cellStyle name="Percent 3 3 3 8 3 2" xfId="20649"/>
    <cellStyle name="Percent 3 3 3 8 4" xfId="23943"/>
    <cellStyle name="Percent 3 3 3 8 5" xfId="14198"/>
    <cellStyle name="Percent 3 3 3 9" xfId="4527"/>
    <cellStyle name="Percent 3 3 3 9 2" xfId="14607"/>
    <cellStyle name="Percent 3 3 4" xfId="619"/>
    <cellStyle name="Percent 3 3 4 10" xfId="10101"/>
    <cellStyle name="Percent 3 3 4 10 2" xfId="15017"/>
    <cellStyle name="Percent 3 3 4 11" xfId="18311"/>
    <cellStyle name="Percent 3 3 4 12" xfId="21605"/>
    <cellStyle name="Percent 3 3 4 13" xfId="11336"/>
    <cellStyle name="Percent 3 3 4 14" xfId="42356"/>
    <cellStyle name="Percent 3 3 4 15" xfId="42782"/>
    <cellStyle name="Percent 3 3 4 2" xfId="3520"/>
    <cellStyle name="Percent 3 3 4 2 2" xfId="6903"/>
    <cellStyle name="Percent 3 3 4 2 2 2" xfId="17356"/>
    <cellStyle name="Percent 3 3 4 2 3" xfId="10102"/>
    <cellStyle name="Percent 3 3 4 2 3 2" xfId="20650"/>
    <cellStyle name="Percent 3 3 4 2 4" xfId="23944"/>
    <cellStyle name="Percent 3 3 4 2 5" xfId="11745"/>
    <cellStyle name="Percent 3 3 4 3" xfId="3521"/>
    <cellStyle name="Percent 3 3 4 3 2" xfId="6904"/>
    <cellStyle name="Percent 3 3 4 3 2 2" xfId="17357"/>
    <cellStyle name="Percent 3 3 4 3 3" xfId="10103"/>
    <cellStyle name="Percent 3 3 4 3 3 2" xfId="20651"/>
    <cellStyle name="Percent 3 3 4 3 4" xfId="23945"/>
    <cellStyle name="Percent 3 3 4 3 5" xfId="12154"/>
    <cellStyle name="Percent 3 3 4 4" xfId="3522"/>
    <cellStyle name="Percent 3 3 4 4 2" xfId="6905"/>
    <cellStyle name="Percent 3 3 4 4 2 2" xfId="17358"/>
    <cellStyle name="Percent 3 3 4 4 3" xfId="10104"/>
    <cellStyle name="Percent 3 3 4 4 3 2" xfId="20652"/>
    <cellStyle name="Percent 3 3 4 4 4" xfId="23946"/>
    <cellStyle name="Percent 3 3 4 4 5" xfId="12563"/>
    <cellStyle name="Percent 3 3 4 5" xfId="3523"/>
    <cellStyle name="Percent 3 3 4 5 2" xfId="6906"/>
    <cellStyle name="Percent 3 3 4 5 2 2" xfId="17359"/>
    <cellStyle name="Percent 3 3 4 5 3" xfId="10105"/>
    <cellStyle name="Percent 3 3 4 5 3 2" xfId="20653"/>
    <cellStyle name="Percent 3 3 4 5 4" xfId="23947"/>
    <cellStyle name="Percent 3 3 4 5 5" xfId="12972"/>
    <cellStyle name="Percent 3 3 4 6" xfId="3524"/>
    <cellStyle name="Percent 3 3 4 6 2" xfId="6907"/>
    <cellStyle name="Percent 3 3 4 6 2 2" xfId="17360"/>
    <cellStyle name="Percent 3 3 4 6 3" xfId="10106"/>
    <cellStyle name="Percent 3 3 4 6 3 2" xfId="20654"/>
    <cellStyle name="Percent 3 3 4 6 4" xfId="23948"/>
    <cellStyle name="Percent 3 3 4 6 5" xfId="13381"/>
    <cellStyle name="Percent 3 3 4 7" xfId="3525"/>
    <cellStyle name="Percent 3 3 4 7 2" xfId="6908"/>
    <cellStyle name="Percent 3 3 4 7 2 2" xfId="17361"/>
    <cellStyle name="Percent 3 3 4 7 3" xfId="10107"/>
    <cellStyle name="Percent 3 3 4 7 3 2" xfId="20655"/>
    <cellStyle name="Percent 3 3 4 7 4" xfId="23949"/>
    <cellStyle name="Percent 3 3 4 7 5" xfId="13790"/>
    <cellStyle name="Percent 3 3 4 8" xfId="3526"/>
    <cellStyle name="Percent 3 3 4 8 2" xfId="6909"/>
    <cellStyle name="Percent 3 3 4 8 2 2" xfId="17362"/>
    <cellStyle name="Percent 3 3 4 8 3" xfId="10108"/>
    <cellStyle name="Percent 3 3 4 8 3 2" xfId="20656"/>
    <cellStyle name="Percent 3 3 4 8 4" xfId="23950"/>
    <cellStyle name="Percent 3 3 4 8 5" xfId="14199"/>
    <cellStyle name="Percent 3 3 4 9" xfId="4528"/>
    <cellStyle name="Percent 3 3 4 9 2" xfId="14608"/>
    <cellStyle name="Percent 3 3 5" xfId="620"/>
    <cellStyle name="Percent 3 3 5 10" xfId="10109"/>
    <cellStyle name="Percent 3 3 5 10 2" xfId="15018"/>
    <cellStyle name="Percent 3 3 5 11" xfId="18312"/>
    <cellStyle name="Percent 3 3 5 12" xfId="21606"/>
    <cellStyle name="Percent 3 3 5 13" xfId="11337"/>
    <cellStyle name="Percent 3 3 5 14" xfId="42357"/>
    <cellStyle name="Percent 3 3 5 15" xfId="42783"/>
    <cellStyle name="Percent 3 3 5 2" xfId="3527"/>
    <cellStyle name="Percent 3 3 5 2 2" xfId="6910"/>
    <cellStyle name="Percent 3 3 5 2 2 2" xfId="17363"/>
    <cellStyle name="Percent 3 3 5 2 3" xfId="10110"/>
    <cellStyle name="Percent 3 3 5 2 3 2" xfId="20657"/>
    <cellStyle name="Percent 3 3 5 2 4" xfId="23951"/>
    <cellStyle name="Percent 3 3 5 2 5" xfId="11746"/>
    <cellStyle name="Percent 3 3 5 3" xfId="3528"/>
    <cellStyle name="Percent 3 3 5 3 2" xfId="6911"/>
    <cellStyle name="Percent 3 3 5 3 2 2" xfId="17364"/>
    <cellStyle name="Percent 3 3 5 3 3" xfId="10111"/>
    <cellStyle name="Percent 3 3 5 3 3 2" xfId="20658"/>
    <cellStyle name="Percent 3 3 5 3 4" xfId="23952"/>
    <cellStyle name="Percent 3 3 5 3 5" xfId="12155"/>
    <cellStyle name="Percent 3 3 5 4" xfId="3529"/>
    <cellStyle name="Percent 3 3 5 4 2" xfId="6912"/>
    <cellStyle name="Percent 3 3 5 4 2 2" xfId="17365"/>
    <cellStyle name="Percent 3 3 5 4 3" xfId="10112"/>
    <cellStyle name="Percent 3 3 5 4 3 2" xfId="20659"/>
    <cellStyle name="Percent 3 3 5 4 4" xfId="23953"/>
    <cellStyle name="Percent 3 3 5 4 5" xfId="12564"/>
    <cellStyle name="Percent 3 3 5 5" xfId="3530"/>
    <cellStyle name="Percent 3 3 5 5 2" xfId="6913"/>
    <cellStyle name="Percent 3 3 5 5 2 2" xfId="17366"/>
    <cellStyle name="Percent 3 3 5 5 3" xfId="10113"/>
    <cellStyle name="Percent 3 3 5 5 3 2" xfId="20660"/>
    <cellStyle name="Percent 3 3 5 5 4" xfId="23954"/>
    <cellStyle name="Percent 3 3 5 5 5" xfId="12973"/>
    <cellStyle name="Percent 3 3 5 6" xfId="3531"/>
    <cellStyle name="Percent 3 3 5 6 2" xfId="6914"/>
    <cellStyle name="Percent 3 3 5 6 2 2" xfId="17367"/>
    <cellStyle name="Percent 3 3 5 6 3" xfId="10114"/>
    <cellStyle name="Percent 3 3 5 6 3 2" xfId="20661"/>
    <cellStyle name="Percent 3 3 5 6 4" xfId="23955"/>
    <cellStyle name="Percent 3 3 5 6 5" xfId="13382"/>
    <cellStyle name="Percent 3 3 5 7" xfId="3532"/>
    <cellStyle name="Percent 3 3 5 7 2" xfId="6915"/>
    <cellStyle name="Percent 3 3 5 7 2 2" xfId="17368"/>
    <cellStyle name="Percent 3 3 5 7 3" xfId="10115"/>
    <cellStyle name="Percent 3 3 5 7 3 2" xfId="20662"/>
    <cellStyle name="Percent 3 3 5 7 4" xfId="23956"/>
    <cellStyle name="Percent 3 3 5 7 5" xfId="13791"/>
    <cellStyle name="Percent 3 3 5 8" xfId="3533"/>
    <cellStyle name="Percent 3 3 5 8 2" xfId="6916"/>
    <cellStyle name="Percent 3 3 5 8 2 2" xfId="17369"/>
    <cellStyle name="Percent 3 3 5 8 3" xfId="10116"/>
    <cellStyle name="Percent 3 3 5 8 3 2" xfId="20663"/>
    <cellStyle name="Percent 3 3 5 8 4" xfId="23957"/>
    <cellStyle name="Percent 3 3 5 8 5" xfId="14200"/>
    <cellStyle name="Percent 3 3 5 9" xfId="4529"/>
    <cellStyle name="Percent 3 3 5 9 2" xfId="14609"/>
    <cellStyle name="Percent 3 3 6" xfId="3534"/>
    <cellStyle name="Percent 3 3 6 2" xfId="6917"/>
    <cellStyle name="Percent 3 3 6 2 2" xfId="17370"/>
    <cellStyle name="Percent 3 3 6 3" xfId="10117"/>
    <cellStyle name="Percent 3 3 6 3 2" xfId="20664"/>
    <cellStyle name="Percent 3 3 6 4" xfId="23958"/>
    <cellStyle name="Percent 3 3 6 5" xfId="11742"/>
    <cellStyle name="Percent 3 3 7" xfId="3535"/>
    <cellStyle name="Percent 3 3 7 2" xfId="6918"/>
    <cellStyle name="Percent 3 3 7 2 2" xfId="17371"/>
    <cellStyle name="Percent 3 3 7 3" xfId="10118"/>
    <cellStyle name="Percent 3 3 7 3 2" xfId="20665"/>
    <cellStyle name="Percent 3 3 7 4" xfId="23959"/>
    <cellStyle name="Percent 3 3 7 5" xfId="12151"/>
    <cellStyle name="Percent 3 3 8" xfId="3536"/>
    <cellStyle name="Percent 3 3 8 2" xfId="6919"/>
    <cellStyle name="Percent 3 3 8 2 2" xfId="17372"/>
    <cellStyle name="Percent 3 3 8 3" xfId="10119"/>
    <cellStyle name="Percent 3 3 8 3 2" xfId="20666"/>
    <cellStyle name="Percent 3 3 8 4" xfId="23960"/>
    <cellStyle name="Percent 3 3 8 5" xfId="12560"/>
    <cellStyle name="Percent 3 3 9" xfId="3537"/>
    <cellStyle name="Percent 3 3 9 2" xfId="6920"/>
    <cellStyle name="Percent 3 3 9 2 2" xfId="17373"/>
    <cellStyle name="Percent 3 3 9 3" xfId="10120"/>
    <cellStyle name="Percent 3 3 9 3 2" xfId="20667"/>
    <cellStyle name="Percent 3 3 9 4" xfId="23961"/>
    <cellStyle name="Percent 3 3 9 5" xfId="12969"/>
    <cellStyle name="Percent 3 4" xfId="621"/>
    <cellStyle name="Percent 3 4 10" xfId="3538"/>
    <cellStyle name="Percent 3 4 10 2" xfId="6921"/>
    <cellStyle name="Percent 3 4 10 2 2" xfId="17374"/>
    <cellStyle name="Percent 3 4 10 3" xfId="10122"/>
    <cellStyle name="Percent 3 4 10 3 2" xfId="20668"/>
    <cellStyle name="Percent 3 4 10 4" xfId="23962"/>
    <cellStyle name="Percent 3 4 10 5" xfId="13383"/>
    <cellStyle name="Percent 3 4 11" xfId="3539"/>
    <cellStyle name="Percent 3 4 11 2" xfId="6922"/>
    <cellStyle name="Percent 3 4 11 2 2" xfId="17375"/>
    <cellStyle name="Percent 3 4 11 3" xfId="10123"/>
    <cellStyle name="Percent 3 4 11 3 2" xfId="20669"/>
    <cellStyle name="Percent 3 4 11 4" xfId="23963"/>
    <cellStyle name="Percent 3 4 11 5" xfId="13792"/>
    <cellStyle name="Percent 3 4 12" xfId="3540"/>
    <cellStyle name="Percent 3 4 12 2" xfId="6923"/>
    <cellStyle name="Percent 3 4 12 2 2" xfId="17376"/>
    <cellStyle name="Percent 3 4 12 3" xfId="10124"/>
    <cellStyle name="Percent 3 4 12 3 2" xfId="20670"/>
    <cellStyle name="Percent 3 4 12 4" xfId="23964"/>
    <cellStyle name="Percent 3 4 12 5" xfId="14201"/>
    <cellStyle name="Percent 3 4 13" xfId="4530"/>
    <cellStyle name="Percent 3 4 13 2" xfId="14610"/>
    <cellStyle name="Percent 3 4 14" xfId="10121"/>
    <cellStyle name="Percent 3 4 14 2" xfId="15019"/>
    <cellStyle name="Percent 3 4 15" xfId="18313"/>
    <cellStyle name="Percent 3 4 16" xfId="21607"/>
    <cellStyle name="Percent 3 4 17" xfId="11338"/>
    <cellStyle name="Percent 3 4 18" xfId="42358"/>
    <cellStyle name="Percent 3 4 19" xfId="42784"/>
    <cellStyle name="Percent 3 4 2" xfId="622"/>
    <cellStyle name="Percent 3 4 2 10" xfId="10125"/>
    <cellStyle name="Percent 3 4 2 10 2" xfId="15020"/>
    <cellStyle name="Percent 3 4 2 11" xfId="18314"/>
    <cellStyle name="Percent 3 4 2 12" xfId="21608"/>
    <cellStyle name="Percent 3 4 2 13" xfId="11339"/>
    <cellStyle name="Percent 3 4 2 14" xfId="42359"/>
    <cellStyle name="Percent 3 4 2 15" xfId="42785"/>
    <cellStyle name="Percent 3 4 2 2" xfId="3541"/>
    <cellStyle name="Percent 3 4 2 2 2" xfId="6924"/>
    <cellStyle name="Percent 3 4 2 2 2 2" xfId="17377"/>
    <cellStyle name="Percent 3 4 2 2 3" xfId="10126"/>
    <cellStyle name="Percent 3 4 2 2 3 2" xfId="20671"/>
    <cellStyle name="Percent 3 4 2 2 4" xfId="23965"/>
    <cellStyle name="Percent 3 4 2 2 5" xfId="11748"/>
    <cellStyle name="Percent 3 4 2 3" xfId="3542"/>
    <cellStyle name="Percent 3 4 2 3 2" xfId="6925"/>
    <cellStyle name="Percent 3 4 2 3 2 2" xfId="17378"/>
    <cellStyle name="Percent 3 4 2 3 3" xfId="10127"/>
    <cellStyle name="Percent 3 4 2 3 3 2" xfId="20672"/>
    <cellStyle name="Percent 3 4 2 3 4" xfId="23966"/>
    <cellStyle name="Percent 3 4 2 3 5" xfId="12157"/>
    <cellStyle name="Percent 3 4 2 4" xfId="3543"/>
    <cellStyle name="Percent 3 4 2 4 2" xfId="6926"/>
    <cellStyle name="Percent 3 4 2 4 2 2" xfId="17379"/>
    <cellStyle name="Percent 3 4 2 4 3" xfId="10128"/>
    <cellStyle name="Percent 3 4 2 4 3 2" xfId="20673"/>
    <cellStyle name="Percent 3 4 2 4 4" xfId="23967"/>
    <cellStyle name="Percent 3 4 2 4 5" xfId="12566"/>
    <cellStyle name="Percent 3 4 2 5" xfId="3544"/>
    <cellStyle name="Percent 3 4 2 5 2" xfId="6927"/>
    <cellStyle name="Percent 3 4 2 5 2 2" xfId="17380"/>
    <cellStyle name="Percent 3 4 2 5 3" xfId="10129"/>
    <cellStyle name="Percent 3 4 2 5 3 2" xfId="20674"/>
    <cellStyle name="Percent 3 4 2 5 4" xfId="23968"/>
    <cellStyle name="Percent 3 4 2 5 5" xfId="12975"/>
    <cellStyle name="Percent 3 4 2 6" xfId="3545"/>
    <cellStyle name="Percent 3 4 2 6 2" xfId="6928"/>
    <cellStyle name="Percent 3 4 2 6 2 2" xfId="17381"/>
    <cellStyle name="Percent 3 4 2 6 3" xfId="10130"/>
    <cellStyle name="Percent 3 4 2 6 3 2" xfId="20675"/>
    <cellStyle name="Percent 3 4 2 6 4" xfId="23969"/>
    <cellStyle name="Percent 3 4 2 6 5" xfId="13384"/>
    <cellStyle name="Percent 3 4 2 7" xfId="3546"/>
    <cellStyle name="Percent 3 4 2 7 2" xfId="6929"/>
    <cellStyle name="Percent 3 4 2 7 2 2" xfId="17382"/>
    <cellStyle name="Percent 3 4 2 7 3" xfId="10131"/>
    <cellStyle name="Percent 3 4 2 7 3 2" xfId="20676"/>
    <cellStyle name="Percent 3 4 2 7 4" xfId="23970"/>
    <cellStyle name="Percent 3 4 2 7 5" xfId="13793"/>
    <cellStyle name="Percent 3 4 2 8" xfId="3547"/>
    <cellStyle name="Percent 3 4 2 8 2" xfId="6930"/>
    <cellStyle name="Percent 3 4 2 8 2 2" xfId="17383"/>
    <cellStyle name="Percent 3 4 2 8 3" xfId="10132"/>
    <cellStyle name="Percent 3 4 2 8 3 2" xfId="20677"/>
    <cellStyle name="Percent 3 4 2 8 4" xfId="23971"/>
    <cellStyle name="Percent 3 4 2 8 5" xfId="14202"/>
    <cellStyle name="Percent 3 4 2 9" xfId="4531"/>
    <cellStyle name="Percent 3 4 2 9 2" xfId="14611"/>
    <cellStyle name="Percent 3 4 3" xfId="623"/>
    <cellStyle name="Percent 3 4 3 10" xfId="10133"/>
    <cellStyle name="Percent 3 4 3 10 2" xfId="15021"/>
    <cellStyle name="Percent 3 4 3 11" xfId="18315"/>
    <cellStyle name="Percent 3 4 3 12" xfId="21609"/>
    <cellStyle name="Percent 3 4 3 13" xfId="11340"/>
    <cellStyle name="Percent 3 4 3 14" xfId="42360"/>
    <cellStyle name="Percent 3 4 3 15" xfId="42786"/>
    <cellStyle name="Percent 3 4 3 2" xfId="3548"/>
    <cellStyle name="Percent 3 4 3 2 2" xfId="6931"/>
    <cellStyle name="Percent 3 4 3 2 2 2" xfId="17384"/>
    <cellStyle name="Percent 3 4 3 2 3" xfId="10134"/>
    <cellStyle name="Percent 3 4 3 2 3 2" xfId="20678"/>
    <cellStyle name="Percent 3 4 3 2 4" xfId="23972"/>
    <cellStyle name="Percent 3 4 3 2 5" xfId="11749"/>
    <cellStyle name="Percent 3 4 3 3" xfId="3549"/>
    <cellStyle name="Percent 3 4 3 3 2" xfId="6932"/>
    <cellStyle name="Percent 3 4 3 3 2 2" xfId="17385"/>
    <cellStyle name="Percent 3 4 3 3 3" xfId="10135"/>
    <cellStyle name="Percent 3 4 3 3 3 2" xfId="20679"/>
    <cellStyle name="Percent 3 4 3 3 4" xfId="23973"/>
    <cellStyle name="Percent 3 4 3 3 5" xfId="12158"/>
    <cellStyle name="Percent 3 4 3 4" xfId="3550"/>
    <cellStyle name="Percent 3 4 3 4 2" xfId="6933"/>
    <cellStyle name="Percent 3 4 3 4 2 2" xfId="17386"/>
    <cellStyle name="Percent 3 4 3 4 3" xfId="10136"/>
    <cellStyle name="Percent 3 4 3 4 3 2" xfId="20680"/>
    <cellStyle name="Percent 3 4 3 4 4" xfId="23974"/>
    <cellStyle name="Percent 3 4 3 4 5" xfId="12567"/>
    <cellStyle name="Percent 3 4 3 5" xfId="3551"/>
    <cellStyle name="Percent 3 4 3 5 2" xfId="6934"/>
    <cellStyle name="Percent 3 4 3 5 2 2" xfId="17387"/>
    <cellStyle name="Percent 3 4 3 5 3" xfId="10137"/>
    <cellStyle name="Percent 3 4 3 5 3 2" xfId="20681"/>
    <cellStyle name="Percent 3 4 3 5 4" xfId="23975"/>
    <cellStyle name="Percent 3 4 3 5 5" xfId="12976"/>
    <cellStyle name="Percent 3 4 3 6" xfId="3552"/>
    <cellStyle name="Percent 3 4 3 6 2" xfId="6935"/>
    <cellStyle name="Percent 3 4 3 6 2 2" xfId="17388"/>
    <cellStyle name="Percent 3 4 3 6 3" xfId="10138"/>
    <cellStyle name="Percent 3 4 3 6 3 2" xfId="20682"/>
    <cellStyle name="Percent 3 4 3 6 4" xfId="23976"/>
    <cellStyle name="Percent 3 4 3 6 5" xfId="13385"/>
    <cellStyle name="Percent 3 4 3 7" xfId="3553"/>
    <cellStyle name="Percent 3 4 3 7 2" xfId="6936"/>
    <cellStyle name="Percent 3 4 3 7 2 2" xfId="17389"/>
    <cellStyle name="Percent 3 4 3 7 3" xfId="10139"/>
    <cellStyle name="Percent 3 4 3 7 3 2" xfId="20683"/>
    <cellStyle name="Percent 3 4 3 7 4" xfId="23977"/>
    <cellStyle name="Percent 3 4 3 7 5" xfId="13794"/>
    <cellStyle name="Percent 3 4 3 8" xfId="3554"/>
    <cellStyle name="Percent 3 4 3 8 2" xfId="6937"/>
    <cellStyle name="Percent 3 4 3 8 2 2" xfId="17390"/>
    <cellStyle name="Percent 3 4 3 8 3" xfId="10140"/>
    <cellStyle name="Percent 3 4 3 8 3 2" xfId="20684"/>
    <cellStyle name="Percent 3 4 3 8 4" xfId="23978"/>
    <cellStyle name="Percent 3 4 3 8 5" xfId="14203"/>
    <cellStyle name="Percent 3 4 3 9" xfId="4532"/>
    <cellStyle name="Percent 3 4 3 9 2" xfId="14612"/>
    <cellStyle name="Percent 3 4 4" xfId="624"/>
    <cellStyle name="Percent 3 4 4 10" xfId="10141"/>
    <cellStyle name="Percent 3 4 4 10 2" xfId="15022"/>
    <cellStyle name="Percent 3 4 4 11" xfId="18316"/>
    <cellStyle name="Percent 3 4 4 12" xfId="21610"/>
    <cellStyle name="Percent 3 4 4 13" xfId="11341"/>
    <cellStyle name="Percent 3 4 4 14" xfId="42361"/>
    <cellStyle name="Percent 3 4 4 15" xfId="42787"/>
    <cellStyle name="Percent 3 4 4 2" xfId="3555"/>
    <cellStyle name="Percent 3 4 4 2 2" xfId="6938"/>
    <cellStyle name="Percent 3 4 4 2 2 2" xfId="17391"/>
    <cellStyle name="Percent 3 4 4 2 3" xfId="10142"/>
    <cellStyle name="Percent 3 4 4 2 3 2" xfId="20685"/>
    <cellStyle name="Percent 3 4 4 2 4" xfId="23979"/>
    <cellStyle name="Percent 3 4 4 2 5" xfId="11750"/>
    <cellStyle name="Percent 3 4 4 3" xfId="3556"/>
    <cellStyle name="Percent 3 4 4 3 2" xfId="6939"/>
    <cellStyle name="Percent 3 4 4 3 2 2" xfId="17392"/>
    <cellStyle name="Percent 3 4 4 3 3" xfId="10143"/>
    <cellStyle name="Percent 3 4 4 3 3 2" xfId="20686"/>
    <cellStyle name="Percent 3 4 4 3 4" xfId="23980"/>
    <cellStyle name="Percent 3 4 4 3 5" xfId="12159"/>
    <cellStyle name="Percent 3 4 4 4" xfId="3557"/>
    <cellStyle name="Percent 3 4 4 4 2" xfId="6940"/>
    <cellStyle name="Percent 3 4 4 4 2 2" xfId="17393"/>
    <cellStyle name="Percent 3 4 4 4 3" xfId="10144"/>
    <cellStyle name="Percent 3 4 4 4 3 2" xfId="20687"/>
    <cellStyle name="Percent 3 4 4 4 4" xfId="23981"/>
    <cellStyle name="Percent 3 4 4 4 5" xfId="12568"/>
    <cellStyle name="Percent 3 4 4 5" xfId="3558"/>
    <cellStyle name="Percent 3 4 4 5 2" xfId="6941"/>
    <cellStyle name="Percent 3 4 4 5 2 2" xfId="17394"/>
    <cellStyle name="Percent 3 4 4 5 3" xfId="10145"/>
    <cellStyle name="Percent 3 4 4 5 3 2" xfId="20688"/>
    <cellStyle name="Percent 3 4 4 5 4" xfId="23982"/>
    <cellStyle name="Percent 3 4 4 5 5" xfId="12977"/>
    <cellStyle name="Percent 3 4 4 6" xfId="3559"/>
    <cellStyle name="Percent 3 4 4 6 2" xfId="6942"/>
    <cellStyle name="Percent 3 4 4 6 2 2" xfId="17395"/>
    <cellStyle name="Percent 3 4 4 6 3" xfId="10146"/>
    <cellStyle name="Percent 3 4 4 6 3 2" xfId="20689"/>
    <cellStyle name="Percent 3 4 4 6 4" xfId="23983"/>
    <cellStyle name="Percent 3 4 4 6 5" xfId="13386"/>
    <cellStyle name="Percent 3 4 4 7" xfId="3560"/>
    <cellStyle name="Percent 3 4 4 7 2" xfId="6943"/>
    <cellStyle name="Percent 3 4 4 7 2 2" xfId="17396"/>
    <cellStyle name="Percent 3 4 4 7 3" xfId="10147"/>
    <cellStyle name="Percent 3 4 4 7 3 2" xfId="20690"/>
    <cellStyle name="Percent 3 4 4 7 4" xfId="23984"/>
    <cellStyle name="Percent 3 4 4 7 5" xfId="13795"/>
    <cellStyle name="Percent 3 4 4 8" xfId="3561"/>
    <cellStyle name="Percent 3 4 4 8 2" xfId="6944"/>
    <cellStyle name="Percent 3 4 4 8 2 2" xfId="17397"/>
    <cellStyle name="Percent 3 4 4 8 3" xfId="10148"/>
    <cellStyle name="Percent 3 4 4 8 3 2" xfId="20691"/>
    <cellStyle name="Percent 3 4 4 8 4" xfId="23985"/>
    <cellStyle name="Percent 3 4 4 8 5" xfId="14204"/>
    <cellStyle name="Percent 3 4 4 9" xfId="4533"/>
    <cellStyle name="Percent 3 4 4 9 2" xfId="14613"/>
    <cellStyle name="Percent 3 4 5" xfId="625"/>
    <cellStyle name="Percent 3 4 5 10" xfId="10149"/>
    <cellStyle name="Percent 3 4 5 10 2" xfId="15023"/>
    <cellStyle name="Percent 3 4 5 11" xfId="18317"/>
    <cellStyle name="Percent 3 4 5 12" xfId="21611"/>
    <cellStyle name="Percent 3 4 5 13" xfId="11342"/>
    <cellStyle name="Percent 3 4 5 14" xfId="42362"/>
    <cellStyle name="Percent 3 4 5 15" xfId="42788"/>
    <cellStyle name="Percent 3 4 5 2" xfId="3562"/>
    <cellStyle name="Percent 3 4 5 2 2" xfId="6945"/>
    <cellStyle name="Percent 3 4 5 2 2 2" xfId="17398"/>
    <cellStyle name="Percent 3 4 5 2 3" xfId="10150"/>
    <cellStyle name="Percent 3 4 5 2 3 2" xfId="20692"/>
    <cellStyle name="Percent 3 4 5 2 4" xfId="23986"/>
    <cellStyle name="Percent 3 4 5 2 5" xfId="11751"/>
    <cellStyle name="Percent 3 4 5 3" xfId="3563"/>
    <cellStyle name="Percent 3 4 5 3 2" xfId="6946"/>
    <cellStyle name="Percent 3 4 5 3 2 2" xfId="17399"/>
    <cellStyle name="Percent 3 4 5 3 3" xfId="10151"/>
    <cellStyle name="Percent 3 4 5 3 3 2" xfId="20693"/>
    <cellStyle name="Percent 3 4 5 3 4" xfId="23987"/>
    <cellStyle name="Percent 3 4 5 3 5" xfId="12160"/>
    <cellStyle name="Percent 3 4 5 4" xfId="3564"/>
    <cellStyle name="Percent 3 4 5 4 2" xfId="6947"/>
    <cellStyle name="Percent 3 4 5 4 2 2" xfId="17400"/>
    <cellStyle name="Percent 3 4 5 4 3" xfId="10152"/>
    <cellStyle name="Percent 3 4 5 4 3 2" xfId="20694"/>
    <cellStyle name="Percent 3 4 5 4 4" xfId="23988"/>
    <cellStyle name="Percent 3 4 5 4 5" xfId="12569"/>
    <cellStyle name="Percent 3 4 5 5" xfId="3565"/>
    <cellStyle name="Percent 3 4 5 5 2" xfId="6948"/>
    <cellStyle name="Percent 3 4 5 5 2 2" xfId="17401"/>
    <cellStyle name="Percent 3 4 5 5 3" xfId="10153"/>
    <cellStyle name="Percent 3 4 5 5 3 2" xfId="20695"/>
    <cellStyle name="Percent 3 4 5 5 4" xfId="23989"/>
    <cellStyle name="Percent 3 4 5 5 5" xfId="12978"/>
    <cellStyle name="Percent 3 4 5 6" xfId="3566"/>
    <cellStyle name="Percent 3 4 5 6 2" xfId="6949"/>
    <cellStyle name="Percent 3 4 5 6 2 2" xfId="17402"/>
    <cellStyle name="Percent 3 4 5 6 3" xfId="10154"/>
    <cellStyle name="Percent 3 4 5 6 3 2" xfId="20696"/>
    <cellStyle name="Percent 3 4 5 6 4" xfId="23990"/>
    <cellStyle name="Percent 3 4 5 6 5" xfId="13387"/>
    <cellStyle name="Percent 3 4 5 7" xfId="3567"/>
    <cellStyle name="Percent 3 4 5 7 2" xfId="6950"/>
    <cellStyle name="Percent 3 4 5 7 2 2" xfId="17403"/>
    <cellStyle name="Percent 3 4 5 7 3" xfId="10155"/>
    <cellStyle name="Percent 3 4 5 7 3 2" xfId="20697"/>
    <cellStyle name="Percent 3 4 5 7 4" xfId="23991"/>
    <cellStyle name="Percent 3 4 5 7 5" xfId="13796"/>
    <cellStyle name="Percent 3 4 5 8" xfId="3568"/>
    <cellStyle name="Percent 3 4 5 8 2" xfId="6951"/>
    <cellStyle name="Percent 3 4 5 8 2 2" xfId="17404"/>
    <cellStyle name="Percent 3 4 5 8 3" xfId="10156"/>
    <cellStyle name="Percent 3 4 5 8 3 2" xfId="20698"/>
    <cellStyle name="Percent 3 4 5 8 4" xfId="23992"/>
    <cellStyle name="Percent 3 4 5 8 5" xfId="14205"/>
    <cellStyle name="Percent 3 4 5 9" xfId="4534"/>
    <cellStyle name="Percent 3 4 5 9 2" xfId="14614"/>
    <cellStyle name="Percent 3 4 6" xfId="3569"/>
    <cellStyle name="Percent 3 4 6 2" xfId="6952"/>
    <cellStyle name="Percent 3 4 6 2 2" xfId="17405"/>
    <cellStyle name="Percent 3 4 6 3" xfId="10157"/>
    <cellStyle name="Percent 3 4 6 3 2" xfId="20699"/>
    <cellStyle name="Percent 3 4 6 4" xfId="23993"/>
    <cellStyle name="Percent 3 4 6 5" xfId="11747"/>
    <cellStyle name="Percent 3 4 7" xfId="3570"/>
    <cellStyle name="Percent 3 4 7 2" xfId="6953"/>
    <cellStyle name="Percent 3 4 7 2 2" xfId="17406"/>
    <cellStyle name="Percent 3 4 7 3" xfId="10158"/>
    <cellStyle name="Percent 3 4 7 3 2" xfId="20700"/>
    <cellStyle name="Percent 3 4 7 4" xfId="23994"/>
    <cellStyle name="Percent 3 4 7 5" xfId="12156"/>
    <cellStyle name="Percent 3 4 8" xfId="3571"/>
    <cellStyle name="Percent 3 4 8 2" xfId="6954"/>
    <cellStyle name="Percent 3 4 8 2 2" xfId="17407"/>
    <cellStyle name="Percent 3 4 8 3" xfId="10159"/>
    <cellStyle name="Percent 3 4 8 3 2" xfId="20701"/>
    <cellStyle name="Percent 3 4 8 4" xfId="23995"/>
    <cellStyle name="Percent 3 4 8 5" xfId="12565"/>
    <cellStyle name="Percent 3 4 9" xfId="3572"/>
    <cellStyle name="Percent 3 4 9 2" xfId="6955"/>
    <cellStyle name="Percent 3 4 9 2 2" xfId="17408"/>
    <cellStyle name="Percent 3 4 9 3" xfId="10160"/>
    <cellStyle name="Percent 3 4 9 3 2" xfId="20702"/>
    <cellStyle name="Percent 3 4 9 4" xfId="23996"/>
    <cellStyle name="Percent 3 4 9 5" xfId="12974"/>
    <cellStyle name="Percent 3 5" xfId="626"/>
    <cellStyle name="Percent 3 5 10" xfId="3573"/>
    <cellStyle name="Percent 3 5 10 2" xfId="6956"/>
    <cellStyle name="Percent 3 5 10 2 2" xfId="17409"/>
    <cellStyle name="Percent 3 5 10 3" xfId="10162"/>
    <cellStyle name="Percent 3 5 10 3 2" xfId="20703"/>
    <cellStyle name="Percent 3 5 10 4" xfId="23997"/>
    <cellStyle name="Percent 3 5 10 5" xfId="13388"/>
    <cellStyle name="Percent 3 5 11" xfId="3574"/>
    <cellStyle name="Percent 3 5 11 2" xfId="6957"/>
    <cellStyle name="Percent 3 5 11 2 2" xfId="17410"/>
    <cellStyle name="Percent 3 5 11 3" xfId="10163"/>
    <cellStyle name="Percent 3 5 11 3 2" xfId="20704"/>
    <cellStyle name="Percent 3 5 11 4" xfId="23998"/>
    <cellStyle name="Percent 3 5 11 5" xfId="13797"/>
    <cellStyle name="Percent 3 5 12" xfId="3575"/>
    <cellStyle name="Percent 3 5 12 2" xfId="6958"/>
    <cellStyle name="Percent 3 5 12 2 2" xfId="17411"/>
    <cellStyle name="Percent 3 5 12 3" xfId="10164"/>
    <cellStyle name="Percent 3 5 12 3 2" xfId="20705"/>
    <cellStyle name="Percent 3 5 12 4" xfId="23999"/>
    <cellStyle name="Percent 3 5 12 5" xfId="14206"/>
    <cellStyle name="Percent 3 5 13" xfId="4535"/>
    <cellStyle name="Percent 3 5 13 2" xfId="14615"/>
    <cellStyle name="Percent 3 5 14" xfId="10161"/>
    <cellStyle name="Percent 3 5 14 2" xfId="15024"/>
    <cellStyle name="Percent 3 5 15" xfId="18318"/>
    <cellStyle name="Percent 3 5 16" xfId="21612"/>
    <cellStyle name="Percent 3 5 17" xfId="11343"/>
    <cellStyle name="Percent 3 5 18" xfId="42363"/>
    <cellStyle name="Percent 3 5 19" xfId="42789"/>
    <cellStyle name="Percent 3 5 2" xfId="627"/>
    <cellStyle name="Percent 3 5 2 10" xfId="10165"/>
    <cellStyle name="Percent 3 5 2 10 2" xfId="15025"/>
    <cellStyle name="Percent 3 5 2 11" xfId="18319"/>
    <cellStyle name="Percent 3 5 2 12" xfId="21613"/>
    <cellStyle name="Percent 3 5 2 13" xfId="11344"/>
    <cellStyle name="Percent 3 5 2 14" xfId="42364"/>
    <cellStyle name="Percent 3 5 2 15" xfId="42790"/>
    <cellStyle name="Percent 3 5 2 2" xfId="3576"/>
    <cellStyle name="Percent 3 5 2 2 2" xfId="6959"/>
    <cellStyle name="Percent 3 5 2 2 2 2" xfId="17412"/>
    <cellStyle name="Percent 3 5 2 2 3" xfId="10166"/>
    <cellStyle name="Percent 3 5 2 2 3 2" xfId="20706"/>
    <cellStyle name="Percent 3 5 2 2 4" xfId="24000"/>
    <cellStyle name="Percent 3 5 2 2 5" xfId="11753"/>
    <cellStyle name="Percent 3 5 2 3" xfId="3577"/>
    <cellStyle name="Percent 3 5 2 3 2" xfId="6960"/>
    <cellStyle name="Percent 3 5 2 3 2 2" xfId="17413"/>
    <cellStyle name="Percent 3 5 2 3 3" xfId="10167"/>
    <cellStyle name="Percent 3 5 2 3 3 2" xfId="20707"/>
    <cellStyle name="Percent 3 5 2 3 4" xfId="24001"/>
    <cellStyle name="Percent 3 5 2 3 5" xfId="12162"/>
    <cellStyle name="Percent 3 5 2 4" xfId="3578"/>
    <cellStyle name="Percent 3 5 2 4 2" xfId="6961"/>
    <cellStyle name="Percent 3 5 2 4 2 2" xfId="17414"/>
    <cellStyle name="Percent 3 5 2 4 3" xfId="10168"/>
    <cellStyle name="Percent 3 5 2 4 3 2" xfId="20708"/>
    <cellStyle name="Percent 3 5 2 4 4" xfId="24002"/>
    <cellStyle name="Percent 3 5 2 4 5" xfId="12571"/>
    <cellStyle name="Percent 3 5 2 5" xfId="3579"/>
    <cellStyle name="Percent 3 5 2 5 2" xfId="6962"/>
    <cellStyle name="Percent 3 5 2 5 2 2" xfId="17415"/>
    <cellStyle name="Percent 3 5 2 5 3" xfId="10169"/>
    <cellStyle name="Percent 3 5 2 5 3 2" xfId="20709"/>
    <cellStyle name="Percent 3 5 2 5 4" xfId="24003"/>
    <cellStyle name="Percent 3 5 2 5 5" xfId="12980"/>
    <cellStyle name="Percent 3 5 2 6" xfId="3580"/>
    <cellStyle name="Percent 3 5 2 6 2" xfId="6963"/>
    <cellStyle name="Percent 3 5 2 6 2 2" xfId="17416"/>
    <cellStyle name="Percent 3 5 2 6 3" xfId="10170"/>
    <cellStyle name="Percent 3 5 2 6 3 2" xfId="20710"/>
    <cellStyle name="Percent 3 5 2 6 4" xfId="24004"/>
    <cellStyle name="Percent 3 5 2 6 5" xfId="13389"/>
    <cellStyle name="Percent 3 5 2 7" xfId="3581"/>
    <cellStyle name="Percent 3 5 2 7 2" xfId="6964"/>
    <cellStyle name="Percent 3 5 2 7 2 2" xfId="17417"/>
    <cellStyle name="Percent 3 5 2 7 3" xfId="10171"/>
    <cellStyle name="Percent 3 5 2 7 3 2" xfId="20711"/>
    <cellStyle name="Percent 3 5 2 7 4" xfId="24005"/>
    <cellStyle name="Percent 3 5 2 7 5" xfId="13798"/>
    <cellStyle name="Percent 3 5 2 8" xfId="3582"/>
    <cellStyle name="Percent 3 5 2 8 2" xfId="6965"/>
    <cellStyle name="Percent 3 5 2 8 2 2" xfId="17418"/>
    <cellStyle name="Percent 3 5 2 8 3" xfId="10172"/>
    <cellStyle name="Percent 3 5 2 8 3 2" xfId="20712"/>
    <cellStyle name="Percent 3 5 2 8 4" xfId="24006"/>
    <cellStyle name="Percent 3 5 2 8 5" xfId="14207"/>
    <cellStyle name="Percent 3 5 2 9" xfId="4536"/>
    <cellStyle name="Percent 3 5 2 9 2" xfId="14616"/>
    <cellStyle name="Percent 3 5 3" xfId="628"/>
    <cellStyle name="Percent 3 5 3 10" xfId="10173"/>
    <cellStyle name="Percent 3 5 3 10 2" xfId="15026"/>
    <cellStyle name="Percent 3 5 3 11" xfId="18320"/>
    <cellStyle name="Percent 3 5 3 12" xfId="21614"/>
    <cellStyle name="Percent 3 5 3 13" xfId="11345"/>
    <cellStyle name="Percent 3 5 3 14" xfId="42365"/>
    <cellStyle name="Percent 3 5 3 15" xfId="42791"/>
    <cellStyle name="Percent 3 5 3 2" xfId="3583"/>
    <cellStyle name="Percent 3 5 3 2 2" xfId="6966"/>
    <cellStyle name="Percent 3 5 3 2 2 2" xfId="17419"/>
    <cellStyle name="Percent 3 5 3 2 3" xfId="10174"/>
    <cellStyle name="Percent 3 5 3 2 3 2" xfId="20713"/>
    <cellStyle name="Percent 3 5 3 2 4" xfId="24007"/>
    <cellStyle name="Percent 3 5 3 2 5" xfId="11754"/>
    <cellStyle name="Percent 3 5 3 3" xfId="3584"/>
    <cellStyle name="Percent 3 5 3 3 2" xfId="6967"/>
    <cellStyle name="Percent 3 5 3 3 2 2" xfId="17420"/>
    <cellStyle name="Percent 3 5 3 3 3" xfId="10175"/>
    <cellStyle name="Percent 3 5 3 3 3 2" xfId="20714"/>
    <cellStyle name="Percent 3 5 3 3 4" xfId="24008"/>
    <cellStyle name="Percent 3 5 3 3 5" xfId="12163"/>
    <cellStyle name="Percent 3 5 3 4" xfId="3585"/>
    <cellStyle name="Percent 3 5 3 4 2" xfId="6968"/>
    <cellStyle name="Percent 3 5 3 4 2 2" xfId="17421"/>
    <cellStyle name="Percent 3 5 3 4 3" xfId="10176"/>
    <cellStyle name="Percent 3 5 3 4 3 2" xfId="20715"/>
    <cellStyle name="Percent 3 5 3 4 4" xfId="24009"/>
    <cellStyle name="Percent 3 5 3 4 5" xfId="12572"/>
    <cellStyle name="Percent 3 5 3 5" xfId="3586"/>
    <cellStyle name="Percent 3 5 3 5 2" xfId="6969"/>
    <cellStyle name="Percent 3 5 3 5 2 2" xfId="17422"/>
    <cellStyle name="Percent 3 5 3 5 3" xfId="10177"/>
    <cellStyle name="Percent 3 5 3 5 3 2" xfId="20716"/>
    <cellStyle name="Percent 3 5 3 5 4" xfId="24010"/>
    <cellStyle name="Percent 3 5 3 5 5" xfId="12981"/>
    <cellStyle name="Percent 3 5 3 6" xfId="3587"/>
    <cellStyle name="Percent 3 5 3 6 2" xfId="6970"/>
    <cellStyle name="Percent 3 5 3 6 2 2" xfId="17423"/>
    <cellStyle name="Percent 3 5 3 6 3" xfId="10178"/>
    <cellStyle name="Percent 3 5 3 6 3 2" xfId="20717"/>
    <cellStyle name="Percent 3 5 3 6 4" xfId="24011"/>
    <cellStyle name="Percent 3 5 3 6 5" xfId="13390"/>
    <cellStyle name="Percent 3 5 3 7" xfId="3588"/>
    <cellStyle name="Percent 3 5 3 7 2" xfId="6971"/>
    <cellStyle name="Percent 3 5 3 7 2 2" xfId="17424"/>
    <cellStyle name="Percent 3 5 3 7 3" xfId="10179"/>
    <cellStyle name="Percent 3 5 3 7 3 2" xfId="20718"/>
    <cellStyle name="Percent 3 5 3 7 4" xfId="24012"/>
    <cellStyle name="Percent 3 5 3 7 5" xfId="13799"/>
    <cellStyle name="Percent 3 5 3 8" xfId="3589"/>
    <cellStyle name="Percent 3 5 3 8 2" xfId="6972"/>
    <cellStyle name="Percent 3 5 3 8 2 2" xfId="17425"/>
    <cellStyle name="Percent 3 5 3 8 3" xfId="10180"/>
    <cellStyle name="Percent 3 5 3 8 3 2" xfId="20719"/>
    <cellStyle name="Percent 3 5 3 8 4" xfId="24013"/>
    <cellStyle name="Percent 3 5 3 8 5" xfId="14208"/>
    <cellStyle name="Percent 3 5 3 9" xfId="4537"/>
    <cellStyle name="Percent 3 5 3 9 2" xfId="14617"/>
    <cellStyle name="Percent 3 5 4" xfId="629"/>
    <cellStyle name="Percent 3 5 4 10" xfId="10181"/>
    <cellStyle name="Percent 3 5 4 10 2" xfId="15027"/>
    <cellStyle name="Percent 3 5 4 11" xfId="18321"/>
    <cellStyle name="Percent 3 5 4 12" xfId="21615"/>
    <cellStyle name="Percent 3 5 4 13" xfId="11346"/>
    <cellStyle name="Percent 3 5 4 14" xfId="42366"/>
    <cellStyle name="Percent 3 5 4 15" xfId="42792"/>
    <cellStyle name="Percent 3 5 4 2" xfId="3590"/>
    <cellStyle name="Percent 3 5 4 2 2" xfId="6973"/>
    <cellStyle name="Percent 3 5 4 2 2 2" xfId="17426"/>
    <cellStyle name="Percent 3 5 4 2 3" xfId="10182"/>
    <cellStyle name="Percent 3 5 4 2 3 2" xfId="20720"/>
    <cellStyle name="Percent 3 5 4 2 4" xfId="24014"/>
    <cellStyle name="Percent 3 5 4 2 5" xfId="11755"/>
    <cellStyle name="Percent 3 5 4 3" xfId="3591"/>
    <cellStyle name="Percent 3 5 4 3 2" xfId="6974"/>
    <cellStyle name="Percent 3 5 4 3 2 2" xfId="17427"/>
    <cellStyle name="Percent 3 5 4 3 3" xfId="10183"/>
    <cellStyle name="Percent 3 5 4 3 3 2" xfId="20721"/>
    <cellStyle name="Percent 3 5 4 3 4" xfId="24015"/>
    <cellStyle name="Percent 3 5 4 3 5" xfId="12164"/>
    <cellStyle name="Percent 3 5 4 4" xfId="3592"/>
    <cellStyle name="Percent 3 5 4 4 2" xfId="6975"/>
    <cellStyle name="Percent 3 5 4 4 2 2" xfId="17428"/>
    <cellStyle name="Percent 3 5 4 4 3" xfId="10184"/>
    <cellStyle name="Percent 3 5 4 4 3 2" xfId="20722"/>
    <cellStyle name="Percent 3 5 4 4 4" xfId="24016"/>
    <cellStyle name="Percent 3 5 4 4 5" xfId="12573"/>
    <cellStyle name="Percent 3 5 4 5" xfId="3593"/>
    <cellStyle name="Percent 3 5 4 5 2" xfId="6976"/>
    <cellStyle name="Percent 3 5 4 5 2 2" xfId="17429"/>
    <cellStyle name="Percent 3 5 4 5 3" xfId="10185"/>
    <cellStyle name="Percent 3 5 4 5 3 2" xfId="20723"/>
    <cellStyle name="Percent 3 5 4 5 4" xfId="24017"/>
    <cellStyle name="Percent 3 5 4 5 5" xfId="12982"/>
    <cellStyle name="Percent 3 5 4 6" xfId="3594"/>
    <cellStyle name="Percent 3 5 4 6 2" xfId="6977"/>
    <cellStyle name="Percent 3 5 4 6 2 2" xfId="17430"/>
    <cellStyle name="Percent 3 5 4 6 3" xfId="10186"/>
    <cellStyle name="Percent 3 5 4 6 3 2" xfId="20724"/>
    <cellStyle name="Percent 3 5 4 6 4" xfId="24018"/>
    <cellStyle name="Percent 3 5 4 6 5" xfId="13391"/>
    <cellStyle name="Percent 3 5 4 7" xfId="3595"/>
    <cellStyle name="Percent 3 5 4 7 2" xfId="6978"/>
    <cellStyle name="Percent 3 5 4 7 2 2" xfId="17431"/>
    <cellStyle name="Percent 3 5 4 7 3" xfId="10187"/>
    <cellStyle name="Percent 3 5 4 7 3 2" xfId="20725"/>
    <cellStyle name="Percent 3 5 4 7 4" xfId="24019"/>
    <cellStyle name="Percent 3 5 4 7 5" xfId="13800"/>
    <cellStyle name="Percent 3 5 4 8" xfId="3596"/>
    <cellStyle name="Percent 3 5 4 8 2" xfId="6979"/>
    <cellStyle name="Percent 3 5 4 8 2 2" xfId="17432"/>
    <cellStyle name="Percent 3 5 4 8 3" xfId="10188"/>
    <cellStyle name="Percent 3 5 4 8 3 2" xfId="20726"/>
    <cellStyle name="Percent 3 5 4 8 4" xfId="24020"/>
    <cellStyle name="Percent 3 5 4 8 5" xfId="14209"/>
    <cellStyle name="Percent 3 5 4 9" xfId="4538"/>
    <cellStyle name="Percent 3 5 4 9 2" xfId="14618"/>
    <cellStyle name="Percent 3 5 5" xfId="630"/>
    <cellStyle name="Percent 3 5 5 10" xfId="10189"/>
    <cellStyle name="Percent 3 5 5 10 2" xfId="15028"/>
    <cellStyle name="Percent 3 5 5 11" xfId="18322"/>
    <cellStyle name="Percent 3 5 5 12" xfId="21616"/>
    <cellStyle name="Percent 3 5 5 13" xfId="11347"/>
    <cellStyle name="Percent 3 5 5 14" xfId="42367"/>
    <cellStyle name="Percent 3 5 5 15" xfId="42793"/>
    <cellStyle name="Percent 3 5 5 2" xfId="3597"/>
    <cellStyle name="Percent 3 5 5 2 2" xfId="6980"/>
    <cellStyle name="Percent 3 5 5 2 2 2" xfId="17433"/>
    <cellStyle name="Percent 3 5 5 2 3" xfId="10190"/>
    <cellStyle name="Percent 3 5 5 2 3 2" xfId="20727"/>
    <cellStyle name="Percent 3 5 5 2 4" xfId="24021"/>
    <cellStyle name="Percent 3 5 5 2 5" xfId="11756"/>
    <cellStyle name="Percent 3 5 5 3" xfId="3598"/>
    <cellStyle name="Percent 3 5 5 3 2" xfId="6981"/>
    <cellStyle name="Percent 3 5 5 3 2 2" xfId="17434"/>
    <cellStyle name="Percent 3 5 5 3 3" xfId="10191"/>
    <cellStyle name="Percent 3 5 5 3 3 2" xfId="20728"/>
    <cellStyle name="Percent 3 5 5 3 4" xfId="24022"/>
    <cellStyle name="Percent 3 5 5 3 5" xfId="12165"/>
    <cellStyle name="Percent 3 5 5 4" xfId="3599"/>
    <cellStyle name="Percent 3 5 5 4 2" xfId="6982"/>
    <cellStyle name="Percent 3 5 5 4 2 2" xfId="17435"/>
    <cellStyle name="Percent 3 5 5 4 3" xfId="10192"/>
    <cellStyle name="Percent 3 5 5 4 3 2" xfId="20729"/>
    <cellStyle name="Percent 3 5 5 4 4" xfId="24023"/>
    <cellStyle name="Percent 3 5 5 4 5" xfId="12574"/>
    <cellStyle name="Percent 3 5 5 5" xfId="3600"/>
    <cellStyle name="Percent 3 5 5 5 2" xfId="6983"/>
    <cellStyle name="Percent 3 5 5 5 2 2" xfId="17436"/>
    <cellStyle name="Percent 3 5 5 5 3" xfId="10193"/>
    <cellStyle name="Percent 3 5 5 5 3 2" xfId="20730"/>
    <cellStyle name="Percent 3 5 5 5 4" xfId="24024"/>
    <cellStyle name="Percent 3 5 5 5 5" xfId="12983"/>
    <cellStyle name="Percent 3 5 5 6" xfId="3601"/>
    <cellStyle name="Percent 3 5 5 6 2" xfId="6984"/>
    <cellStyle name="Percent 3 5 5 6 2 2" xfId="17437"/>
    <cellStyle name="Percent 3 5 5 6 3" xfId="10194"/>
    <cellStyle name="Percent 3 5 5 6 3 2" xfId="20731"/>
    <cellStyle name="Percent 3 5 5 6 4" xfId="24025"/>
    <cellStyle name="Percent 3 5 5 6 5" xfId="13392"/>
    <cellStyle name="Percent 3 5 5 7" xfId="3602"/>
    <cellStyle name="Percent 3 5 5 7 2" xfId="6985"/>
    <cellStyle name="Percent 3 5 5 7 2 2" xfId="17438"/>
    <cellStyle name="Percent 3 5 5 7 3" xfId="10195"/>
    <cellStyle name="Percent 3 5 5 7 3 2" xfId="20732"/>
    <cellStyle name="Percent 3 5 5 7 4" xfId="24026"/>
    <cellStyle name="Percent 3 5 5 7 5" xfId="13801"/>
    <cellStyle name="Percent 3 5 5 8" xfId="3603"/>
    <cellStyle name="Percent 3 5 5 8 2" xfId="6986"/>
    <cellStyle name="Percent 3 5 5 8 2 2" xfId="17439"/>
    <cellStyle name="Percent 3 5 5 8 3" xfId="10196"/>
    <cellStyle name="Percent 3 5 5 8 3 2" xfId="20733"/>
    <cellStyle name="Percent 3 5 5 8 4" xfId="24027"/>
    <cellStyle name="Percent 3 5 5 8 5" xfId="14210"/>
    <cellStyle name="Percent 3 5 5 9" xfId="4539"/>
    <cellStyle name="Percent 3 5 5 9 2" xfId="14619"/>
    <cellStyle name="Percent 3 5 6" xfId="3604"/>
    <cellStyle name="Percent 3 5 6 2" xfId="6987"/>
    <cellStyle name="Percent 3 5 6 2 2" xfId="17440"/>
    <cellStyle name="Percent 3 5 6 3" xfId="10197"/>
    <cellStyle name="Percent 3 5 6 3 2" xfId="20734"/>
    <cellStyle name="Percent 3 5 6 4" xfId="24028"/>
    <cellStyle name="Percent 3 5 6 5" xfId="11752"/>
    <cellStyle name="Percent 3 5 7" xfId="3605"/>
    <cellStyle name="Percent 3 5 7 2" xfId="6988"/>
    <cellStyle name="Percent 3 5 7 2 2" xfId="17441"/>
    <cellStyle name="Percent 3 5 7 3" xfId="10198"/>
    <cellStyle name="Percent 3 5 7 3 2" xfId="20735"/>
    <cellStyle name="Percent 3 5 7 4" xfId="24029"/>
    <cellStyle name="Percent 3 5 7 5" xfId="12161"/>
    <cellStyle name="Percent 3 5 8" xfId="3606"/>
    <cellStyle name="Percent 3 5 8 2" xfId="6989"/>
    <cellStyle name="Percent 3 5 8 2 2" xfId="17442"/>
    <cellStyle name="Percent 3 5 8 3" xfId="10199"/>
    <cellStyle name="Percent 3 5 8 3 2" xfId="20736"/>
    <cellStyle name="Percent 3 5 8 4" xfId="24030"/>
    <cellStyle name="Percent 3 5 8 5" xfId="12570"/>
    <cellStyle name="Percent 3 5 9" xfId="3607"/>
    <cellStyle name="Percent 3 5 9 2" xfId="6990"/>
    <cellStyle name="Percent 3 5 9 2 2" xfId="17443"/>
    <cellStyle name="Percent 3 5 9 3" xfId="10200"/>
    <cellStyle name="Percent 3 5 9 3 2" xfId="20737"/>
    <cellStyle name="Percent 3 5 9 4" xfId="24031"/>
    <cellStyle name="Percent 3 5 9 5" xfId="12979"/>
    <cellStyle name="Percent 3 6" xfId="631"/>
    <cellStyle name="Percent 3 6 10" xfId="3608"/>
    <cellStyle name="Percent 3 6 10 2" xfId="6991"/>
    <cellStyle name="Percent 3 6 10 2 2" xfId="17444"/>
    <cellStyle name="Percent 3 6 10 3" xfId="10202"/>
    <cellStyle name="Percent 3 6 10 3 2" xfId="20738"/>
    <cellStyle name="Percent 3 6 10 4" xfId="24032"/>
    <cellStyle name="Percent 3 6 10 5" xfId="13393"/>
    <cellStyle name="Percent 3 6 11" xfId="3609"/>
    <cellStyle name="Percent 3 6 11 2" xfId="6992"/>
    <cellStyle name="Percent 3 6 11 2 2" xfId="17445"/>
    <cellStyle name="Percent 3 6 11 3" xfId="10203"/>
    <cellStyle name="Percent 3 6 11 3 2" xfId="20739"/>
    <cellStyle name="Percent 3 6 11 4" xfId="24033"/>
    <cellStyle name="Percent 3 6 11 5" xfId="13802"/>
    <cellStyle name="Percent 3 6 12" xfId="3610"/>
    <cellStyle name="Percent 3 6 12 2" xfId="6993"/>
    <cellStyle name="Percent 3 6 12 2 2" xfId="17446"/>
    <cellStyle name="Percent 3 6 12 3" xfId="10204"/>
    <cellStyle name="Percent 3 6 12 3 2" xfId="20740"/>
    <cellStyle name="Percent 3 6 12 4" xfId="24034"/>
    <cellStyle name="Percent 3 6 12 5" xfId="14211"/>
    <cellStyle name="Percent 3 6 13" xfId="4540"/>
    <cellStyle name="Percent 3 6 13 2" xfId="14620"/>
    <cellStyle name="Percent 3 6 14" xfId="10201"/>
    <cellStyle name="Percent 3 6 14 2" xfId="15029"/>
    <cellStyle name="Percent 3 6 15" xfId="18323"/>
    <cellStyle name="Percent 3 6 16" xfId="21617"/>
    <cellStyle name="Percent 3 6 17" xfId="11348"/>
    <cellStyle name="Percent 3 6 18" xfId="42368"/>
    <cellStyle name="Percent 3 6 19" xfId="42794"/>
    <cellStyle name="Percent 3 6 2" xfId="632"/>
    <cellStyle name="Percent 3 6 2 10" xfId="10205"/>
    <cellStyle name="Percent 3 6 2 10 2" xfId="15030"/>
    <cellStyle name="Percent 3 6 2 11" xfId="18324"/>
    <cellStyle name="Percent 3 6 2 12" xfId="21618"/>
    <cellStyle name="Percent 3 6 2 13" xfId="11349"/>
    <cellStyle name="Percent 3 6 2 14" xfId="42369"/>
    <cellStyle name="Percent 3 6 2 15" xfId="42795"/>
    <cellStyle name="Percent 3 6 2 2" xfId="3611"/>
    <cellStyle name="Percent 3 6 2 2 2" xfId="6994"/>
    <cellStyle name="Percent 3 6 2 2 2 2" xfId="17447"/>
    <cellStyle name="Percent 3 6 2 2 3" xfId="10206"/>
    <cellStyle name="Percent 3 6 2 2 3 2" xfId="20741"/>
    <cellStyle name="Percent 3 6 2 2 4" xfId="24035"/>
    <cellStyle name="Percent 3 6 2 2 5" xfId="11758"/>
    <cellStyle name="Percent 3 6 2 3" xfId="3612"/>
    <cellStyle name="Percent 3 6 2 3 2" xfId="6995"/>
    <cellStyle name="Percent 3 6 2 3 2 2" xfId="17448"/>
    <cellStyle name="Percent 3 6 2 3 3" xfId="10207"/>
    <cellStyle name="Percent 3 6 2 3 3 2" xfId="20742"/>
    <cellStyle name="Percent 3 6 2 3 4" xfId="24036"/>
    <cellStyle name="Percent 3 6 2 3 5" xfId="12167"/>
    <cellStyle name="Percent 3 6 2 4" xfId="3613"/>
    <cellStyle name="Percent 3 6 2 4 2" xfId="6996"/>
    <cellStyle name="Percent 3 6 2 4 2 2" xfId="17449"/>
    <cellStyle name="Percent 3 6 2 4 3" xfId="10208"/>
    <cellStyle name="Percent 3 6 2 4 3 2" xfId="20743"/>
    <cellStyle name="Percent 3 6 2 4 4" xfId="24037"/>
    <cellStyle name="Percent 3 6 2 4 5" xfId="12576"/>
    <cellStyle name="Percent 3 6 2 5" xfId="3614"/>
    <cellStyle name="Percent 3 6 2 5 2" xfId="6997"/>
    <cellStyle name="Percent 3 6 2 5 2 2" xfId="17450"/>
    <cellStyle name="Percent 3 6 2 5 3" xfId="10209"/>
    <cellStyle name="Percent 3 6 2 5 3 2" xfId="20744"/>
    <cellStyle name="Percent 3 6 2 5 4" xfId="24038"/>
    <cellStyle name="Percent 3 6 2 5 5" xfId="12985"/>
    <cellStyle name="Percent 3 6 2 6" xfId="3615"/>
    <cellStyle name="Percent 3 6 2 6 2" xfId="6998"/>
    <cellStyle name="Percent 3 6 2 6 2 2" xfId="17451"/>
    <cellStyle name="Percent 3 6 2 6 3" xfId="10210"/>
    <cellStyle name="Percent 3 6 2 6 3 2" xfId="20745"/>
    <cellStyle name="Percent 3 6 2 6 4" xfId="24039"/>
    <cellStyle name="Percent 3 6 2 6 5" xfId="13394"/>
    <cellStyle name="Percent 3 6 2 7" xfId="3616"/>
    <cellStyle name="Percent 3 6 2 7 2" xfId="6999"/>
    <cellStyle name="Percent 3 6 2 7 2 2" xfId="17452"/>
    <cellStyle name="Percent 3 6 2 7 3" xfId="10211"/>
    <cellStyle name="Percent 3 6 2 7 3 2" xfId="20746"/>
    <cellStyle name="Percent 3 6 2 7 4" xfId="24040"/>
    <cellStyle name="Percent 3 6 2 7 5" xfId="13803"/>
    <cellStyle name="Percent 3 6 2 8" xfId="3617"/>
    <cellStyle name="Percent 3 6 2 8 2" xfId="7000"/>
    <cellStyle name="Percent 3 6 2 8 2 2" xfId="17453"/>
    <cellStyle name="Percent 3 6 2 8 3" xfId="10212"/>
    <cellStyle name="Percent 3 6 2 8 3 2" xfId="20747"/>
    <cellStyle name="Percent 3 6 2 8 4" xfId="24041"/>
    <cellStyle name="Percent 3 6 2 8 5" xfId="14212"/>
    <cellStyle name="Percent 3 6 2 9" xfId="4541"/>
    <cellStyle name="Percent 3 6 2 9 2" xfId="14621"/>
    <cellStyle name="Percent 3 6 3" xfId="633"/>
    <cellStyle name="Percent 3 6 3 10" xfId="10213"/>
    <cellStyle name="Percent 3 6 3 10 2" xfId="15031"/>
    <cellStyle name="Percent 3 6 3 11" xfId="18325"/>
    <cellStyle name="Percent 3 6 3 12" xfId="21619"/>
    <cellStyle name="Percent 3 6 3 13" xfId="11350"/>
    <cellStyle name="Percent 3 6 3 14" xfId="42370"/>
    <cellStyle name="Percent 3 6 3 15" xfId="42796"/>
    <cellStyle name="Percent 3 6 3 2" xfId="3618"/>
    <cellStyle name="Percent 3 6 3 2 2" xfId="7001"/>
    <cellStyle name="Percent 3 6 3 2 2 2" xfId="17454"/>
    <cellStyle name="Percent 3 6 3 2 3" xfId="10214"/>
    <cellStyle name="Percent 3 6 3 2 3 2" xfId="20748"/>
    <cellStyle name="Percent 3 6 3 2 4" xfId="24042"/>
    <cellStyle name="Percent 3 6 3 2 5" xfId="11759"/>
    <cellStyle name="Percent 3 6 3 3" xfId="3619"/>
    <cellStyle name="Percent 3 6 3 3 2" xfId="7002"/>
    <cellStyle name="Percent 3 6 3 3 2 2" xfId="17455"/>
    <cellStyle name="Percent 3 6 3 3 3" xfId="10215"/>
    <cellStyle name="Percent 3 6 3 3 3 2" xfId="20749"/>
    <cellStyle name="Percent 3 6 3 3 4" xfId="24043"/>
    <cellStyle name="Percent 3 6 3 3 5" xfId="12168"/>
    <cellStyle name="Percent 3 6 3 4" xfId="3620"/>
    <cellStyle name="Percent 3 6 3 4 2" xfId="7003"/>
    <cellStyle name="Percent 3 6 3 4 2 2" xfId="17456"/>
    <cellStyle name="Percent 3 6 3 4 3" xfId="10216"/>
    <cellStyle name="Percent 3 6 3 4 3 2" xfId="20750"/>
    <cellStyle name="Percent 3 6 3 4 4" xfId="24044"/>
    <cellStyle name="Percent 3 6 3 4 5" xfId="12577"/>
    <cellStyle name="Percent 3 6 3 5" xfId="3621"/>
    <cellStyle name="Percent 3 6 3 5 2" xfId="7004"/>
    <cellStyle name="Percent 3 6 3 5 2 2" xfId="17457"/>
    <cellStyle name="Percent 3 6 3 5 3" xfId="10217"/>
    <cellStyle name="Percent 3 6 3 5 3 2" xfId="20751"/>
    <cellStyle name="Percent 3 6 3 5 4" xfId="24045"/>
    <cellStyle name="Percent 3 6 3 5 5" xfId="12986"/>
    <cellStyle name="Percent 3 6 3 6" xfId="3622"/>
    <cellStyle name="Percent 3 6 3 6 2" xfId="7005"/>
    <cellStyle name="Percent 3 6 3 6 2 2" xfId="17458"/>
    <cellStyle name="Percent 3 6 3 6 3" xfId="10218"/>
    <cellStyle name="Percent 3 6 3 6 3 2" xfId="20752"/>
    <cellStyle name="Percent 3 6 3 6 4" xfId="24046"/>
    <cellStyle name="Percent 3 6 3 6 5" xfId="13395"/>
    <cellStyle name="Percent 3 6 3 7" xfId="3623"/>
    <cellStyle name="Percent 3 6 3 7 2" xfId="7006"/>
    <cellStyle name="Percent 3 6 3 7 2 2" xfId="17459"/>
    <cellStyle name="Percent 3 6 3 7 3" xfId="10219"/>
    <cellStyle name="Percent 3 6 3 7 3 2" xfId="20753"/>
    <cellStyle name="Percent 3 6 3 7 4" xfId="24047"/>
    <cellStyle name="Percent 3 6 3 7 5" xfId="13804"/>
    <cellStyle name="Percent 3 6 3 8" xfId="3624"/>
    <cellStyle name="Percent 3 6 3 8 2" xfId="7007"/>
    <cellStyle name="Percent 3 6 3 8 2 2" xfId="17460"/>
    <cellStyle name="Percent 3 6 3 8 3" xfId="10220"/>
    <cellStyle name="Percent 3 6 3 8 3 2" xfId="20754"/>
    <cellStyle name="Percent 3 6 3 8 4" xfId="24048"/>
    <cellStyle name="Percent 3 6 3 8 5" xfId="14213"/>
    <cellStyle name="Percent 3 6 3 9" xfId="4542"/>
    <cellStyle name="Percent 3 6 3 9 2" xfId="14622"/>
    <cellStyle name="Percent 3 6 4" xfId="634"/>
    <cellStyle name="Percent 3 6 4 10" xfId="10221"/>
    <cellStyle name="Percent 3 6 4 10 2" xfId="15032"/>
    <cellStyle name="Percent 3 6 4 11" xfId="18326"/>
    <cellStyle name="Percent 3 6 4 12" xfId="21620"/>
    <cellStyle name="Percent 3 6 4 13" xfId="11351"/>
    <cellStyle name="Percent 3 6 4 14" xfId="42371"/>
    <cellStyle name="Percent 3 6 4 15" xfId="42797"/>
    <cellStyle name="Percent 3 6 4 2" xfId="3625"/>
    <cellStyle name="Percent 3 6 4 2 2" xfId="7008"/>
    <cellStyle name="Percent 3 6 4 2 2 2" xfId="17461"/>
    <cellStyle name="Percent 3 6 4 2 3" xfId="10222"/>
    <cellStyle name="Percent 3 6 4 2 3 2" xfId="20755"/>
    <cellStyle name="Percent 3 6 4 2 4" xfId="24049"/>
    <cellStyle name="Percent 3 6 4 2 5" xfId="11760"/>
    <cellStyle name="Percent 3 6 4 3" xfId="3626"/>
    <cellStyle name="Percent 3 6 4 3 2" xfId="7009"/>
    <cellStyle name="Percent 3 6 4 3 2 2" xfId="17462"/>
    <cellStyle name="Percent 3 6 4 3 3" xfId="10223"/>
    <cellStyle name="Percent 3 6 4 3 3 2" xfId="20756"/>
    <cellStyle name="Percent 3 6 4 3 4" xfId="24050"/>
    <cellStyle name="Percent 3 6 4 3 5" xfId="12169"/>
    <cellStyle name="Percent 3 6 4 4" xfId="3627"/>
    <cellStyle name="Percent 3 6 4 4 2" xfId="7010"/>
    <cellStyle name="Percent 3 6 4 4 2 2" xfId="17463"/>
    <cellStyle name="Percent 3 6 4 4 3" xfId="10224"/>
    <cellStyle name="Percent 3 6 4 4 3 2" xfId="20757"/>
    <cellStyle name="Percent 3 6 4 4 4" xfId="24051"/>
    <cellStyle name="Percent 3 6 4 4 5" xfId="12578"/>
    <cellStyle name="Percent 3 6 4 5" xfId="3628"/>
    <cellStyle name="Percent 3 6 4 5 2" xfId="7011"/>
    <cellStyle name="Percent 3 6 4 5 2 2" xfId="17464"/>
    <cellStyle name="Percent 3 6 4 5 3" xfId="10225"/>
    <cellStyle name="Percent 3 6 4 5 3 2" xfId="20758"/>
    <cellStyle name="Percent 3 6 4 5 4" xfId="24052"/>
    <cellStyle name="Percent 3 6 4 5 5" xfId="12987"/>
    <cellStyle name="Percent 3 6 4 6" xfId="3629"/>
    <cellStyle name="Percent 3 6 4 6 2" xfId="7012"/>
    <cellStyle name="Percent 3 6 4 6 2 2" xfId="17465"/>
    <cellStyle name="Percent 3 6 4 6 3" xfId="10226"/>
    <cellStyle name="Percent 3 6 4 6 3 2" xfId="20759"/>
    <cellStyle name="Percent 3 6 4 6 4" xfId="24053"/>
    <cellStyle name="Percent 3 6 4 6 5" xfId="13396"/>
    <cellStyle name="Percent 3 6 4 7" xfId="3630"/>
    <cellStyle name="Percent 3 6 4 7 2" xfId="7013"/>
    <cellStyle name="Percent 3 6 4 7 2 2" xfId="17466"/>
    <cellStyle name="Percent 3 6 4 7 3" xfId="10227"/>
    <cellStyle name="Percent 3 6 4 7 3 2" xfId="20760"/>
    <cellStyle name="Percent 3 6 4 7 4" xfId="24054"/>
    <cellStyle name="Percent 3 6 4 7 5" xfId="13805"/>
    <cellStyle name="Percent 3 6 4 8" xfId="3631"/>
    <cellStyle name="Percent 3 6 4 8 2" xfId="7014"/>
    <cellStyle name="Percent 3 6 4 8 2 2" xfId="17467"/>
    <cellStyle name="Percent 3 6 4 8 3" xfId="10228"/>
    <cellStyle name="Percent 3 6 4 8 3 2" xfId="20761"/>
    <cellStyle name="Percent 3 6 4 8 4" xfId="24055"/>
    <cellStyle name="Percent 3 6 4 8 5" xfId="14214"/>
    <cellStyle name="Percent 3 6 4 9" xfId="4543"/>
    <cellStyle name="Percent 3 6 4 9 2" xfId="14623"/>
    <cellStyle name="Percent 3 6 5" xfId="635"/>
    <cellStyle name="Percent 3 6 5 10" xfId="10229"/>
    <cellStyle name="Percent 3 6 5 10 2" xfId="15033"/>
    <cellStyle name="Percent 3 6 5 11" xfId="18327"/>
    <cellStyle name="Percent 3 6 5 12" xfId="21621"/>
    <cellStyle name="Percent 3 6 5 13" xfId="11352"/>
    <cellStyle name="Percent 3 6 5 14" xfId="42372"/>
    <cellStyle name="Percent 3 6 5 15" xfId="42798"/>
    <cellStyle name="Percent 3 6 5 2" xfId="3632"/>
    <cellStyle name="Percent 3 6 5 2 2" xfId="7015"/>
    <cellStyle name="Percent 3 6 5 2 2 2" xfId="17468"/>
    <cellStyle name="Percent 3 6 5 2 3" xfId="10230"/>
    <cellStyle name="Percent 3 6 5 2 3 2" xfId="20762"/>
    <cellStyle name="Percent 3 6 5 2 4" xfId="24056"/>
    <cellStyle name="Percent 3 6 5 2 5" xfId="11761"/>
    <cellStyle name="Percent 3 6 5 3" xfId="3633"/>
    <cellStyle name="Percent 3 6 5 3 2" xfId="7016"/>
    <cellStyle name="Percent 3 6 5 3 2 2" xfId="17469"/>
    <cellStyle name="Percent 3 6 5 3 3" xfId="10231"/>
    <cellStyle name="Percent 3 6 5 3 3 2" xfId="20763"/>
    <cellStyle name="Percent 3 6 5 3 4" xfId="24057"/>
    <cellStyle name="Percent 3 6 5 3 5" xfId="12170"/>
    <cellStyle name="Percent 3 6 5 4" xfId="3634"/>
    <cellStyle name="Percent 3 6 5 4 2" xfId="7017"/>
    <cellStyle name="Percent 3 6 5 4 2 2" xfId="17470"/>
    <cellStyle name="Percent 3 6 5 4 3" xfId="10232"/>
    <cellStyle name="Percent 3 6 5 4 3 2" xfId="20764"/>
    <cellStyle name="Percent 3 6 5 4 4" xfId="24058"/>
    <cellStyle name="Percent 3 6 5 4 5" xfId="12579"/>
    <cellStyle name="Percent 3 6 5 5" xfId="3635"/>
    <cellStyle name="Percent 3 6 5 5 2" xfId="7018"/>
    <cellStyle name="Percent 3 6 5 5 2 2" xfId="17471"/>
    <cellStyle name="Percent 3 6 5 5 3" xfId="10233"/>
    <cellStyle name="Percent 3 6 5 5 3 2" xfId="20765"/>
    <cellStyle name="Percent 3 6 5 5 4" xfId="24059"/>
    <cellStyle name="Percent 3 6 5 5 5" xfId="12988"/>
    <cellStyle name="Percent 3 6 5 6" xfId="3636"/>
    <cellStyle name="Percent 3 6 5 6 2" xfId="7019"/>
    <cellStyle name="Percent 3 6 5 6 2 2" xfId="17472"/>
    <cellStyle name="Percent 3 6 5 6 3" xfId="10234"/>
    <cellStyle name="Percent 3 6 5 6 3 2" xfId="20766"/>
    <cellStyle name="Percent 3 6 5 6 4" xfId="24060"/>
    <cellStyle name="Percent 3 6 5 6 5" xfId="13397"/>
    <cellStyle name="Percent 3 6 5 7" xfId="3637"/>
    <cellStyle name="Percent 3 6 5 7 2" xfId="7020"/>
    <cellStyle name="Percent 3 6 5 7 2 2" xfId="17473"/>
    <cellStyle name="Percent 3 6 5 7 3" xfId="10235"/>
    <cellStyle name="Percent 3 6 5 7 3 2" xfId="20767"/>
    <cellStyle name="Percent 3 6 5 7 4" xfId="24061"/>
    <cellStyle name="Percent 3 6 5 7 5" xfId="13806"/>
    <cellStyle name="Percent 3 6 5 8" xfId="3638"/>
    <cellStyle name="Percent 3 6 5 8 2" xfId="7021"/>
    <cellStyle name="Percent 3 6 5 8 2 2" xfId="17474"/>
    <cellStyle name="Percent 3 6 5 8 3" xfId="10236"/>
    <cellStyle name="Percent 3 6 5 8 3 2" xfId="20768"/>
    <cellStyle name="Percent 3 6 5 8 4" xfId="24062"/>
    <cellStyle name="Percent 3 6 5 8 5" xfId="14215"/>
    <cellStyle name="Percent 3 6 5 9" xfId="4544"/>
    <cellStyle name="Percent 3 6 5 9 2" xfId="14624"/>
    <cellStyle name="Percent 3 6 6" xfId="3639"/>
    <cellStyle name="Percent 3 6 6 2" xfId="7022"/>
    <cellStyle name="Percent 3 6 6 2 2" xfId="17475"/>
    <cellStyle name="Percent 3 6 6 3" xfId="10237"/>
    <cellStyle name="Percent 3 6 6 3 2" xfId="20769"/>
    <cellStyle name="Percent 3 6 6 4" xfId="24063"/>
    <cellStyle name="Percent 3 6 6 5" xfId="11757"/>
    <cellStyle name="Percent 3 6 7" xfId="3640"/>
    <cellStyle name="Percent 3 6 7 2" xfId="7023"/>
    <cellStyle name="Percent 3 6 7 2 2" xfId="17476"/>
    <cellStyle name="Percent 3 6 7 3" xfId="10238"/>
    <cellStyle name="Percent 3 6 7 3 2" xfId="20770"/>
    <cellStyle name="Percent 3 6 7 4" xfId="24064"/>
    <cellStyle name="Percent 3 6 7 5" xfId="12166"/>
    <cellStyle name="Percent 3 6 8" xfId="3641"/>
    <cellStyle name="Percent 3 6 8 2" xfId="7024"/>
    <cellStyle name="Percent 3 6 8 2 2" xfId="17477"/>
    <cellStyle name="Percent 3 6 8 3" xfId="10239"/>
    <cellStyle name="Percent 3 6 8 3 2" xfId="20771"/>
    <cellStyle name="Percent 3 6 8 4" xfId="24065"/>
    <cellStyle name="Percent 3 6 8 5" xfId="12575"/>
    <cellStyle name="Percent 3 6 9" xfId="3642"/>
    <cellStyle name="Percent 3 6 9 2" xfId="7025"/>
    <cellStyle name="Percent 3 6 9 2 2" xfId="17478"/>
    <cellStyle name="Percent 3 6 9 3" xfId="10240"/>
    <cellStyle name="Percent 3 6 9 3 2" xfId="20772"/>
    <cellStyle name="Percent 3 6 9 4" xfId="24066"/>
    <cellStyle name="Percent 3 6 9 5" xfId="12984"/>
    <cellStyle name="Percent 3 7" xfId="636"/>
    <cellStyle name="Percent 3 7 10" xfId="3643"/>
    <cellStyle name="Percent 3 7 10 2" xfId="7026"/>
    <cellStyle name="Percent 3 7 10 2 2" xfId="17479"/>
    <cellStyle name="Percent 3 7 10 3" xfId="10242"/>
    <cellStyle name="Percent 3 7 10 3 2" xfId="20773"/>
    <cellStyle name="Percent 3 7 10 4" xfId="24067"/>
    <cellStyle name="Percent 3 7 10 5" xfId="13398"/>
    <cellStyle name="Percent 3 7 11" xfId="3644"/>
    <cellStyle name="Percent 3 7 11 2" xfId="7027"/>
    <cellStyle name="Percent 3 7 11 2 2" xfId="17480"/>
    <cellStyle name="Percent 3 7 11 3" xfId="10243"/>
    <cellStyle name="Percent 3 7 11 3 2" xfId="20774"/>
    <cellStyle name="Percent 3 7 11 4" xfId="24068"/>
    <cellStyle name="Percent 3 7 11 5" xfId="13807"/>
    <cellStyle name="Percent 3 7 12" xfId="3645"/>
    <cellStyle name="Percent 3 7 12 2" xfId="7028"/>
    <cellStyle name="Percent 3 7 12 2 2" xfId="17481"/>
    <cellStyle name="Percent 3 7 12 3" xfId="10244"/>
    <cellStyle name="Percent 3 7 12 3 2" xfId="20775"/>
    <cellStyle name="Percent 3 7 12 4" xfId="24069"/>
    <cellStyle name="Percent 3 7 12 5" xfId="14216"/>
    <cellStyle name="Percent 3 7 13" xfId="4545"/>
    <cellStyle name="Percent 3 7 13 2" xfId="14625"/>
    <cellStyle name="Percent 3 7 14" xfId="10241"/>
    <cellStyle name="Percent 3 7 14 2" xfId="15034"/>
    <cellStyle name="Percent 3 7 15" xfId="18328"/>
    <cellStyle name="Percent 3 7 16" xfId="21622"/>
    <cellStyle name="Percent 3 7 17" xfId="11353"/>
    <cellStyle name="Percent 3 7 18" xfId="42373"/>
    <cellStyle name="Percent 3 7 19" xfId="42799"/>
    <cellStyle name="Percent 3 7 2" xfId="637"/>
    <cellStyle name="Percent 3 7 2 10" xfId="10245"/>
    <cellStyle name="Percent 3 7 2 10 2" xfId="15035"/>
    <cellStyle name="Percent 3 7 2 11" xfId="18329"/>
    <cellStyle name="Percent 3 7 2 12" xfId="21623"/>
    <cellStyle name="Percent 3 7 2 13" xfId="11354"/>
    <cellStyle name="Percent 3 7 2 14" xfId="42374"/>
    <cellStyle name="Percent 3 7 2 15" xfId="42800"/>
    <cellStyle name="Percent 3 7 2 2" xfId="3646"/>
    <cellStyle name="Percent 3 7 2 2 2" xfId="7029"/>
    <cellStyle name="Percent 3 7 2 2 2 2" xfId="17482"/>
    <cellStyle name="Percent 3 7 2 2 3" xfId="10246"/>
    <cellStyle name="Percent 3 7 2 2 3 2" xfId="20776"/>
    <cellStyle name="Percent 3 7 2 2 4" xfId="24070"/>
    <cellStyle name="Percent 3 7 2 2 5" xfId="11763"/>
    <cellStyle name="Percent 3 7 2 3" xfId="3647"/>
    <cellStyle name="Percent 3 7 2 3 2" xfId="7030"/>
    <cellStyle name="Percent 3 7 2 3 2 2" xfId="17483"/>
    <cellStyle name="Percent 3 7 2 3 3" xfId="10247"/>
    <cellStyle name="Percent 3 7 2 3 3 2" xfId="20777"/>
    <cellStyle name="Percent 3 7 2 3 4" xfId="24071"/>
    <cellStyle name="Percent 3 7 2 3 5" xfId="12172"/>
    <cellStyle name="Percent 3 7 2 4" xfId="3648"/>
    <cellStyle name="Percent 3 7 2 4 2" xfId="7031"/>
    <cellStyle name="Percent 3 7 2 4 2 2" xfId="17484"/>
    <cellStyle name="Percent 3 7 2 4 3" xfId="10248"/>
    <cellStyle name="Percent 3 7 2 4 3 2" xfId="20778"/>
    <cellStyle name="Percent 3 7 2 4 4" xfId="24072"/>
    <cellStyle name="Percent 3 7 2 4 5" xfId="12581"/>
    <cellStyle name="Percent 3 7 2 5" xfId="3649"/>
    <cellStyle name="Percent 3 7 2 5 2" xfId="7032"/>
    <cellStyle name="Percent 3 7 2 5 2 2" xfId="17485"/>
    <cellStyle name="Percent 3 7 2 5 3" xfId="10249"/>
    <cellStyle name="Percent 3 7 2 5 3 2" xfId="20779"/>
    <cellStyle name="Percent 3 7 2 5 4" xfId="24073"/>
    <cellStyle name="Percent 3 7 2 5 5" xfId="12990"/>
    <cellStyle name="Percent 3 7 2 6" xfId="3650"/>
    <cellStyle name="Percent 3 7 2 6 2" xfId="7033"/>
    <cellStyle name="Percent 3 7 2 6 2 2" xfId="17486"/>
    <cellStyle name="Percent 3 7 2 6 3" xfId="10250"/>
    <cellStyle name="Percent 3 7 2 6 3 2" xfId="20780"/>
    <cellStyle name="Percent 3 7 2 6 4" xfId="24074"/>
    <cellStyle name="Percent 3 7 2 6 5" xfId="13399"/>
    <cellStyle name="Percent 3 7 2 7" xfId="3651"/>
    <cellStyle name="Percent 3 7 2 7 2" xfId="7034"/>
    <cellStyle name="Percent 3 7 2 7 2 2" xfId="17487"/>
    <cellStyle name="Percent 3 7 2 7 3" xfId="10251"/>
    <cellStyle name="Percent 3 7 2 7 3 2" xfId="20781"/>
    <cellStyle name="Percent 3 7 2 7 4" xfId="24075"/>
    <cellStyle name="Percent 3 7 2 7 5" xfId="13808"/>
    <cellStyle name="Percent 3 7 2 8" xfId="3652"/>
    <cellStyle name="Percent 3 7 2 8 2" xfId="7035"/>
    <cellStyle name="Percent 3 7 2 8 2 2" xfId="17488"/>
    <cellStyle name="Percent 3 7 2 8 3" xfId="10252"/>
    <cellStyle name="Percent 3 7 2 8 3 2" xfId="20782"/>
    <cellStyle name="Percent 3 7 2 8 4" xfId="24076"/>
    <cellStyle name="Percent 3 7 2 8 5" xfId="14217"/>
    <cellStyle name="Percent 3 7 2 9" xfId="4546"/>
    <cellStyle name="Percent 3 7 2 9 2" xfId="14626"/>
    <cellStyle name="Percent 3 7 3" xfId="638"/>
    <cellStyle name="Percent 3 7 3 10" xfId="10253"/>
    <cellStyle name="Percent 3 7 3 10 2" xfId="15036"/>
    <cellStyle name="Percent 3 7 3 11" xfId="18330"/>
    <cellStyle name="Percent 3 7 3 12" xfId="21624"/>
    <cellStyle name="Percent 3 7 3 13" xfId="11355"/>
    <cellStyle name="Percent 3 7 3 14" xfId="42375"/>
    <cellStyle name="Percent 3 7 3 15" xfId="42801"/>
    <cellStyle name="Percent 3 7 3 2" xfId="3653"/>
    <cellStyle name="Percent 3 7 3 2 2" xfId="7036"/>
    <cellStyle name="Percent 3 7 3 2 2 2" xfId="17489"/>
    <cellStyle name="Percent 3 7 3 2 3" xfId="10254"/>
    <cellStyle name="Percent 3 7 3 2 3 2" xfId="20783"/>
    <cellStyle name="Percent 3 7 3 2 4" xfId="24077"/>
    <cellStyle name="Percent 3 7 3 2 5" xfId="11764"/>
    <cellStyle name="Percent 3 7 3 3" xfId="3654"/>
    <cellStyle name="Percent 3 7 3 3 2" xfId="7037"/>
    <cellStyle name="Percent 3 7 3 3 2 2" xfId="17490"/>
    <cellStyle name="Percent 3 7 3 3 3" xfId="10255"/>
    <cellStyle name="Percent 3 7 3 3 3 2" xfId="20784"/>
    <cellStyle name="Percent 3 7 3 3 4" xfId="24078"/>
    <cellStyle name="Percent 3 7 3 3 5" xfId="12173"/>
    <cellStyle name="Percent 3 7 3 4" xfId="3655"/>
    <cellStyle name="Percent 3 7 3 4 2" xfId="7038"/>
    <cellStyle name="Percent 3 7 3 4 2 2" xfId="17491"/>
    <cellStyle name="Percent 3 7 3 4 3" xfId="10256"/>
    <cellStyle name="Percent 3 7 3 4 3 2" xfId="20785"/>
    <cellStyle name="Percent 3 7 3 4 4" xfId="24079"/>
    <cellStyle name="Percent 3 7 3 4 5" xfId="12582"/>
    <cellStyle name="Percent 3 7 3 5" xfId="3656"/>
    <cellStyle name="Percent 3 7 3 5 2" xfId="7039"/>
    <cellStyle name="Percent 3 7 3 5 2 2" xfId="17492"/>
    <cellStyle name="Percent 3 7 3 5 3" xfId="10257"/>
    <cellStyle name="Percent 3 7 3 5 3 2" xfId="20786"/>
    <cellStyle name="Percent 3 7 3 5 4" xfId="24080"/>
    <cellStyle name="Percent 3 7 3 5 5" xfId="12991"/>
    <cellStyle name="Percent 3 7 3 6" xfId="3657"/>
    <cellStyle name="Percent 3 7 3 6 2" xfId="7040"/>
    <cellStyle name="Percent 3 7 3 6 2 2" xfId="17493"/>
    <cellStyle name="Percent 3 7 3 6 3" xfId="10258"/>
    <cellStyle name="Percent 3 7 3 6 3 2" xfId="20787"/>
    <cellStyle name="Percent 3 7 3 6 4" xfId="24081"/>
    <cellStyle name="Percent 3 7 3 6 5" xfId="13400"/>
    <cellStyle name="Percent 3 7 3 7" xfId="3658"/>
    <cellStyle name="Percent 3 7 3 7 2" xfId="7041"/>
    <cellStyle name="Percent 3 7 3 7 2 2" xfId="17494"/>
    <cellStyle name="Percent 3 7 3 7 3" xfId="10259"/>
    <cellStyle name="Percent 3 7 3 7 3 2" xfId="20788"/>
    <cellStyle name="Percent 3 7 3 7 4" xfId="24082"/>
    <cellStyle name="Percent 3 7 3 7 5" xfId="13809"/>
    <cellStyle name="Percent 3 7 3 8" xfId="3659"/>
    <cellStyle name="Percent 3 7 3 8 2" xfId="7042"/>
    <cellStyle name="Percent 3 7 3 8 2 2" xfId="17495"/>
    <cellStyle name="Percent 3 7 3 8 3" xfId="10260"/>
    <cellStyle name="Percent 3 7 3 8 3 2" xfId="20789"/>
    <cellStyle name="Percent 3 7 3 8 4" xfId="24083"/>
    <cellStyle name="Percent 3 7 3 8 5" xfId="14218"/>
    <cellStyle name="Percent 3 7 3 9" xfId="4547"/>
    <cellStyle name="Percent 3 7 3 9 2" xfId="14627"/>
    <cellStyle name="Percent 3 7 4" xfId="639"/>
    <cellStyle name="Percent 3 7 4 10" xfId="10261"/>
    <cellStyle name="Percent 3 7 4 10 2" xfId="15037"/>
    <cellStyle name="Percent 3 7 4 11" xfId="18331"/>
    <cellStyle name="Percent 3 7 4 12" xfId="21625"/>
    <cellStyle name="Percent 3 7 4 13" xfId="11356"/>
    <cellStyle name="Percent 3 7 4 14" xfId="42376"/>
    <cellStyle name="Percent 3 7 4 15" xfId="42802"/>
    <cellStyle name="Percent 3 7 4 2" xfId="3660"/>
    <cellStyle name="Percent 3 7 4 2 2" xfId="7043"/>
    <cellStyle name="Percent 3 7 4 2 2 2" xfId="17496"/>
    <cellStyle name="Percent 3 7 4 2 3" xfId="10262"/>
    <cellStyle name="Percent 3 7 4 2 3 2" xfId="20790"/>
    <cellStyle name="Percent 3 7 4 2 4" xfId="24084"/>
    <cellStyle name="Percent 3 7 4 2 5" xfId="11765"/>
    <cellStyle name="Percent 3 7 4 3" xfId="3661"/>
    <cellStyle name="Percent 3 7 4 3 2" xfId="7044"/>
    <cellStyle name="Percent 3 7 4 3 2 2" xfId="17497"/>
    <cellStyle name="Percent 3 7 4 3 3" xfId="10263"/>
    <cellStyle name="Percent 3 7 4 3 3 2" xfId="20791"/>
    <cellStyle name="Percent 3 7 4 3 4" xfId="24085"/>
    <cellStyle name="Percent 3 7 4 3 5" xfId="12174"/>
    <cellStyle name="Percent 3 7 4 4" xfId="3662"/>
    <cellStyle name="Percent 3 7 4 4 2" xfId="7045"/>
    <cellStyle name="Percent 3 7 4 4 2 2" xfId="17498"/>
    <cellStyle name="Percent 3 7 4 4 3" xfId="10264"/>
    <cellStyle name="Percent 3 7 4 4 3 2" xfId="20792"/>
    <cellStyle name="Percent 3 7 4 4 4" xfId="24086"/>
    <cellStyle name="Percent 3 7 4 4 5" xfId="12583"/>
    <cellStyle name="Percent 3 7 4 5" xfId="3663"/>
    <cellStyle name="Percent 3 7 4 5 2" xfId="7046"/>
    <cellStyle name="Percent 3 7 4 5 2 2" xfId="17499"/>
    <cellStyle name="Percent 3 7 4 5 3" xfId="10265"/>
    <cellStyle name="Percent 3 7 4 5 3 2" xfId="20793"/>
    <cellStyle name="Percent 3 7 4 5 4" xfId="24087"/>
    <cellStyle name="Percent 3 7 4 5 5" xfId="12992"/>
    <cellStyle name="Percent 3 7 4 6" xfId="3664"/>
    <cellStyle name="Percent 3 7 4 6 2" xfId="7047"/>
    <cellStyle name="Percent 3 7 4 6 2 2" xfId="17500"/>
    <cellStyle name="Percent 3 7 4 6 3" xfId="10266"/>
    <cellStyle name="Percent 3 7 4 6 3 2" xfId="20794"/>
    <cellStyle name="Percent 3 7 4 6 4" xfId="24088"/>
    <cellStyle name="Percent 3 7 4 6 5" xfId="13401"/>
    <cellStyle name="Percent 3 7 4 7" xfId="3665"/>
    <cellStyle name="Percent 3 7 4 7 2" xfId="7048"/>
    <cellStyle name="Percent 3 7 4 7 2 2" xfId="17501"/>
    <cellStyle name="Percent 3 7 4 7 3" xfId="10267"/>
    <cellStyle name="Percent 3 7 4 7 3 2" xfId="20795"/>
    <cellStyle name="Percent 3 7 4 7 4" xfId="24089"/>
    <cellStyle name="Percent 3 7 4 7 5" xfId="13810"/>
    <cellStyle name="Percent 3 7 4 8" xfId="3666"/>
    <cellStyle name="Percent 3 7 4 8 2" xfId="7049"/>
    <cellStyle name="Percent 3 7 4 8 2 2" xfId="17502"/>
    <cellStyle name="Percent 3 7 4 8 3" xfId="10268"/>
    <cellStyle name="Percent 3 7 4 8 3 2" xfId="20796"/>
    <cellStyle name="Percent 3 7 4 8 4" xfId="24090"/>
    <cellStyle name="Percent 3 7 4 8 5" xfId="14219"/>
    <cellStyle name="Percent 3 7 4 9" xfId="4548"/>
    <cellStyle name="Percent 3 7 4 9 2" xfId="14628"/>
    <cellStyle name="Percent 3 7 5" xfId="640"/>
    <cellStyle name="Percent 3 7 5 10" xfId="10269"/>
    <cellStyle name="Percent 3 7 5 10 2" xfId="15038"/>
    <cellStyle name="Percent 3 7 5 11" xfId="18332"/>
    <cellStyle name="Percent 3 7 5 12" xfId="21626"/>
    <cellStyle name="Percent 3 7 5 13" xfId="11357"/>
    <cellStyle name="Percent 3 7 5 14" xfId="42377"/>
    <cellStyle name="Percent 3 7 5 15" xfId="42803"/>
    <cellStyle name="Percent 3 7 5 2" xfId="3667"/>
    <cellStyle name="Percent 3 7 5 2 2" xfId="7050"/>
    <cellStyle name="Percent 3 7 5 2 2 2" xfId="17503"/>
    <cellStyle name="Percent 3 7 5 2 3" xfId="10270"/>
    <cellStyle name="Percent 3 7 5 2 3 2" xfId="20797"/>
    <cellStyle name="Percent 3 7 5 2 4" xfId="24091"/>
    <cellStyle name="Percent 3 7 5 2 5" xfId="11766"/>
    <cellStyle name="Percent 3 7 5 3" xfId="3668"/>
    <cellStyle name="Percent 3 7 5 3 2" xfId="7051"/>
    <cellStyle name="Percent 3 7 5 3 2 2" xfId="17504"/>
    <cellStyle name="Percent 3 7 5 3 3" xfId="10271"/>
    <cellStyle name="Percent 3 7 5 3 3 2" xfId="20798"/>
    <cellStyle name="Percent 3 7 5 3 4" xfId="24092"/>
    <cellStyle name="Percent 3 7 5 3 5" xfId="12175"/>
    <cellStyle name="Percent 3 7 5 4" xfId="3669"/>
    <cellStyle name="Percent 3 7 5 4 2" xfId="7052"/>
    <cellStyle name="Percent 3 7 5 4 2 2" xfId="17505"/>
    <cellStyle name="Percent 3 7 5 4 3" xfId="10272"/>
    <cellStyle name="Percent 3 7 5 4 3 2" xfId="20799"/>
    <cellStyle name="Percent 3 7 5 4 4" xfId="24093"/>
    <cellStyle name="Percent 3 7 5 4 5" xfId="12584"/>
    <cellStyle name="Percent 3 7 5 5" xfId="3670"/>
    <cellStyle name="Percent 3 7 5 5 2" xfId="7053"/>
    <cellStyle name="Percent 3 7 5 5 2 2" xfId="17506"/>
    <cellStyle name="Percent 3 7 5 5 3" xfId="10273"/>
    <cellStyle name="Percent 3 7 5 5 3 2" xfId="20800"/>
    <cellStyle name="Percent 3 7 5 5 4" xfId="24094"/>
    <cellStyle name="Percent 3 7 5 5 5" xfId="12993"/>
    <cellStyle name="Percent 3 7 5 6" xfId="3671"/>
    <cellStyle name="Percent 3 7 5 6 2" xfId="7054"/>
    <cellStyle name="Percent 3 7 5 6 2 2" xfId="17507"/>
    <cellStyle name="Percent 3 7 5 6 3" xfId="10274"/>
    <cellStyle name="Percent 3 7 5 6 3 2" xfId="20801"/>
    <cellStyle name="Percent 3 7 5 6 4" xfId="24095"/>
    <cellStyle name="Percent 3 7 5 6 5" xfId="13402"/>
    <cellStyle name="Percent 3 7 5 7" xfId="3672"/>
    <cellStyle name="Percent 3 7 5 7 2" xfId="7055"/>
    <cellStyle name="Percent 3 7 5 7 2 2" xfId="17508"/>
    <cellStyle name="Percent 3 7 5 7 3" xfId="10275"/>
    <cellStyle name="Percent 3 7 5 7 3 2" xfId="20802"/>
    <cellStyle name="Percent 3 7 5 7 4" xfId="24096"/>
    <cellStyle name="Percent 3 7 5 7 5" xfId="13811"/>
    <cellStyle name="Percent 3 7 5 8" xfId="3673"/>
    <cellStyle name="Percent 3 7 5 8 2" xfId="7056"/>
    <cellStyle name="Percent 3 7 5 8 2 2" xfId="17509"/>
    <cellStyle name="Percent 3 7 5 8 3" xfId="10276"/>
    <cellStyle name="Percent 3 7 5 8 3 2" xfId="20803"/>
    <cellStyle name="Percent 3 7 5 8 4" xfId="24097"/>
    <cellStyle name="Percent 3 7 5 8 5" xfId="14220"/>
    <cellStyle name="Percent 3 7 5 9" xfId="4549"/>
    <cellStyle name="Percent 3 7 5 9 2" xfId="14629"/>
    <cellStyle name="Percent 3 7 6" xfId="3674"/>
    <cellStyle name="Percent 3 7 6 2" xfId="7057"/>
    <cellStyle name="Percent 3 7 6 2 2" xfId="17510"/>
    <cellStyle name="Percent 3 7 6 3" xfId="10277"/>
    <cellStyle name="Percent 3 7 6 3 2" xfId="20804"/>
    <cellStyle name="Percent 3 7 6 4" xfId="24098"/>
    <cellStyle name="Percent 3 7 6 5" xfId="11762"/>
    <cellStyle name="Percent 3 7 7" xfId="3675"/>
    <cellStyle name="Percent 3 7 7 2" xfId="7058"/>
    <cellStyle name="Percent 3 7 7 2 2" xfId="17511"/>
    <cellStyle name="Percent 3 7 7 3" xfId="10278"/>
    <cellStyle name="Percent 3 7 7 3 2" xfId="20805"/>
    <cellStyle name="Percent 3 7 7 4" xfId="24099"/>
    <cellStyle name="Percent 3 7 7 5" xfId="12171"/>
    <cellStyle name="Percent 3 7 8" xfId="3676"/>
    <cellStyle name="Percent 3 7 8 2" xfId="7059"/>
    <cellStyle name="Percent 3 7 8 2 2" xfId="17512"/>
    <cellStyle name="Percent 3 7 8 3" xfId="10279"/>
    <cellStyle name="Percent 3 7 8 3 2" xfId="20806"/>
    <cellStyle name="Percent 3 7 8 4" xfId="24100"/>
    <cellStyle name="Percent 3 7 8 5" xfId="12580"/>
    <cellStyle name="Percent 3 7 9" xfId="3677"/>
    <cellStyle name="Percent 3 7 9 2" xfId="7060"/>
    <cellStyle name="Percent 3 7 9 2 2" xfId="17513"/>
    <cellStyle name="Percent 3 7 9 3" xfId="10280"/>
    <cellStyle name="Percent 3 7 9 3 2" xfId="20807"/>
    <cellStyle name="Percent 3 7 9 4" xfId="24101"/>
    <cellStyle name="Percent 3 7 9 5" xfId="12989"/>
    <cellStyle name="Percent 3 8" xfId="641"/>
    <cellStyle name="Percent 3 8 10" xfId="3678"/>
    <cellStyle name="Percent 3 8 10 2" xfId="7061"/>
    <cellStyle name="Percent 3 8 10 2 2" xfId="17514"/>
    <cellStyle name="Percent 3 8 10 3" xfId="10282"/>
    <cellStyle name="Percent 3 8 10 3 2" xfId="20808"/>
    <cellStyle name="Percent 3 8 10 4" xfId="24102"/>
    <cellStyle name="Percent 3 8 10 5" xfId="13403"/>
    <cellStyle name="Percent 3 8 11" xfId="3679"/>
    <cellStyle name="Percent 3 8 11 2" xfId="7062"/>
    <cellStyle name="Percent 3 8 11 2 2" xfId="17515"/>
    <cellStyle name="Percent 3 8 11 3" xfId="10283"/>
    <cellStyle name="Percent 3 8 11 3 2" xfId="20809"/>
    <cellStyle name="Percent 3 8 11 4" xfId="24103"/>
    <cellStyle name="Percent 3 8 11 5" xfId="13812"/>
    <cellStyle name="Percent 3 8 12" xfId="3680"/>
    <cellStyle name="Percent 3 8 12 2" xfId="7063"/>
    <cellStyle name="Percent 3 8 12 2 2" xfId="17516"/>
    <cellStyle name="Percent 3 8 12 3" xfId="10284"/>
    <cellStyle name="Percent 3 8 12 3 2" xfId="20810"/>
    <cellStyle name="Percent 3 8 12 4" xfId="24104"/>
    <cellStyle name="Percent 3 8 12 5" xfId="14221"/>
    <cellStyle name="Percent 3 8 13" xfId="4550"/>
    <cellStyle name="Percent 3 8 13 2" xfId="14630"/>
    <cellStyle name="Percent 3 8 14" xfId="10281"/>
    <cellStyle name="Percent 3 8 14 2" xfId="15039"/>
    <cellStyle name="Percent 3 8 15" xfId="18333"/>
    <cellStyle name="Percent 3 8 16" xfId="21627"/>
    <cellStyle name="Percent 3 8 17" xfId="11358"/>
    <cellStyle name="Percent 3 8 18" xfId="42378"/>
    <cellStyle name="Percent 3 8 19" xfId="42804"/>
    <cellStyle name="Percent 3 8 2" xfId="642"/>
    <cellStyle name="Percent 3 8 2 10" xfId="10285"/>
    <cellStyle name="Percent 3 8 2 10 2" xfId="15040"/>
    <cellStyle name="Percent 3 8 2 11" xfId="18334"/>
    <cellStyle name="Percent 3 8 2 12" xfId="21628"/>
    <cellStyle name="Percent 3 8 2 13" xfId="11359"/>
    <cellStyle name="Percent 3 8 2 14" xfId="42379"/>
    <cellStyle name="Percent 3 8 2 15" xfId="42805"/>
    <cellStyle name="Percent 3 8 2 2" xfId="3681"/>
    <cellStyle name="Percent 3 8 2 2 2" xfId="7064"/>
    <cellStyle name="Percent 3 8 2 2 2 2" xfId="17517"/>
    <cellStyle name="Percent 3 8 2 2 3" xfId="10286"/>
    <cellStyle name="Percent 3 8 2 2 3 2" xfId="20811"/>
    <cellStyle name="Percent 3 8 2 2 4" xfId="24105"/>
    <cellStyle name="Percent 3 8 2 2 5" xfId="11768"/>
    <cellStyle name="Percent 3 8 2 3" xfId="3682"/>
    <cellStyle name="Percent 3 8 2 3 2" xfId="7065"/>
    <cellStyle name="Percent 3 8 2 3 2 2" xfId="17518"/>
    <cellStyle name="Percent 3 8 2 3 3" xfId="10287"/>
    <cellStyle name="Percent 3 8 2 3 3 2" xfId="20812"/>
    <cellStyle name="Percent 3 8 2 3 4" xfId="24106"/>
    <cellStyle name="Percent 3 8 2 3 5" xfId="12177"/>
    <cellStyle name="Percent 3 8 2 4" xfId="3683"/>
    <cellStyle name="Percent 3 8 2 4 2" xfId="7066"/>
    <cellStyle name="Percent 3 8 2 4 2 2" xfId="17519"/>
    <cellStyle name="Percent 3 8 2 4 3" xfId="10288"/>
    <cellStyle name="Percent 3 8 2 4 3 2" xfId="20813"/>
    <cellStyle name="Percent 3 8 2 4 4" xfId="24107"/>
    <cellStyle name="Percent 3 8 2 4 5" xfId="12586"/>
    <cellStyle name="Percent 3 8 2 5" xfId="3684"/>
    <cellStyle name="Percent 3 8 2 5 2" xfId="7067"/>
    <cellStyle name="Percent 3 8 2 5 2 2" xfId="17520"/>
    <cellStyle name="Percent 3 8 2 5 3" xfId="10289"/>
    <cellStyle name="Percent 3 8 2 5 3 2" xfId="20814"/>
    <cellStyle name="Percent 3 8 2 5 4" xfId="24108"/>
    <cellStyle name="Percent 3 8 2 5 5" xfId="12995"/>
    <cellStyle name="Percent 3 8 2 6" xfId="3685"/>
    <cellStyle name="Percent 3 8 2 6 2" xfId="7068"/>
    <cellStyle name="Percent 3 8 2 6 2 2" xfId="17521"/>
    <cellStyle name="Percent 3 8 2 6 3" xfId="10290"/>
    <cellStyle name="Percent 3 8 2 6 3 2" xfId="20815"/>
    <cellStyle name="Percent 3 8 2 6 4" xfId="24109"/>
    <cellStyle name="Percent 3 8 2 6 5" xfId="13404"/>
    <cellStyle name="Percent 3 8 2 7" xfId="3686"/>
    <cellStyle name="Percent 3 8 2 7 2" xfId="7069"/>
    <cellStyle name="Percent 3 8 2 7 2 2" xfId="17522"/>
    <cellStyle name="Percent 3 8 2 7 3" xfId="10291"/>
    <cellStyle name="Percent 3 8 2 7 3 2" xfId="20816"/>
    <cellStyle name="Percent 3 8 2 7 4" xfId="24110"/>
    <cellStyle name="Percent 3 8 2 7 5" xfId="13813"/>
    <cellStyle name="Percent 3 8 2 8" xfId="3687"/>
    <cellStyle name="Percent 3 8 2 8 2" xfId="7070"/>
    <cellStyle name="Percent 3 8 2 8 2 2" xfId="17523"/>
    <cellStyle name="Percent 3 8 2 8 3" xfId="10292"/>
    <cellStyle name="Percent 3 8 2 8 3 2" xfId="20817"/>
    <cellStyle name="Percent 3 8 2 8 4" xfId="24111"/>
    <cellStyle name="Percent 3 8 2 8 5" xfId="14222"/>
    <cellStyle name="Percent 3 8 2 9" xfId="4551"/>
    <cellStyle name="Percent 3 8 2 9 2" xfId="14631"/>
    <cellStyle name="Percent 3 8 3" xfId="643"/>
    <cellStyle name="Percent 3 8 3 10" xfId="10293"/>
    <cellStyle name="Percent 3 8 3 10 2" xfId="15041"/>
    <cellStyle name="Percent 3 8 3 11" xfId="18335"/>
    <cellStyle name="Percent 3 8 3 12" xfId="21629"/>
    <cellStyle name="Percent 3 8 3 13" xfId="11360"/>
    <cellStyle name="Percent 3 8 3 14" xfId="42380"/>
    <cellStyle name="Percent 3 8 3 15" xfId="42806"/>
    <cellStyle name="Percent 3 8 3 2" xfId="3688"/>
    <cellStyle name="Percent 3 8 3 2 2" xfId="7071"/>
    <cellStyle name="Percent 3 8 3 2 2 2" xfId="17524"/>
    <cellStyle name="Percent 3 8 3 2 3" xfId="10294"/>
    <cellStyle name="Percent 3 8 3 2 3 2" xfId="20818"/>
    <cellStyle name="Percent 3 8 3 2 4" xfId="24112"/>
    <cellStyle name="Percent 3 8 3 2 5" xfId="11769"/>
    <cellStyle name="Percent 3 8 3 3" xfId="3689"/>
    <cellStyle name="Percent 3 8 3 3 2" xfId="7072"/>
    <cellStyle name="Percent 3 8 3 3 2 2" xfId="17525"/>
    <cellStyle name="Percent 3 8 3 3 3" xfId="10295"/>
    <cellStyle name="Percent 3 8 3 3 3 2" xfId="20819"/>
    <cellStyle name="Percent 3 8 3 3 4" xfId="24113"/>
    <cellStyle name="Percent 3 8 3 3 5" xfId="12178"/>
    <cellStyle name="Percent 3 8 3 4" xfId="3690"/>
    <cellStyle name="Percent 3 8 3 4 2" xfId="7073"/>
    <cellStyle name="Percent 3 8 3 4 2 2" xfId="17526"/>
    <cellStyle name="Percent 3 8 3 4 3" xfId="10296"/>
    <cellStyle name="Percent 3 8 3 4 3 2" xfId="20820"/>
    <cellStyle name="Percent 3 8 3 4 4" xfId="24114"/>
    <cellStyle name="Percent 3 8 3 4 5" xfId="12587"/>
    <cellStyle name="Percent 3 8 3 5" xfId="3691"/>
    <cellStyle name="Percent 3 8 3 5 2" xfId="7074"/>
    <cellStyle name="Percent 3 8 3 5 2 2" xfId="17527"/>
    <cellStyle name="Percent 3 8 3 5 3" xfId="10297"/>
    <cellStyle name="Percent 3 8 3 5 3 2" xfId="20821"/>
    <cellStyle name="Percent 3 8 3 5 4" xfId="24115"/>
    <cellStyle name="Percent 3 8 3 5 5" xfId="12996"/>
    <cellStyle name="Percent 3 8 3 6" xfId="3692"/>
    <cellStyle name="Percent 3 8 3 6 2" xfId="7075"/>
    <cellStyle name="Percent 3 8 3 6 2 2" xfId="17528"/>
    <cellStyle name="Percent 3 8 3 6 3" xfId="10298"/>
    <cellStyle name="Percent 3 8 3 6 3 2" xfId="20822"/>
    <cellStyle name="Percent 3 8 3 6 4" xfId="24116"/>
    <cellStyle name="Percent 3 8 3 6 5" xfId="13405"/>
    <cellStyle name="Percent 3 8 3 7" xfId="3693"/>
    <cellStyle name="Percent 3 8 3 7 2" xfId="7076"/>
    <cellStyle name="Percent 3 8 3 7 2 2" xfId="17529"/>
    <cellStyle name="Percent 3 8 3 7 3" xfId="10299"/>
    <cellStyle name="Percent 3 8 3 7 3 2" xfId="20823"/>
    <cellStyle name="Percent 3 8 3 7 4" xfId="24117"/>
    <cellStyle name="Percent 3 8 3 7 5" xfId="13814"/>
    <cellStyle name="Percent 3 8 3 8" xfId="3694"/>
    <cellStyle name="Percent 3 8 3 8 2" xfId="7077"/>
    <cellStyle name="Percent 3 8 3 8 2 2" xfId="17530"/>
    <cellStyle name="Percent 3 8 3 8 3" xfId="10300"/>
    <cellStyle name="Percent 3 8 3 8 3 2" xfId="20824"/>
    <cellStyle name="Percent 3 8 3 8 4" xfId="24118"/>
    <cellStyle name="Percent 3 8 3 8 5" xfId="14223"/>
    <cellStyle name="Percent 3 8 3 9" xfId="4552"/>
    <cellStyle name="Percent 3 8 3 9 2" xfId="14632"/>
    <cellStyle name="Percent 3 8 4" xfId="644"/>
    <cellStyle name="Percent 3 8 4 10" xfId="10301"/>
    <cellStyle name="Percent 3 8 4 10 2" xfId="15042"/>
    <cellStyle name="Percent 3 8 4 11" xfId="18336"/>
    <cellStyle name="Percent 3 8 4 12" xfId="21630"/>
    <cellStyle name="Percent 3 8 4 13" xfId="11361"/>
    <cellStyle name="Percent 3 8 4 14" xfId="42381"/>
    <cellStyle name="Percent 3 8 4 15" xfId="42807"/>
    <cellStyle name="Percent 3 8 4 2" xfId="3695"/>
    <cellStyle name="Percent 3 8 4 2 2" xfId="7078"/>
    <cellStyle name="Percent 3 8 4 2 2 2" xfId="17531"/>
    <cellStyle name="Percent 3 8 4 2 3" xfId="10302"/>
    <cellStyle name="Percent 3 8 4 2 3 2" xfId="20825"/>
    <cellStyle name="Percent 3 8 4 2 4" xfId="24119"/>
    <cellStyle name="Percent 3 8 4 2 5" xfId="11770"/>
    <cellStyle name="Percent 3 8 4 3" xfId="3696"/>
    <cellStyle name="Percent 3 8 4 3 2" xfId="7079"/>
    <cellStyle name="Percent 3 8 4 3 2 2" xfId="17532"/>
    <cellStyle name="Percent 3 8 4 3 3" xfId="10303"/>
    <cellStyle name="Percent 3 8 4 3 3 2" xfId="20826"/>
    <cellStyle name="Percent 3 8 4 3 4" xfId="24120"/>
    <cellStyle name="Percent 3 8 4 3 5" xfId="12179"/>
    <cellStyle name="Percent 3 8 4 4" xfId="3697"/>
    <cellStyle name="Percent 3 8 4 4 2" xfId="7080"/>
    <cellStyle name="Percent 3 8 4 4 2 2" xfId="17533"/>
    <cellStyle name="Percent 3 8 4 4 3" xfId="10304"/>
    <cellStyle name="Percent 3 8 4 4 3 2" xfId="20827"/>
    <cellStyle name="Percent 3 8 4 4 4" xfId="24121"/>
    <cellStyle name="Percent 3 8 4 4 5" xfId="12588"/>
    <cellStyle name="Percent 3 8 4 5" xfId="3698"/>
    <cellStyle name="Percent 3 8 4 5 2" xfId="7081"/>
    <cellStyle name="Percent 3 8 4 5 2 2" xfId="17534"/>
    <cellStyle name="Percent 3 8 4 5 3" xfId="10305"/>
    <cellStyle name="Percent 3 8 4 5 3 2" xfId="20828"/>
    <cellStyle name="Percent 3 8 4 5 4" xfId="24122"/>
    <cellStyle name="Percent 3 8 4 5 5" xfId="12997"/>
    <cellStyle name="Percent 3 8 4 6" xfId="3699"/>
    <cellStyle name="Percent 3 8 4 6 2" xfId="7082"/>
    <cellStyle name="Percent 3 8 4 6 2 2" xfId="17535"/>
    <cellStyle name="Percent 3 8 4 6 3" xfId="10306"/>
    <cellStyle name="Percent 3 8 4 6 3 2" xfId="20829"/>
    <cellStyle name="Percent 3 8 4 6 4" xfId="24123"/>
    <cellStyle name="Percent 3 8 4 6 5" xfId="13406"/>
    <cellStyle name="Percent 3 8 4 7" xfId="3700"/>
    <cellStyle name="Percent 3 8 4 7 2" xfId="7083"/>
    <cellStyle name="Percent 3 8 4 7 2 2" xfId="17536"/>
    <cellStyle name="Percent 3 8 4 7 3" xfId="10307"/>
    <cellStyle name="Percent 3 8 4 7 3 2" xfId="20830"/>
    <cellStyle name="Percent 3 8 4 7 4" xfId="24124"/>
    <cellStyle name="Percent 3 8 4 7 5" xfId="13815"/>
    <cellStyle name="Percent 3 8 4 8" xfId="3701"/>
    <cellStyle name="Percent 3 8 4 8 2" xfId="7084"/>
    <cellStyle name="Percent 3 8 4 8 2 2" xfId="17537"/>
    <cellStyle name="Percent 3 8 4 8 3" xfId="10308"/>
    <cellStyle name="Percent 3 8 4 8 3 2" xfId="20831"/>
    <cellStyle name="Percent 3 8 4 8 4" xfId="24125"/>
    <cellStyle name="Percent 3 8 4 8 5" xfId="14224"/>
    <cellStyle name="Percent 3 8 4 9" xfId="4553"/>
    <cellStyle name="Percent 3 8 4 9 2" xfId="14633"/>
    <cellStyle name="Percent 3 8 5" xfId="645"/>
    <cellStyle name="Percent 3 8 5 10" xfId="10309"/>
    <cellStyle name="Percent 3 8 5 10 2" xfId="15043"/>
    <cellStyle name="Percent 3 8 5 11" xfId="18337"/>
    <cellStyle name="Percent 3 8 5 12" xfId="21631"/>
    <cellStyle name="Percent 3 8 5 13" xfId="11362"/>
    <cellStyle name="Percent 3 8 5 14" xfId="42382"/>
    <cellStyle name="Percent 3 8 5 15" xfId="42808"/>
    <cellStyle name="Percent 3 8 5 2" xfId="3702"/>
    <cellStyle name="Percent 3 8 5 2 2" xfId="7085"/>
    <cellStyle name="Percent 3 8 5 2 2 2" xfId="17538"/>
    <cellStyle name="Percent 3 8 5 2 3" xfId="10310"/>
    <cellStyle name="Percent 3 8 5 2 3 2" xfId="20832"/>
    <cellStyle name="Percent 3 8 5 2 4" xfId="24126"/>
    <cellStyle name="Percent 3 8 5 2 5" xfId="11771"/>
    <cellStyle name="Percent 3 8 5 3" xfId="3703"/>
    <cellStyle name="Percent 3 8 5 3 2" xfId="7086"/>
    <cellStyle name="Percent 3 8 5 3 2 2" xfId="17539"/>
    <cellStyle name="Percent 3 8 5 3 3" xfId="10311"/>
    <cellStyle name="Percent 3 8 5 3 3 2" xfId="20833"/>
    <cellStyle name="Percent 3 8 5 3 4" xfId="24127"/>
    <cellStyle name="Percent 3 8 5 3 5" xfId="12180"/>
    <cellStyle name="Percent 3 8 5 4" xfId="3704"/>
    <cellStyle name="Percent 3 8 5 4 2" xfId="7087"/>
    <cellStyle name="Percent 3 8 5 4 2 2" xfId="17540"/>
    <cellStyle name="Percent 3 8 5 4 3" xfId="10312"/>
    <cellStyle name="Percent 3 8 5 4 3 2" xfId="20834"/>
    <cellStyle name="Percent 3 8 5 4 4" xfId="24128"/>
    <cellStyle name="Percent 3 8 5 4 5" xfId="12589"/>
    <cellStyle name="Percent 3 8 5 5" xfId="3705"/>
    <cellStyle name="Percent 3 8 5 5 2" xfId="7088"/>
    <cellStyle name="Percent 3 8 5 5 2 2" xfId="17541"/>
    <cellStyle name="Percent 3 8 5 5 3" xfId="10313"/>
    <cellStyle name="Percent 3 8 5 5 3 2" xfId="20835"/>
    <cellStyle name="Percent 3 8 5 5 4" xfId="24129"/>
    <cellStyle name="Percent 3 8 5 5 5" xfId="12998"/>
    <cellStyle name="Percent 3 8 5 6" xfId="3706"/>
    <cellStyle name="Percent 3 8 5 6 2" xfId="7089"/>
    <cellStyle name="Percent 3 8 5 6 2 2" xfId="17542"/>
    <cellStyle name="Percent 3 8 5 6 3" xfId="10314"/>
    <cellStyle name="Percent 3 8 5 6 3 2" xfId="20836"/>
    <cellStyle name="Percent 3 8 5 6 4" xfId="24130"/>
    <cellStyle name="Percent 3 8 5 6 5" xfId="13407"/>
    <cellStyle name="Percent 3 8 5 7" xfId="3707"/>
    <cellStyle name="Percent 3 8 5 7 2" xfId="7090"/>
    <cellStyle name="Percent 3 8 5 7 2 2" xfId="17543"/>
    <cellStyle name="Percent 3 8 5 7 3" xfId="10315"/>
    <cellStyle name="Percent 3 8 5 7 3 2" xfId="20837"/>
    <cellStyle name="Percent 3 8 5 7 4" xfId="24131"/>
    <cellStyle name="Percent 3 8 5 7 5" xfId="13816"/>
    <cellStyle name="Percent 3 8 5 8" xfId="3708"/>
    <cellStyle name="Percent 3 8 5 8 2" xfId="7091"/>
    <cellStyle name="Percent 3 8 5 8 2 2" xfId="17544"/>
    <cellStyle name="Percent 3 8 5 8 3" xfId="10316"/>
    <cellStyle name="Percent 3 8 5 8 3 2" xfId="20838"/>
    <cellStyle name="Percent 3 8 5 8 4" xfId="24132"/>
    <cellStyle name="Percent 3 8 5 8 5" xfId="14225"/>
    <cellStyle name="Percent 3 8 5 9" xfId="4554"/>
    <cellStyle name="Percent 3 8 5 9 2" xfId="14634"/>
    <cellStyle name="Percent 3 8 6" xfId="3709"/>
    <cellStyle name="Percent 3 8 6 2" xfId="7092"/>
    <cellStyle name="Percent 3 8 6 2 2" xfId="17545"/>
    <cellStyle name="Percent 3 8 6 3" xfId="10317"/>
    <cellStyle name="Percent 3 8 6 3 2" xfId="20839"/>
    <cellStyle name="Percent 3 8 6 4" xfId="24133"/>
    <cellStyle name="Percent 3 8 6 5" xfId="11767"/>
    <cellStyle name="Percent 3 8 7" xfId="3710"/>
    <cellStyle name="Percent 3 8 7 2" xfId="7093"/>
    <cellStyle name="Percent 3 8 7 2 2" xfId="17546"/>
    <cellStyle name="Percent 3 8 7 3" xfId="10318"/>
    <cellStyle name="Percent 3 8 7 3 2" xfId="20840"/>
    <cellStyle name="Percent 3 8 7 4" xfId="24134"/>
    <cellStyle name="Percent 3 8 7 5" xfId="12176"/>
    <cellStyle name="Percent 3 8 8" xfId="3711"/>
    <cellStyle name="Percent 3 8 8 2" xfId="7094"/>
    <cellStyle name="Percent 3 8 8 2 2" xfId="17547"/>
    <cellStyle name="Percent 3 8 8 3" xfId="10319"/>
    <cellStyle name="Percent 3 8 8 3 2" xfId="20841"/>
    <cellStyle name="Percent 3 8 8 4" xfId="24135"/>
    <cellStyle name="Percent 3 8 8 5" xfId="12585"/>
    <cellStyle name="Percent 3 8 9" xfId="3712"/>
    <cellStyle name="Percent 3 8 9 2" xfId="7095"/>
    <cellStyle name="Percent 3 8 9 2 2" xfId="17548"/>
    <cellStyle name="Percent 3 8 9 3" xfId="10320"/>
    <cellStyle name="Percent 3 8 9 3 2" xfId="20842"/>
    <cellStyle name="Percent 3 8 9 4" xfId="24136"/>
    <cellStyle name="Percent 3 8 9 5" xfId="12994"/>
    <cellStyle name="Percent 3 9" xfId="646"/>
    <cellStyle name="Percent 3 9 10" xfId="3713"/>
    <cellStyle name="Percent 3 9 10 2" xfId="7096"/>
    <cellStyle name="Percent 3 9 10 2 2" xfId="17549"/>
    <cellStyle name="Percent 3 9 10 3" xfId="10322"/>
    <cellStyle name="Percent 3 9 10 3 2" xfId="20843"/>
    <cellStyle name="Percent 3 9 10 4" xfId="24137"/>
    <cellStyle name="Percent 3 9 10 5" xfId="13408"/>
    <cellStyle name="Percent 3 9 11" xfId="3714"/>
    <cellStyle name="Percent 3 9 11 2" xfId="7097"/>
    <cellStyle name="Percent 3 9 11 2 2" xfId="17550"/>
    <cellStyle name="Percent 3 9 11 3" xfId="10323"/>
    <cellStyle name="Percent 3 9 11 3 2" xfId="20844"/>
    <cellStyle name="Percent 3 9 11 4" xfId="24138"/>
    <cellStyle name="Percent 3 9 11 5" xfId="13817"/>
    <cellStyle name="Percent 3 9 12" xfId="3715"/>
    <cellStyle name="Percent 3 9 12 2" xfId="7098"/>
    <cellStyle name="Percent 3 9 12 2 2" xfId="17551"/>
    <cellStyle name="Percent 3 9 12 3" xfId="10324"/>
    <cellStyle name="Percent 3 9 12 3 2" xfId="20845"/>
    <cellStyle name="Percent 3 9 12 4" xfId="24139"/>
    <cellStyle name="Percent 3 9 12 5" xfId="14226"/>
    <cellStyle name="Percent 3 9 13" xfId="4555"/>
    <cellStyle name="Percent 3 9 13 2" xfId="14635"/>
    <cellStyle name="Percent 3 9 14" xfId="10321"/>
    <cellStyle name="Percent 3 9 14 2" xfId="15044"/>
    <cellStyle name="Percent 3 9 15" xfId="18338"/>
    <cellStyle name="Percent 3 9 16" xfId="21632"/>
    <cellStyle name="Percent 3 9 17" xfId="11363"/>
    <cellStyle name="Percent 3 9 18" xfId="42383"/>
    <cellStyle name="Percent 3 9 19" xfId="42809"/>
    <cellStyle name="Percent 3 9 2" xfId="647"/>
    <cellStyle name="Percent 3 9 2 10" xfId="10325"/>
    <cellStyle name="Percent 3 9 2 10 2" xfId="15045"/>
    <cellStyle name="Percent 3 9 2 11" xfId="18339"/>
    <cellStyle name="Percent 3 9 2 12" xfId="21633"/>
    <cellStyle name="Percent 3 9 2 13" xfId="11364"/>
    <cellStyle name="Percent 3 9 2 14" xfId="42384"/>
    <cellStyle name="Percent 3 9 2 15" xfId="42810"/>
    <cellStyle name="Percent 3 9 2 2" xfId="3716"/>
    <cellStyle name="Percent 3 9 2 2 2" xfId="7099"/>
    <cellStyle name="Percent 3 9 2 2 2 2" xfId="17552"/>
    <cellStyle name="Percent 3 9 2 2 3" xfId="10326"/>
    <cellStyle name="Percent 3 9 2 2 3 2" xfId="20846"/>
    <cellStyle name="Percent 3 9 2 2 4" xfId="24140"/>
    <cellStyle name="Percent 3 9 2 2 5" xfId="11773"/>
    <cellStyle name="Percent 3 9 2 3" xfId="3717"/>
    <cellStyle name="Percent 3 9 2 3 2" xfId="7100"/>
    <cellStyle name="Percent 3 9 2 3 2 2" xfId="17553"/>
    <cellStyle name="Percent 3 9 2 3 3" xfId="10327"/>
    <cellStyle name="Percent 3 9 2 3 3 2" xfId="20847"/>
    <cellStyle name="Percent 3 9 2 3 4" xfId="24141"/>
    <cellStyle name="Percent 3 9 2 3 5" xfId="12182"/>
    <cellStyle name="Percent 3 9 2 4" xfId="3718"/>
    <cellStyle name="Percent 3 9 2 4 2" xfId="7101"/>
    <cellStyle name="Percent 3 9 2 4 2 2" xfId="17554"/>
    <cellStyle name="Percent 3 9 2 4 3" xfId="10328"/>
    <cellStyle name="Percent 3 9 2 4 3 2" xfId="20848"/>
    <cellStyle name="Percent 3 9 2 4 4" xfId="24142"/>
    <cellStyle name="Percent 3 9 2 4 5" xfId="12591"/>
    <cellStyle name="Percent 3 9 2 5" xfId="3719"/>
    <cellStyle name="Percent 3 9 2 5 2" xfId="7102"/>
    <cellStyle name="Percent 3 9 2 5 2 2" xfId="17555"/>
    <cellStyle name="Percent 3 9 2 5 3" xfId="10329"/>
    <cellStyle name="Percent 3 9 2 5 3 2" xfId="20849"/>
    <cellStyle name="Percent 3 9 2 5 4" xfId="24143"/>
    <cellStyle name="Percent 3 9 2 5 5" xfId="13000"/>
    <cellStyle name="Percent 3 9 2 6" xfId="3720"/>
    <cellStyle name="Percent 3 9 2 6 2" xfId="7103"/>
    <cellStyle name="Percent 3 9 2 6 2 2" xfId="17556"/>
    <cellStyle name="Percent 3 9 2 6 3" xfId="10330"/>
    <cellStyle name="Percent 3 9 2 6 3 2" xfId="20850"/>
    <cellStyle name="Percent 3 9 2 6 4" xfId="24144"/>
    <cellStyle name="Percent 3 9 2 6 5" xfId="13409"/>
    <cellStyle name="Percent 3 9 2 7" xfId="3721"/>
    <cellStyle name="Percent 3 9 2 7 2" xfId="7104"/>
    <cellStyle name="Percent 3 9 2 7 2 2" xfId="17557"/>
    <cellStyle name="Percent 3 9 2 7 3" xfId="10331"/>
    <cellStyle name="Percent 3 9 2 7 3 2" xfId="20851"/>
    <cellStyle name="Percent 3 9 2 7 4" xfId="24145"/>
    <cellStyle name="Percent 3 9 2 7 5" xfId="13818"/>
    <cellStyle name="Percent 3 9 2 8" xfId="3722"/>
    <cellStyle name="Percent 3 9 2 8 2" xfId="7105"/>
    <cellStyle name="Percent 3 9 2 8 2 2" xfId="17558"/>
    <cellStyle name="Percent 3 9 2 8 3" xfId="10332"/>
    <cellStyle name="Percent 3 9 2 8 3 2" xfId="20852"/>
    <cellStyle name="Percent 3 9 2 8 4" xfId="24146"/>
    <cellStyle name="Percent 3 9 2 8 5" xfId="14227"/>
    <cellStyle name="Percent 3 9 2 9" xfId="4556"/>
    <cellStyle name="Percent 3 9 2 9 2" xfId="14636"/>
    <cellStyle name="Percent 3 9 3" xfId="648"/>
    <cellStyle name="Percent 3 9 3 10" xfId="10333"/>
    <cellStyle name="Percent 3 9 3 10 2" xfId="15046"/>
    <cellStyle name="Percent 3 9 3 11" xfId="18340"/>
    <cellStyle name="Percent 3 9 3 12" xfId="21634"/>
    <cellStyle name="Percent 3 9 3 13" xfId="11365"/>
    <cellStyle name="Percent 3 9 3 14" xfId="42385"/>
    <cellStyle name="Percent 3 9 3 15" xfId="42811"/>
    <cellStyle name="Percent 3 9 3 2" xfId="3723"/>
    <cellStyle name="Percent 3 9 3 2 2" xfId="7106"/>
    <cellStyle name="Percent 3 9 3 2 2 2" xfId="17559"/>
    <cellStyle name="Percent 3 9 3 2 3" xfId="10334"/>
    <cellStyle name="Percent 3 9 3 2 3 2" xfId="20853"/>
    <cellStyle name="Percent 3 9 3 2 4" xfId="24147"/>
    <cellStyle name="Percent 3 9 3 2 5" xfId="11774"/>
    <cellStyle name="Percent 3 9 3 3" xfId="3724"/>
    <cellStyle name="Percent 3 9 3 3 2" xfId="7107"/>
    <cellStyle name="Percent 3 9 3 3 2 2" xfId="17560"/>
    <cellStyle name="Percent 3 9 3 3 3" xfId="10335"/>
    <cellStyle name="Percent 3 9 3 3 3 2" xfId="20854"/>
    <cellStyle name="Percent 3 9 3 3 4" xfId="24148"/>
    <cellStyle name="Percent 3 9 3 3 5" xfId="12183"/>
    <cellStyle name="Percent 3 9 3 4" xfId="3725"/>
    <cellStyle name="Percent 3 9 3 4 2" xfId="7108"/>
    <cellStyle name="Percent 3 9 3 4 2 2" xfId="17561"/>
    <cellStyle name="Percent 3 9 3 4 3" xfId="10336"/>
    <cellStyle name="Percent 3 9 3 4 3 2" xfId="20855"/>
    <cellStyle name="Percent 3 9 3 4 4" xfId="24149"/>
    <cellStyle name="Percent 3 9 3 4 5" xfId="12592"/>
    <cellStyle name="Percent 3 9 3 5" xfId="3726"/>
    <cellStyle name="Percent 3 9 3 5 2" xfId="7109"/>
    <cellStyle name="Percent 3 9 3 5 2 2" xfId="17562"/>
    <cellStyle name="Percent 3 9 3 5 3" xfId="10337"/>
    <cellStyle name="Percent 3 9 3 5 3 2" xfId="20856"/>
    <cellStyle name="Percent 3 9 3 5 4" xfId="24150"/>
    <cellStyle name="Percent 3 9 3 5 5" xfId="13001"/>
    <cellStyle name="Percent 3 9 3 6" xfId="3727"/>
    <cellStyle name="Percent 3 9 3 6 2" xfId="7110"/>
    <cellStyle name="Percent 3 9 3 6 2 2" xfId="17563"/>
    <cellStyle name="Percent 3 9 3 6 3" xfId="10338"/>
    <cellStyle name="Percent 3 9 3 6 3 2" xfId="20857"/>
    <cellStyle name="Percent 3 9 3 6 4" xfId="24151"/>
    <cellStyle name="Percent 3 9 3 6 5" xfId="13410"/>
    <cellStyle name="Percent 3 9 3 7" xfId="3728"/>
    <cellStyle name="Percent 3 9 3 7 2" xfId="7111"/>
    <cellStyle name="Percent 3 9 3 7 2 2" xfId="17564"/>
    <cellStyle name="Percent 3 9 3 7 3" xfId="10339"/>
    <cellStyle name="Percent 3 9 3 7 3 2" xfId="20858"/>
    <cellStyle name="Percent 3 9 3 7 4" xfId="24152"/>
    <cellStyle name="Percent 3 9 3 7 5" xfId="13819"/>
    <cellStyle name="Percent 3 9 3 8" xfId="3729"/>
    <cellStyle name="Percent 3 9 3 8 2" xfId="7112"/>
    <cellStyle name="Percent 3 9 3 8 2 2" xfId="17565"/>
    <cellStyle name="Percent 3 9 3 8 3" xfId="10340"/>
    <cellStyle name="Percent 3 9 3 8 3 2" xfId="20859"/>
    <cellStyle name="Percent 3 9 3 8 4" xfId="24153"/>
    <cellStyle name="Percent 3 9 3 8 5" xfId="14228"/>
    <cellStyle name="Percent 3 9 3 9" xfId="4557"/>
    <cellStyle name="Percent 3 9 3 9 2" xfId="14637"/>
    <cellStyle name="Percent 3 9 4" xfId="649"/>
    <cellStyle name="Percent 3 9 4 10" xfId="10341"/>
    <cellStyle name="Percent 3 9 4 10 2" xfId="15047"/>
    <cellStyle name="Percent 3 9 4 11" xfId="18341"/>
    <cellStyle name="Percent 3 9 4 12" xfId="21635"/>
    <cellStyle name="Percent 3 9 4 13" xfId="11366"/>
    <cellStyle name="Percent 3 9 4 14" xfId="42386"/>
    <cellStyle name="Percent 3 9 4 15" xfId="42812"/>
    <cellStyle name="Percent 3 9 4 2" xfId="3730"/>
    <cellStyle name="Percent 3 9 4 2 2" xfId="7113"/>
    <cellStyle name="Percent 3 9 4 2 2 2" xfId="17566"/>
    <cellStyle name="Percent 3 9 4 2 3" xfId="10342"/>
    <cellStyle name="Percent 3 9 4 2 3 2" xfId="20860"/>
    <cellStyle name="Percent 3 9 4 2 4" xfId="24154"/>
    <cellStyle name="Percent 3 9 4 2 5" xfId="11775"/>
    <cellStyle name="Percent 3 9 4 3" xfId="3731"/>
    <cellStyle name="Percent 3 9 4 3 2" xfId="7114"/>
    <cellStyle name="Percent 3 9 4 3 2 2" xfId="17567"/>
    <cellStyle name="Percent 3 9 4 3 3" xfId="10343"/>
    <cellStyle name="Percent 3 9 4 3 3 2" xfId="20861"/>
    <cellStyle name="Percent 3 9 4 3 4" xfId="24155"/>
    <cellStyle name="Percent 3 9 4 3 5" xfId="12184"/>
    <cellStyle name="Percent 3 9 4 4" xfId="3732"/>
    <cellStyle name="Percent 3 9 4 4 2" xfId="7115"/>
    <cellStyle name="Percent 3 9 4 4 2 2" xfId="17568"/>
    <cellStyle name="Percent 3 9 4 4 3" xfId="10344"/>
    <cellStyle name="Percent 3 9 4 4 3 2" xfId="20862"/>
    <cellStyle name="Percent 3 9 4 4 4" xfId="24156"/>
    <cellStyle name="Percent 3 9 4 4 5" xfId="12593"/>
    <cellStyle name="Percent 3 9 4 5" xfId="3733"/>
    <cellStyle name="Percent 3 9 4 5 2" xfId="7116"/>
    <cellStyle name="Percent 3 9 4 5 2 2" xfId="17569"/>
    <cellStyle name="Percent 3 9 4 5 3" xfId="10345"/>
    <cellStyle name="Percent 3 9 4 5 3 2" xfId="20863"/>
    <cellStyle name="Percent 3 9 4 5 4" xfId="24157"/>
    <cellStyle name="Percent 3 9 4 5 5" xfId="13002"/>
    <cellStyle name="Percent 3 9 4 6" xfId="3734"/>
    <cellStyle name="Percent 3 9 4 6 2" xfId="7117"/>
    <cellStyle name="Percent 3 9 4 6 2 2" xfId="17570"/>
    <cellStyle name="Percent 3 9 4 6 3" xfId="10346"/>
    <cellStyle name="Percent 3 9 4 6 3 2" xfId="20864"/>
    <cellStyle name="Percent 3 9 4 6 4" xfId="24158"/>
    <cellStyle name="Percent 3 9 4 6 5" xfId="13411"/>
    <cellStyle name="Percent 3 9 4 7" xfId="3735"/>
    <cellStyle name="Percent 3 9 4 7 2" xfId="7118"/>
    <cellStyle name="Percent 3 9 4 7 2 2" xfId="17571"/>
    <cellStyle name="Percent 3 9 4 7 3" xfId="10347"/>
    <cellStyle name="Percent 3 9 4 7 3 2" xfId="20865"/>
    <cellStyle name="Percent 3 9 4 7 4" xfId="24159"/>
    <cellStyle name="Percent 3 9 4 7 5" xfId="13820"/>
    <cellStyle name="Percent 3 9 4 8" xfId="3736"/>
    <cellStyle name="Percent 3 9 4 8 2" xfId="7119"/>
    <cellStyle name="Percent 3 9 4 8 2 2" xfId="17572"/>
    <cellStyle name="Percent 3 9 4 8 3" xfId="10348"/>
    <cellStyle name="Percent 3 9 4 8 3 2" xfId="20866"/>
    <cellStyle name="Percent 3 9 4 8 4" xfId="24160"/>
    <cellStyle name="Percent 3 9 4 8 5" xfId="14229"/>
    <cellStyle name="Percent 3 9 4 9" xfId="4558"/>
    <cellStyle name="Percent 3 9 4 9 2" xfId="14638"/>
    <cellStyle name="Percent 3 9 5" xfId="650"/>
    <cellStyle name="Percent 3 9 5 10" xfId="10349"/>
    <cellStyle name="Percent 3 9 5 10 2" xfId="15048"/>
    <cellStyle name="Percent 3 9 5 11" xfId="18342"/>
    <cellStyle name="Percent 3 9 5 12" xfId="21636"/>
    <cellStyle name="Percent 3 9 5 13" xfId="11367"/>
    <cellStyle name="Percent 3 9 5 14" xfId="42387"/>
    <cellStyle name="Percent 3 9 5 15" xfId="42813"/>
    <cellStyle name="Percent 3 9 5 2" xfId="3737"/>
    <cellStyle name="Percent 3 9 5 2 2" xfId="7120"/>
    <cellStyle name="Percent 3 9 5 2 2 2" xfId="17573"/>
    <cellStyle name="Percent 3 9 5 2 3" xfId="10350"/>
    <cellStyle name="Percent 3 9 5 2 3 2" xfId="20867"/>
    <cellStyle name="Percent 3 9 5 2 4" xfId="24161"/>
    <cellStyle name="Percent 3 9 5 2 5" xfId="11776"/>
    <cellStyle name="Percent 3 9 5 3" xfId="3738"/>
    <cellStyle name="Percent 3 9 5 3 2" xfId="7121"/>
    <cellStyle name="Percent 3 9 5 3 2 2" xfId="17574"/>
    <cellStyle name="Percent 3 9 5 3 3" xfId="10351"/>
    <cellStyle name="Percent 3 9 5 3 3 2" xfId="20868"/>
    <cellStyle name="Percent 3 9 5 3 4" xfId="24162"/>
    <cellStyle name="Percent 3 9 5 3 5" xfId="12185"/>
    <cellStyle name="Percent 3 9 5 4" xfId="3739"/>
    <cellStyle name="Percent 3 9 5 4 2" xfId="7122"/>
    <cellStyle name="Percent 3 9 5 4 2 2" xfId="17575"/>
    <cellStyle name="Percent 3 9 5 4 3" xfId="10352"/>
    <cellStyle name="Percent 3 9 5 4 3 2" xfId="20869"/>
    <cellStyle name="Percent 3 9 5 4 4" xfId="24163"/>
    <cellStyle name="Percent 3 9 5 4 5" xfId="12594"/>
    <cellStyle name="Percent 3 9 5 5" xfId="3740"/>
    <cellStyle name="Percent 3 9 5 5 2" xfId="7123"/>
    <cellStyle name="Percent 3 9 5 5 2 2" xfId="17576"/>
    <cellStyle name="Percent 3 9 5 5 3" xfId="10353"/>
    <cellStyle name="Percent 3 9 5 5 3 2" xfId="20870"/>
    <cellStyle name="Percent 3 9 5 5 4" xfId="24164"/>
    <cellStyle name="Percent 3 9 5 5 5" xfId="13003"/>
    <cellStyle name="Percent 3 9 5 6" xfId="3741"/>
    <cellStyle name="Percent 3 9 5 6 2" xfId="7124"/>
    <cellStyle name="Percent 3 9 5 6 2 2" xfId="17577"/>
    <cellStyle name="Percent 3 9 5 6 3" xfId="10354"/>
    <cellStyle name="Percent 3 9 5 6 3 2" xfId="20871"/>
    <cellStyle name="Percent 3 9 5 6 4" xfId="24165"/>
    <cellStyle name="Percent 3 9 5 6 5" xfId="13412"/>
    <cellStyle name="Percent 3 9 5 7" xfId="3742"/>
    <cellStyle name="Percent 3 9 5 7 2" xfId="7125"/>
    <cellStyle name="Percent 3 9 5 7 2 2" xfId="17578"/>
    <cellStyle name="Percent 3 9 5 7 3" xfId="10355"/>
    <cellStyle name="Percent 3 9 5 7 3 2" xfId="20872"/>
    <cellStyle name="Percent 3 9 5 7 4" xfId="24166"/>
    <cellStyle name="Percent 3 9 5 7 5" xfId="13821"/>
    <cellStyle name="Percent 3 9 5 8" xfId="3743"/>
    <cellStyle name="Percent 3 9 5 8 2" xfId="7126"/>
    <cellStyle name="Percent 3 9 5 8 2 2" xfId="17579"/>
    <cellStyle name="Percent 3 9 5 8 3" xfId="10356"/>
    <cellStyle name="Percent 3 9 5 8 3 2" xfId="20873"/>
    <cellStyle name="Percent 3 9 5 8 4" xfId="24167"/>
    <cellStyle name="Percent 3 9 5 8 5" xfId="14230"/>
    <cellStyle name="Percent 3 9 5 9" xfId="4559"/>
    <cellStyle name="Percent 3 9 5 9 2" xfId="14639"/>
    <cellStyle name="Percent 3 9 6" xfId="3744"/>
    <cellStyle name="Percent 3 9 6 2" xfId="7127"/>
    <cellStyle name="Percent 3 9 6 2 2" xfId="17580"/>
    <cellStyle name="Percent 3 9 6 3" xfId="10357"/>
    <cellStyle name="Percent 3 9 6 3 2" xfId="20874"/>
    <cellStyle name="Percent 3 9 6 4" xfId="24168"/>
    <cellStyle name="Percent 3 9 6 5" xfId="11772"/>
    <cellStyle name="Percent 3 9 7" xfId="3745"/>
    <cellStyle name="Percent 3 9 7 2" xfId="7128"/>
    <cellStyle name="Percent 3 9 7 2 2" xfId="17581"/>
    <cellStyle name="Percent 3 9 7 3" xfId="10358"/>
    <cellStyle name="Percent 3 9 7 3 2" xfId="20875"/>
    <cellStyle name="Percent 3 9 7 4" xfId="24169"/>
    <cellStyle name="Percent 3 9 7 5" xfId="12181"/>
    <cellStyle name="Percent 3 9 8" xfId="3746"/>
    <cellStyle name="Percent 3 9 8 2" xfId="7129"/>
    <cellStyle name="Percent 3 9 8 2 2" xfId="17582"/>
    <cellStyle name="Percent 3 9 8 3" xfId="10359"/>
    <cellStyle name="Percent 3 9 8 3 2" xfId="20876"/>
    <cellStyle name="Percent 3 9 8 4" xfId="24170"/>
    <cellStyle name="Percent 3 9 8 5" xfId="12590"/>
    <cellStyle name="Percent 3 9 9" xfId="3747"/>
    <cellStyle name="Percent 3 9 9 2" xfId="7130"/>
    <cellStyle name="Percent 3 9 9 2 2" xfId="17583"/>
    <cellStyle name="Percent 3 9 9 3" xfId="10360"/>
    <cellStyle name="Percent 3 9 9 3 2" xfId="20877"/>
    <cellStyle name="Percent 3 9 9 4" xfId="24171"/>
    <cellStyle name="Percent 3 9 9 5" xfId="12999"/>
    <cellStyle name="Percent 4" xfId="651"/>
    <cellStyle name="Percent 4 2" xfId="36225"/>
    <cellStyle name="Percent 4 3" xfId="36102"/>
    <cellStyle name="Percent 4 3 2" xfId="39768"/>
    <cellStyle name="Percent 5" xfId="652"/>
    <cellStyle name="Percent 5 10" xfId="653"/>
    <cellStyle name="Percent 5 10 10" xfId="3748"/>
    <cellStyle name="Percent 5 10 10 2" xfId="7131"/>
    <cellStyle name="Percent 5 10 10 2 2" xfId="17584"/>
    <cellStyle name="Percent 5 10 10 3" xfId="10363"/>
    <cellStyle name="Percent 5 10 10 3 2" xfId="20878"/>
    <cellStyle name="Percent 5 10 10 4" xfId="24172"/>
    <cellStyle name="Percent 5 10 10 5" xfId="13414"/>
    <cellStyle name="Percent 5 10 11" xfId="3749"/>
    <cellStyle name="Percent 5 10 11 2" xfId="7132"/>
    <cellStyle name="Percent 5 10 11 2 2" xfId="17585"/>
    <cellStyle name="Percent 5 10 11 3" xfId="10364"/>
    <cellStyle name="Percent 5 10 11 3 2" xfId="20879"/>
    <cellStyle name="Percent 5 10 11 4" xfId="24173"/>
    <cellStyle name="Percent 5 10 11 5" xfId="13823"/>
    <cellStyle name="Percent 5 10 12" xfId="3750"/>
    <cellStyle name="Percent 5 10 12 2" xfId="7133"/>
    <cellStyle name="Percent 5 10 12 2 2" xfId="17586"/>
    <cellStyle name="Percent 5 10 12 3" xfId="10365"/>
    <cellStyle name="Percent 5 10 12 3 2" xfId="20880"/>
    <cellStyle name="Percent 5 10 12 4" xfId="24174"/>
    <cellStyle name="Percent 5 10 12 5" xfId="14232"/>
    <cellStyle name="Percent 5 10 13" xfId="4561"/>
    <cellStyle name="Percent 5 10 13 2" xfId="14641"/>
    <cellStyle name="Percent 5 10 14" xfId="10362"/>
    <cellStyle name="Percent 5 10 14 2" xfId="15050"/>
    <cellStyle name="Percent 5 10 15" xfId="18344"/>
    <cellStyle name="Percent 5 10 16" xfId="21638"/>
    <cellStyle name="Percent 5 10 17" xfId="11369"/>
    <cellStyle name="Percent 5 10 18" xfId="42389"/>
    <cellStyle name="Percent 5 10 19" xfId="42815"/>
    <cellStyle name="Percent 5 10 2" xfId="654"/>
    <cellStyle name="Percent 5 10 2 10" xfId="10366"/>
    <cellStyle name="Percent 5 10 2 10 2" xfId="15051"/>
    <cellStyle name="Percent 5 10 2 11" xfId="18345"/>
    <cellStyle name="Percent 5 10 2 12" xfId="21639"/>
    <cellStyle name="Percent 5 10 2 13" xfId="11370"/>
    <cellStyle name="Percent 5 10 2 14" xfId="42390"/>
    <cellStyle name="Percent 5 10 2 15" xfId="42816"/>
    <cellStyle name="Percent 5 10 2 2" xfId="3751"/>
    <cellStyle name="Percent 5 10 2 2 2" xfId="7134"/>
    <cellStyle name="Percent 5 10 2 2 2 2" xfId="17587"/>
    <cellStyle name="Percent 5 10 2 2 3" xfId="10367"/>
    <cellStyle name="Percent 5 10 2 2 3 2" xfId="20881"/>
    <cellStyle name="Percent 5 10 2 2 4" xfId="24175"/>
    <cellStyle name="Percent 5 10 2 2 5" xfId="11779"/>
    <cellStyle name="Percent 5 10 2 3" xfId="3752"/>
    <cellStyle name="Percent 5 10 2 3 2" xfId="7135"/>
    <cellStyle name="Percent 5 10 2 3 2 2" xfId="17588"/>
    <cellStyle name="Percent 5 10 2 3 3" xfId="10368"/>
    <cellStyle name="Percent 5 10 2 3 3 2" xfId="20882"/>
    <cellStyle name="Percent 5 10 2 3 4" xfId="24176"/>
    <cellStyle name="Percent 5 10 2 3 5" xfId="12188"/>
    <cellStyle name="Percent 5 10 2 4" xfId="3753"/>
    <cellStyle name="Percent 5 10 2 4 2" xfId="7136"/>
    <cellStyle name="Percent 5 10 2 4 2 2" xfId="17589"/>
    <cellStyle name="Percent 5 10 2 4 3" xfId="10369"/>
    <cellStyle name="Percent 5 10 2 4 3 2" xfId="20883"/>
    <cellStyle name="Percent 5 10 2 4 4" xfId="24177"/>
    <cellStyle name="Percent 5 10 2 4 5" xfId="12597"/>
    <cellStyle name="Percent 5 10 2 5" xfId="3754"/>
    <cellStyle name="Percent 5 10 2 5 2" xfId="7137"/>
    <cellStyle name="Percent 5 10 2 5 2 2" xfId="17590"/>
    <cellStyle name="Percent 5 10 2 5 3" xfId="10370"/>
    <cellStyle name="Percent 5 10 2 5 3 2" xfId="20884"/>
    <cellStyle name="Percent 5 10 2 5 4" xfId="24178"/>
    <cellStyle name="Percent 5 10 2 5 5" xfId="13006"/>
    <cellStyle name="Percent 5 10 2 6" xfId="3755"/>
    <cellStyle name="Percent 5 10 2 6 2" xfId="7138"/>
    <cellStyle name="Percent 5 10 2 6 2 2" xfId="17591"/>
    <cellStyle name="Percent 5 10 2 6 3" xfId="10371"/>
    <cellStyle name="Percent 5 10 2 6 3 2" xfId="20885"/>
    <cellStyle name="Percent 5 10 2 6 4" xfId="24179"/>
    <cellStyle name="Percent 5 10 2 6 5" xfId="13415"/>
    <cellStyle name="Percent 5 10 2 7" xfId="3756"/>
    <cellStyle name="Percent 5 10 2 7 2" xfId="7139"/>
    <cellStyle name="Percent 5 10 2 7 2 2" xfId="17592"/>
    <cellStyle name="Percent 5 10 2 7 3" xfId="10372"/>
    <cellStyle name="Percent 5 10 2 7 3 2" xfId="20886"/>
    <cellStyle name="Percent 5 10 2 7 4" xfId="24180"/>
    <cellStyle name="Percent 5 10 2 7 5" xfId="13824"/>
    <cellStyle name="Percent 5 10 2 8" xfId="3757"/>
    <cellStyle name="Percent 5 10 2 8 2" xfId="7140"/>
    <cellStyle name="Percent 5 10 2 8 2 2" xfId="17593"/>
    <cellStyle name="Percent 5 10 2 8 3" xfId="10373"/>
    <cellStyle name="Percent 5 10 2 8 3 2" xfId="20887"/>
    <cellStyle name="Percent 5 10 2 8 4" xfId="24181"/>
    <cellStyle name="Percent 5 10 2 8 5" xfId="14233"/>
    <cellStyle name="Percent 5 10 2 9" xfId="4562"/>
    <cellStyle name="Percent 5 10 2 9 2" xfId="14642"/>
    <cellStyle name="Percent 5 10 3" xfId="655"/>
    <cellStyle name="Percent 5 10 3 10" xfId="10374"/>
    <cellStyle name="Percent 5 10 3 10 2" xfId="15052"/>
    <cellStyle name="Percent 5 10 3 11" xfId="18346"/>
    <cellStyle name="Percent 5 10 3 12" xfId="21640"/>
    <cellStyle name="Percent 5 10 3 13" xfId="11371"/>
    <cellStyle name="Percent 5 10 3 14" xfId="42391"/>
    <cellStyle name="Percent 5 10 3 15" xfId="42817"/>
    <cellStyle name="Percent 5 10 3 2" xfId="3758"/>
    <cellStyle name="Percent 5 10 3 2 2" xfId="7141"/>
    <cellStyle name="Percent 5 10 3 2 2 2" xfId="17594"/>
    <cellStyle name="Percent 5 10 3 2 3" xfId="10375"/>
    <cellStyle name="Percent 5 10 3 2 3 2" xfId="20888"/>
    <cellStyle name="Percent 5 10 3 2 4" xfId="24182"/>
    <cellStyle name="Percent 5 10 3 2 5" xfId="11780"/>
    <cellStyle name="Percent 5 10 3 3" xfId="3759"/>
    <cellStyle name="Percent 5 10 3 3 2" xfId="7142"/>
    <cellStyle name="Percent 5 10 3 3 2 2" xfId="17595"/>
    <cellStyle name="Percent 5 10 3 3 3" xfId="10376"/>
    <cellStyle name="Percent 5 10 3 3 3 2" xfId="20889"/>
    <cellStyle name="Percent 5 10 3 3 4" xfId="24183"/>
    <cellStyle name="Percent 5 10 3 3 5" xfId="12189"/>
    <cellStyle name="Percent 5 10 3 4" xfId="3760"/>
    <cellStyle name="Percent 5 10 3 4 2" xfId="7143"/>
    <cellStyle name="Percent 5 10 3 4 2 2" xfId="17596"/>
    <cellStyle name="Percent 5 10 3 4 3" xfId="10377"/>
    <cellStyle name="Percent 5 10 3 4 3 2" xfId="20890"/>
    <cellStyle name="Percent 5 10 3 4 4" xfId="24184"/>
    <cellStyle name="Percent 5 10 3 4 5" xfId="12598"/>
    <cellStyle name="Percent 5 10 3 5" xfId="3761"/>
    <cellStyle name="Percent 5 10 3 5 2" xfId="7144"/>
    <cellStyle name="Percent 5 10 3 5 2 2" xfId="17597"/>
    <cellStyle name="Percent 5 10 3 5 3" xfId="10378"/>
    <cellStyle name="Percent 5 10 3 5 3 2" xfId="20891"/>
    <cellStyle name="Percent 5 10 3 5 4" xfId="24185"/>
    <cellStyle name="Percent 5 10 3 5 5" xfId="13007"/>
    <cellStyle name="Percent 5 10 3 6" xfId="3762"/>
    <cellStyle name="Percent 5 10 3 6 2" xfId="7145"/>
    <cellStyle name="Percent 5 10 3 6 2 2" xfId="17598"/>
    <cellStyle name="Percent 5 10 3 6 3" xfId="10379"/>
    <cellStyle name="Percent 5 10 3 6 3 2" xfId="20892"/>
    <cellStyle name="Percent 5 10 3 6 4" xfId="24186"/>
    <cellStyle name="Percent 5 10 3 6 5" xfId="13416"/>
    <cellStyle name="Percent 5 10 3 7" xfId="3763"/>
    <cellStyle name="Percent 5 10 3 7 2" xfId="7146"/>
    <cellStyle name="Percent 5 10 3 7 2 2" xfId="17599"/>
    <cellStyle name="Percent 5 10 3 7 3" xfId="10380"/>
    <cellStyle name="Percent 5 10 3 7 3 2" xfId="20893"/>
    <cellStyle name="Percent 5 10 3 7 4" xfId="24187"/>
    <cellStyle name="Percent 5 10 3 7 5" xfId="13825"/>
    <cellStyle name="Percent 5 10 3 8" xfId="3764"/>
    <cellStyle name="Percent 5 10 3 8 2" xfId="7147"/>
    <cellStyle name="Percent 5 10 3 8 2 2" xfId="17600"/>
    <cellStyle name="Percent 5 10 3 8 3" xfId="10381"/>
    <cellStyle name="Percent 5 10 3 8 3 2" xfId="20894"/>
    <cellStyle name="Percent 5 10 3 8 4" xfId="24188"/>
    <cellStyle name="Percent 5 10 3 8 5" xfId="14234"/>
    <cellStyle name="Percent 5 10 3 9" xfId="4563"/>
    <cellStyle name="Percent 5 10 3 9 2" xfId="14643"/>
    <cellStyle name="Percent 5 10 4" xfId="656"/>
    <cellStyle name="Percent 5 10 4 10" xfId="10382"/>
    <cellStyle name="Percent 5 10 4 10 2" xfId="15053"/>
    <cellStyle name="Percent 5 10 4 11" xfId="18347"/>
    <cellStyle name="Percent 5 10 4 12" xfId="21641"/>
    <cellStyle name="Percent 5 10 4 13" xfId="11372"/>
    <cellStyle name="Percent 5 10 4 14" xfId="42392"/>
    <cellStyle name="Percent 5 10 4 15" xfId="42818"/>
    <cellStyle name="Percent 5 10 4 2" xfId="3765"/>
    <cellStyle name="Percent 5 10 4 2 2" xfId="7148"/>
    <cellStyle name="Percent 5 10 4 2 2 2" xfId="17601"/>
    <cellStyle name="Percent 5 10 4 2 3" xfId="10383"/>
    <cellStyle name="Percent 5 10 4 2 3 2" xfId="20895"/>
    <cellStyle name="Percent 5 10 4 2 4" xfId="24189"/>
    <cellStyle name="Percent 5 10 4 2 5" xfId="11781"/>
    <cellStyle name="Percent 5 10 4 3" xfId="3766"/>
    <cellStyle name="Percent 5 10 4 3 2" xfId="7149"/>
    <cellStyle name="Percent 5 10 4 3 2 2" xfId="17602"/>
    <cellStyle name="Percent 5 10 4 3 3" xfId="10384"/>
    <cellStyle name="Percent 5 10 4 3 3 2" xfId="20896"/>
    <cellStyle name="Percent 5 10 4 3 4" xfId="24190"/>
    <cellStyle name="Percent 5 10 4 3 5" xfId="12190"/>
    <cellStyle name="Percent 5 10 4 4" xfId="3767"/>
    <cellStyle name="Percent 5 10 4 4 2" xfId="7150"/>
    <cellStyle name="Percent 5 10 4 4 2 2" xfId="17603"/>
    <cellStyle name="Percent 5 10 4 4 3" xfId="10385"/>
    <cellStyle name="Percent 5 10 4 4 3 2" xfId="20897"/>
    <cellStyle name="Percent 5 10 4 4 4" xfId="24191"/>
    <cellStyle name="Percent 5 10 4 4 5" xfId="12599"/>
    <cellStyle name="Percent 5 10 4 5" xfId="3768"/>
    <cellStyle name="Percent 5 10 4 5 2" xfId="7151"/>
    <cellStyle name="Percent 5 10 4 5 2 2" xfId="17604"/>
    <cellStyle name="Percent 5 10 4 5 3" xfId="10386"/>
    <cellStyle name="Percent 5 10 4 5 3 2" xfId="20898"/>
    <cellStyle name="Percent 5 10 4 5 4" xfId="24192"/>
    <cellStyle name="Percent 5 10 4 5 5" xfId="13008"/>
    <cellStyle name="Percent 5 10 4 6" xfId="3769"/>
    <cellStyle name="Percent 5 10 4 6 2" xfId="7152"/>
    <cellStyle name="Percent 5 10 4 6 2 2" xfId="17605"/>
    <cellStyle name="Percent 5 10 4 6 3" xfId="10387"/>
    <cellStyle name="Percent 5 10 4 6 3 2" xfId="20899"/>
    <cellStyle name="Percent 5 10 4 6 4" xfId="24193"/>
    <cellStyle name="Percent 5 10 4 6 5" xfId="13417"/>
    <cellStyle name="Percent 5 10 4 7" xfId="3770"/>
    <cellStyle name="Percent 5 10 4 7 2" xfId="7153"/>
    <cellStyle name="Percent 5 10 4 7 2 2" xfId="17606"/>
    <cellStyle name="Percent 5 10 4 7 3" xfId="10388"/>
    <cellStyle name="Percent 5 10 4 7 3 2" xfId="20900"/>
    <cellStyle name="Percent 5 10 4 7 4" xfId="24194"/>
    <cellStyle name="Percent 5 10 4 7 5" xfId="13826"/>
    <cellStyle name="Percent 5 10 4 8" xfId="3771"/>
    <cellStyle name="Percent 5 10 4 8 2" xfId="7154"/>
    <cellStyle name="Percent 5 10 4 8 2 2" xfId="17607"/>
    <cellStyle name="Percent 5 10 4 8 3" xfId="10389"/>
    <cellStyle name="Percent 5 10 4 8 3 2" xfId="20901"/>
    <cellStyle name="Percent 5 10 4 8 4" xfId="24195"/>
    <cellStyle name="Percent 5 10 4 8 5" xfId="14235"/>
    <cellStyle name="Percent 5 10 4 9" xfId="4564"/>
    <cellStyle name="Percent 5 10 4 9 2" xfId="14644"/>
    <cellStyle name="Percent 5 10 5" xfId="657"/>
    <cellStyle name="Percent 5 10 5 10" xfId="10390"/>
    <cellStyle name="Percent 5 10 5 10 2" xfId="15054"/>
    <cellStyle name="Percent 5 10 5 11" xfId="18348"/>
    <cellStyle name="Percent 5 10 5 12" xfId="21642"/>
    <cellStyle name="Percent 5 10 5 13" xfId="11373"/>
    <cellStyle name="Percent 5 10 5 14" xfId="42393"/>
    <cellStyle name="Percent 5 10 5 15" xfId="42819"/>
    <cellStyle name="Percent 5 10 5 2" xfId="3772"/>
    <cellStyle name="Percent 5 10 5 2 2" xfId="7155"/>
    <cellStyle name="Percent 5 10 5 2 2 2" xfId="17608"/>
    <cellStyle name="Percent 5 10 5 2 3" xfId="10391"/>
    <cellStyle name="Percent 5 10 5 2 3 2" xfId="20902"/>
    <cellStyle name="Percent 5 10 5 2 4" xfId="24196"/>
    <cellStyle name="Percent 5 10 5 2 5" xfId="11782"/>
    <cellStyle name="Percent 5 10 5 3" xfId="3773"/>
    <cellStyle name="Percent 5 10 5 3 2" xfId="7156"/>
    <cellStyle name="Percent 5 10 5 3 2 2" xfId="17609"/>
    <cellStyle name="Percent 5 10 5 3 3" xfId="10392"/>
    <cellStyle name="Percent 5 10 5 3 3 2" xfId="20903"/>
    <cellStyle name="Percent 5 10 5 3 4" xfId="24197"/>
    <cellStyle name="Percent 5 10 5 3 5" xfId="12191"/>
    <cellStyle name="Percent 5 10 5 4" xfId="3774"/>
    <cellStyle name="Percent 5 10 5 4 2" xfId="7157"/>
    <cellStyle name="Percent 5 10 5 4 2 2" xfId="17610"/>
    <cellStyle name="Percent 5 10 5 4 3" xfId="10393"/>
    <cellStyle name="Percent 5 10 5 4 3 2" xfId="20904"/>
    <cellStyle name="Percent 5 10 5 4 4" xfId="24198"/>
    <cellStyle name="Percent 5 10 5 4 5" xfId="12600"/>
    <cellStyle name="Percent 5 10 5 5" xfId="3775"/>
    <cellStyle name="Percent 5 10 5 5 2" xfId="7158"/>
    <cellStyle name="Percent 5 10 5 5 2 2" xfId="17611"/>
    <cellStyle name="Percent 5 10 5 5 3" xfId="10394"/>
    <cellStyle name="Percent 5 10 5 5 3 2" xfId="20905"/>
    <cellStyle name="Percent 5 10 5 5 4" xfId="24199"/>
    <cellStyle name="Percent 5 10 5 5 5" xfId="13009"/>
    <cellStyle name="Percent 5 10 5 6" xfId="3776"/>
    <cellStyle name="Percent 5 10 5 6 2" xfId="7159"/>
    <cellStyle name="Percent 5 10 5 6 2 2" xfId="17612"/>
    <cellStyle name="Percent 5 10 5 6 3" xfId="10395"/>
    <cellStyle name="Percent 5 10 5 6 3 2" xfId="20906"/>
    <cellStyle name="Percent 5 10 5 6 4" xfId="24200"/>
    <cellStyle name="Percent 5 10 5 6 5" xfId="13418"/>
    <cellStyle name="Percent 5 10 5 7" xfId="3777"/>
    <cellStyle name="Percent 5 10 5 7 2" xfId="7160"/>
    <cellStyle name="Percent 5 10 5 7 2 2" xfId="17613"/>
    <cellStyle name="Percent 5 10 5 7 3" xfId="10396"/>
    <cellStyle name="Percent 5 10 5 7 3 2" xfId="20907"/>
    <cellStyle name="Percent 5 10 5 7 4" xfId="24201"/>
    <cellStyle name="Percent 5 10 5 7 5" xfId="13827"/>
    <cellStyle name="Percent 5 10 5 8" xfId="3778"/>
    <cellStyle name="Percent 5 10 5 8 2" xfId="7161"/>
    <cellStyle name="Percent 5 10 5 8 2 2" xfId="17614"/>
    <cellStyle name="Percent 5 10 5 8 3" xfId="10397"/>
    <cellStyle name="Percent 5 10 5 8 3 2" xfId="20908"/>
    <cellStyle name="Percent 5 10 5 8 4" xfId="24202"/>
    <cellStyle name="Percent 5 10 5 8 5" xfId="14236"/>
    <cellStyle name="Percent 5 10 5 9" xfId="4565"/>
    <cellStyle name="Percent 5 10 5 9 2" xfId="14645"/>
    <cellStyle name="Percent 5 10 6" xfId="3779"/>
    <cellStyle name="Percent 5 10 6 2" xfId="7162"/>
    <cellStyle name="Percent 5 10 6 2 2" xfId="17615"/>
    <cellStyle name="Percent 5 10 6 3" xfId="10398"/>
    <cellStyle name="Percent 5 10 6 3 2" xfId="20909"/>
    <cellStyle name="Percent 5 10 6 4" xfId="24203"/>
    <cellStyle name="Percent 5 10 6 5" xfId="11778"/>
    <cellStyle name="Percent 5 10 7" xfId="3780"/>
    <cellStyle name="Percent 5 10 7 2" xfId="7163"/>
    <cellStyle name="Percent 5 10 7 2 2" xfId="17616"/>
    <cellStyle name="Percent 5 10 7 3" xfId="10399"/>
    <cellStyle name="Percent 5 10 7 3 2" xfId="20910"/>
    <cellStyle name="Percent 5 10 7 4" xfId="24204"/>
    <cellStyle name="Percent 5 10 7 5" xfId="12187"/>
    <cellStyle name="Percent 5 10 8" xfId="3781"/>
    <cellStyle name="Percent 5 10 8 2" xfId="7164"/>
    <cellStyle name="Percent 5 10 8 2 2" xfId="17617"/>
    <cellStyle name="Percent 5 10 8 3" xfId="10400"/>
    <cellStyle name="Percent 5 10 8 3 2" xfId="20911"/>
    <cellStyle name="Percent 5 10 8 4" xfId="24205"/>
    <cellStyle name="Percent 5 10 8 5" xfId="12596"/>
    <cellStyle name="Percent 5 10 9" xfId="3782"/>
    <cellStyle name="Percent 5 10 9 2" xfId="7165"/>
    <cellStyle name="Percent 5 10 9 2 2" xfId="17618"/>
    <cellStyle name="Percent 5 10 9 3" xfId="10401"/>
    <cellStyle name="Percent 5 10 9 3 2" xfId="20912"/>
    <cellStyle name="Percent 5 10 9 4" xfId="24206"/>
    <cellStyle name="Percent 5 10 9 5" xfId="13005"/>
    <cellStyle name="Percent 5 11" xfId="658"/>
    <cellStyle name="Percent 5 11 10" xfId="3783"/>
    <cellStyle name="Percent 5 11 10 2" xfId="7166"/>
    <cellStyle name="Percent 5 11 10 2 2" xfId="17619"/>
    <cellStyle name="Percent 5 11 10 3" xfId="10403"/>
    <cellStyle name="Percent 5 11 10 3 2" xfId="20913"/>
    <cellStyle name="Percent 5 11 10 4" xfId="24207"/>
    <cellStyle name="Percent 5 11 10 5" xfId="13419"/>
    <cellStyle name="Percent 5 11 11" xfId="3784"/>
    <cellStyle name="Percent 5 11 11 2" xfId="7167"/>
    <cellStyle name="Percent 5 11 11 2 2" xfId="17620"/>
    <cellStyle name="Percent 5 11 11 3" xfId="10404"/>
    <cellStyle name="Percent 5 11 11 3 2" xfId="20914"/>
    <cellStyle name="Percent 5 11 11 4" xfId="24208"/>
    <cellStyle name="Percent 5 11 11 5" xfId="13828"/>
    <cellStyle name="Percent 5 11 12" xfId="3785"/>
    <cellStyle name="Percent 5 11 12 2" xfId="7168"/>
    <cellStyle name="Percent 5 11 12 2 2" xfId="17621"/>
    <cellStyle name="Percent 5 11 12 3" xfId="10405"/>
    <cellStyle name="Percent 5 11 12 3 2" xfId="20915"/>
    <cellStyle name="Percent 5 11 12 4" xfId="24209"/>
    <cellStyle name="Percent 5 11 12 5" xfId="14237"/>
    <cellStyle name="Percent 5 11 13" xfId="4566"/>
    <cellStyle name="Percent 5 11 13 2" xfId="14646"/>
    <cellStyle name="Percent 5 11 14" xfId="10402"/>
    <cellStyle name="Percent 5 11 14 2" xfId="15055"/>
    <cellStyle name="Percent 5 11 15" xfId="18349"/>
    <cellStyle name="Percent 5 11 16" xfId="21643"/>
    <cellStyle name="Percent 5 11 17" xfId="11374"/>
    <cellStyle name="Percent 5 11 18" xfId="42394"/>
    <cellStyle name="Percent 5 11 19" xfId="42820"/>
    <cellStyle name="Percent 5 11 2" xfId="659"/>
    <cellStyle name="Percent 5 11 2 10" xfId="10406"/>
    <cellStyle name="Percent 5 11 2 10 2" xfId="15056"/>
    <cellStyle name="Percent 5 11 2 11" xfId="18350"/>
    <cellStyle name="Percent 5 11 2 12" xfId="21644"/>
    <cellStyle name="Percent 5 11 2 13" xfId="11375"/>
    <cellStyle name="Percent 5 11 2 14" xfId="42395"/>
    <cellStyle name="Percent 5 11 2 15" xfId="42821"/>
    <cellStyle name="Percent 5 11 2 2" xfId="3786"/>
    <cellStyle name="Percent 5 11 2 2 2" xfId="7169"/>
    <cellStyle name="Percent 5 11 2 2 2 2" xfId="17622"/>
    <cellStyle name="Percent 5 11 2 2 3" xfId="10407"/>
    <cellStyle name="Percent 5 11 2 2 3 2" xfId="20916"/>
    <cellStyle name="Percent 5 11 2 2 4" xfId="24210"/>
    <cellStyle name="Percent 5 11 2 2 5" xfId="11784"/>
    <cellStyle name="Percent 5 11 2 3" xfId="3787"/>
    <cellStyle name="Percent 5 11 2 3 2" xfId="7170"/>
    <cellStyle name="Percent 5 11 2 3 2 2" xfId="17623"/>
    <cellStyle name="Percent 5 11 2 3 3" xfId="10408"/>
    <cellStyle name="Percent 5 11 2 3 3 2" xfId="20917"/>
    <cellStyle name="Percent 5 11 2 3 4" xfId="24211"/>
    <cellStyle name="Percent 5 11 2 3 5" xfId="12193"/>
    <cellStyle name="Percent 5 11 2 4" xfId="3788"/>
    <cellStyle name="Percent 5 11 2 4 2" xfId="7171"/>
    <cellStyle name="Percent 5 11 2 4 2 2" xfId="17624"/>
    <cellStyle name="Percent 5 11 2 4 3" xfId="10409"/>
    <cellStyle name="Percent 5 11 2 4 3 2" xfId="20918"/>
    <cellStyle name="Percent 5 11 2 4 4" xfId="24212"/>
    <cellStyle name="Percent 5 11 2 4 5" xfId="12602"/>
    <cellStyle name="Percent 5 11 2 5" xfId="3789"/>
    <cellStyle name="Percent 5 11 2 5 2" xfId="7172"/>
    <cellStyle name="Percent 5 11 2 5 2 2" xfId="17625"/>
    <cellStyle name="Percent 5 11 2 5 3" xfId="10410"/>
    <cellStyle name="Percent 5 11 2 5 3 2" xfId="20919"/>
    <cellStyle name="Percent 5 11 2 5 4" xfId="24213"/>
    <cellStyle name="Percent 5 11 2 5 5" xfId="13011"/>
    <cellStyle name="Percent 5 11 2 6" xfId="3790"/>
    <cellStyle name="Percent 5 11 2 6 2" xfId="7173"/>
    <cellStyle name="Percent 5 11 2 6 2 2" xfId="17626"/>
    <cellStyle name="Percent 5 11 2 6 3" xfId="10411"/>
    <cellStyle name="Percent 5 11 2 6 3 2" xfId="20920"/>
    <cellStyle name="Percent 5 11 2 6 4" xfId="24214"/>
    <cellStyle name="Percent 5 11 2 6 5" xfId="13420"/>
    <cellStyle name="Percent 5 11 2 7" xfId="3791"/>
    <cellStyle name="Percent 5 11 2 7 2" xfId="7174"/>
    <cellStyle name="Percent 5 11 2 7 2 2" xfId="17627"/>
    <cellStyle name="Percent 5 11 2 7 3" xfId="10412"/>
    <cellStyle name="Percent 5 11 2 7 3 2" xfId="20921"/>
    <cellStyle name="Percent 5 11 2 7 4" xfId="24215"/>
    <cellStyle name="Percent 5 11 2 7 5" xfId="13829"/>
    <cellStyle name="Percent 5 11 2 8" xfId="3792"/>
    <cellStyle name="Percent 5 11 2 8 2" xfId="7175"/>
    <cellStyle name="Percent 5 11 2 8 2 2" xfId="17628"/>
    <cellStyle name="Percent 5 11 2 8 3" xfId="10413"/>
    <cellStyle name="Percent 5 11 2 8 3 2" xfId="20922"/>
    <cellStyle name="Percent 5 11 2 8 4" xfId="24216"/>
    <cellStyle name="Percent 5 11 2 8 5" xfId="14238"/>
    <cellStyle name="Percent 5 11 2 9" xfId="4567"/>
    <cellStyle name="Percent 5 11 2 9 2" xfId="14647"/>
    <cellStyle name="Percent 5 11 3" xfId="660"/>
    <cellStyle name="Percent 5 11 3 10" xfId="10414"/>
    <cellStyle name="Percent 5 11 3 10 2" xfId="15057"/>
    <cellStyle name="Percent 5 11 3 11" xfId="18351"/>
    <cellStyle name="Percent 5 11 3 12" xfId="21645"/>
    <cellStyle name="Percent 5 11 3 13" xfId="11376"/>
    <cellStyle name="Percent 5 11 3 14" xfId="42396"/>
    <cellStyle name="Percent 5 11 3 15" xfId="42822"/>
    <cellStyle name="Percent 5 11 3 2" xfId="3793"/>
    <cellStyle name="Percent 5 11 3 2 2" xfId="7176"/>
    <cellStyle name="Percent 5 11 3 2 2 2" xfId="17629"/>
    <cellStyle name="Percent 5 11 3 2 3" xfId="10415"/>
    <cellStyle name="Percent 5 11 3 2 3 2" xfId="20923"/>
    <cellStyle name="Percent 5 11 3 2 4" xfId="24217"/>
    <cellStyle name="Percent 5 11 3 2 5" xfId="11785"/>
    <cellStyle name="Percent 5 11 3 3" xfId="3794"/>
    <cellStyle name="Percent 5 11 3 3 2" xfId="7177"/>
    <cellStyle name="Percent 5 11 3 3 2 2" xfId="17630"/>
    <cellStyle name="Percent 5 11 3 3 3" xfId="10416"/>
    <cellStyle name="Percent 5 11 3 3 3 2" xfId="20924"/>
    <cellStyle name="Percent 5 11 3 3 4" xfId="24218"/>
    <cellStyle name="Percent 5 11 3 3 5" xfId="12194"/>
    <cellStyle name="Percent 5 11 3 4" xfId="3795"/>
    <cellStyle name="Percent 5 11 3 4 2" xfId="7178"/>
    <cellStyle name="Percent 5 11 3 4 2 2" xfId="17631"/>
    <cellStyle name="Percent 5 11 3 4 3" xfId="10417"/>
    <cellStyle name="Percent 5 11 3 4 3 2" xfId="20925"/>
    <cellStyle name="Percent 5 11 3 4 4" xfId="24219"/>
    <cellStyle name="Percent 5 11 3 4 5" xfId="12603"/>
    <cellStyle name="Percent 5 11 3 5" xfId="3796"/>
    <cellStyle name="Percent 5 11 3 5 2" xfId="7179"/>
    <cellStyle name="Percent 5 11 3 5 2 2" xfId="17632"/>
    <cellStyle name="Percent 5 11 3 5 3" xfId="10418"/>
    <cellStyle name="Percent 5 11 3 5 3 2" xfId="20926"/>
    <cellStyle name="Percent 5 11 3 5 4" xfId="24220"/>
    <cellStyle name="Percent 5 11 3 5 5" xfId="13012"/>
    <cellStyle name="Percent 5 11 3 6" xfId="3797"/>
    <cellStyle name="Percent 5 11 3 6 2" xfId="7180"/>
    <cellStyle name="Percent 5 11 3 6 2 2" xfId="17633"/>
    <cellStyle name="Percent 5 11 3 6 3" xfId="10419"/>
    <cellStyle name="Percent 5 11 3 6 3 2" xfId="20927"/>
    <cellStyle name="Percent 5 11 3 6 4" xfId="24221"/>
    <cellStyle name="Percent 5 11 3 6 5" xfId="13421"/>
    <cellStyle name="Percent 5 11 3 7" xfId="3798"/>
    <cellStyle name="Percent 5 11 3 7 2" xfId="7181"/>
    <cellStyle name="Percent 5 11 3 7 2 2" xfId="17634"/>
    <cellStyle name="Percent 5 11 3 7 3" xfId="10420"/>
    <cellStyle name="Percent 5 11 3 7 3 2" xfId="20928"/>
    <cellStyle name="Percent 5 11 3 7 4" xfId="24222"/>
    <cellStyle name="Percent 5 11 3 7 5" xfId="13830"/>
    <cellStyle name="Percent 5 11 3 8" xfId="3799"/>
    <cellStyle name="Percent 5 11 3 8 2" xfId="7182"/>
    <cellStyle name="Percent 5 11 3 8 2 2" xfId="17635"/>
    <cellStyle name="Percent 5 11 3 8 3" xfId="10421"/>
    <cellStyle name="Percent 5 11 3 8 3 2" xfId="20929"/>
    <cellStyle name="Percent 5 11 3 8 4" xfId="24223"/>
    <cellStyle name="Percent 5 11 3 8 5" xfId="14239"/>
    <cellStyle name="Percent 5 11 3 9" xfId="4568"/>
    <cellStyle name="Percent 5 11 3 9 2" xfId="14648"/>
    <cellStyle name="Percent 5 11 4" xfId="661"/>
    <cellStyle name="Percent 5 11 4 10" xfId="10422"/>
    <cellStyle name="Percent 5 11 4 10 2" xfId="15058"/>
    <cellStyle name="Percent 5 11 4 11" xfId="18352"/>
    <cellStyle name="Percent 5 11 4 12" xfId="21646"/>
    <cellStyle name="Percent 5 11 4 13" xfId="11377"/>
    <cellStyle name="Percent 5 11 4 14" xfId="42397"/>
    <cellStyle name="Percent 5 11 4 15" xfId="42823"/>
    <cellStyle name="Percent 5 11 4 2" xfId="3800"/>
    <cellStyle name="Percent 5 11 4 2 2" xfId="7183"/>
    <cellStyle name="Percent 5 11 4 2 2 2" xfId="17636"/>
    <cellStyle name="Percent 5 11 4 2 3" xfId="10423"/>
    <cellStyle name="Percent 5 11 4 2 3 2" xfId="20930"/>
    <cellStyle name="Percent 5 11 4 2 4" xfId="24224"/>
    <cellStyle name="Percent 5 11 4 2 5" xfId="11786"/>
    <cellStyle name="Percent 5 11 4 3" xfId="3801"/>
    <cellStyle name="Percent 5 11 4 3 2" xfId="7184"/>
    <cellStyle name="Percent 5 11 4 3 2 2" xfId="17637"/>
    <cellStyle name="Percent 5 11 4 3 3" xfId="10424"/>
    <cellStyle name="Percent 5 11 4 3 3 2" xfId="20931"/>
    <cellStyle name="Percent 5 11 4 3 4" xfId="24225"/>
    <cellStyle name="Percent 5 11 4 3 5" xfId="12195"/>
    <cellStyle name="Percent 5 11 4 4" xfId="3802"/>
    <cellStyle name="Percent 5 11 4 4 2" xfId="7185"/>
    <cellStyle name="Percent 5 11 4 4 2 2" xfId="17638"/>
    <cellStyle name="Percent 5 11 4 4 3" xfId="10425"/>
    <cellStyle name="Percent 5 11 4 4 3 2" xfId="20932"/>
    <cellStyle name="Percent 5 11 4 4 4" xfId="24226"/>
    <cellStyle name="Percent 5 11 4 4 5" xfId="12604"/>
    <cellStyle name="Percent 5 11 4 5" xfId="3803"/>
    <cellStyle name="Percent 5 11 4 5 2" xfId="7186"/>
    <cellStyle name="Percent 5 11 4 5 2 2" xfId="17639"/>
    <cellStyle name="Percent 5 11 4 5 3" xfId="10426"/>
    <cellStyle name="Percent 5 11 4 5 3 2" xfId="20933"/>
    <cellStyle name="Percent 5 11 4 5 4" xfId="24227"/>
    <cellStyle name="Percent 5 11 4 5 5" xfId="13013"/>
    <cellStyle name="Percent 5 11 4 6" xfId="3804"/>
    <cellStyle name="Percent 5 11 4 6 2" xfId="7187"/>
    <cellStyle name="Percent 5 11 4 6 2 2" xfId="17640"/>
    <cellStyle name="Percent 5 11 4 6 3" xfId="10427"/>
    <cellStyle name="Percent 5 11 4 6 3 2" xfId="20934"/>
    <cellStyle name="Percent 5 11 4 6 4" xfId="24228"/>
    <cellStyle name="Percent 5 11 4 6 5" xfId="13422"/>
    <cellStyle name="Percent 5 11 4 7" xfId="3805"/>
    <cellStyle name="Percent 5 11 4 7 2" xfId="7188"/>
    <cellStyle name="Percent 5 11 4 7 2 2" xfId="17641"/>
    <cellStyle name="Percent 5 11 4 7 3" xfId="10428"/>
    <cellStyle name="Percent 5 11 4 7 3 2" xfId="20935"/>
    <cellStyle name="Percent 5 11 4 7 4" xfId="24229"/>
    <cellStyle name="Percent 5 11 4 7 5" xfId="13831"/>
    <cellStyle name="Percent 5 11 4 8" xfId="3806"/>
    <cellStyle name="Percent 5 11 4 8 2" xfId="7189"/>
    <cellStyle name="Percent 5 11 4 8 2 2" xfId="17642"/>
    <cellStyle name="Percent 5 11 4 8 3" xfId="10429"/>
    <cellStyle name="Percent 5 11 4 8 3 2" xfId="20936"/>
    <cellStyle name="Percent 5 11 4 8 4" xfId="24230"/>
    <cellStyle name="Percent 5 11 4 8 5" xfId="14240"/>
    <cellStyle name="Percent 5 11 4 9" xfId="4569"/>
    <cellStyle name="Percent 5 11 4 9 2" xfId="14649"/>
    <cellStyle name="Percent 5 11 5" xfId="662"/>
    <cellStyle name="Percent 5 11 5 10" xfId="10430"/>
    <cellStyle name="Percent 5 11 5 10 2" xfId="15059"/>
    <cellStyle name="Percent 5 11 5 11" xfId="18353"/>
    <cellStyle name="Percent 5 11 5 12" xfId="21647"/>
    <cellStyle name="Percent 5 11 5 13" xfId="11378"/>
    <cellStyle name="Percent 5 11 5 14" xfId="42398"/>
    <cellStyle name="Percent 5 11 5 15" xfId="42824"/>
    <cellStyle name="Percent 5 11 5 2" xfId="3807"/>
    <cellStyle name="Percent 5 11 5 2 2" xfId="7190"/>
    <cellStyle name="Percent 5 11 5 2 2 2" xfId="17643"/>
    <cellStyle name="Percent 5 11 5 2 3" xfId="10431"/>
    <cellStyle name="Percent 5 11 5 2 3 2" xfId="20937"/>
    <cellStyle name="Percent 5 11 5 2 4" xfId="24231"/>
    <cellStyle name="Percent 5 11 5 2 5" xfId="11787"/>
    <cellStyle name="Percent 5 11 5 3" xfId="3808"/>
    <cellStyle name="Percent 5 11 5 3 2" xfId="7191"/>
    <cellStyle name="Percent 5 11 5 3 2 2" xfId="17644"/>
    <cellStyle name="Percent 5 11 5 3 3" xfId="10432"/>
    <cellStyle name="Percent 5 11 5 3 3 2" xfId="20938"/>
    <cellStyle name="Percent 5 11 5 3 4" xfId="24232"/>
    <cellStyle name="Percent 5 11 5 3 5" xfId="12196"/>
    <cellStyle name="Percent 5 11 5 4" xfId="3809"/>
    <cellStyle name="Percent 5 11 5 4 2" xfId="7192"/>
    <cellStyle name="Percent 5 11 5 4 2 2" xfId="17645"/>
    <cellStyle name="Percent 5 11 5 4 3" xfId="10433"/>
    <cellStyle name="Percent 5 11 5 4 3 2" xfId="20939"/>
    <cellStyle name="Percent 5 11 5 4 4" xfId="24233"/>
    <cellStyle name="Percent 5 11 5 4 5" xfId="12605"/>
    <cellStyle name="Percent 5 11 5 5" xfId="3810"/>
    <cellStyle name="Percent 5 11 5 5 2" xfId="7193"/>
    <cellStyle name="Percent 5 11 5 5 2 2" xfId="17646"/>
    <cellStyle name="Percent 5 11 5 5 3" xfId="10434"/>
    <cellStyle name="Percent 5 11 5 5 3 2" xfId="20940"/>
    <cellStyle name="Percent 5 11 5 5 4" xfId="24234"/>
    <cellStyle name="Percent 5 11 5 5 5" xfId="13014"/>
    <cellStyle name="Percent 5 11 5 6" xfId="3811"/>
    <cellStyle name="Percent 5 11 5 6 2" xfId="7194"/>
    <cellStyle name="Percent 5 11 5 6 2 2" xfId="17647"/>
    <cellStyle name="Percent 5 11 5 6 3" xfId="10435"/>
    <cellStyle name="Percent 5 11 5 6 3 2" xfId="20941"/>
    <cellStyle name="Percent 5 11 5 6 4" xfId="24235"/>
    <cellStyle name="Percent 5 11 5 6 5" xfId="13423"/>
    <cellStyle name="Percent 5 11 5 7" xfId="3812"/>
    <cellStyle name="Percent 5 11 5 7 2" xfId="7195"/>
    <cellStyle name="Percent 5 11 5 7 2 2" xfId="17648"/>
    <cellStyle name="Percent 5 11 5 7 3" xfId="10436"/>
    <cellStyle name="Percent 5 11 5 7 3 2" xfId="20942"/>
    <cellStyle name="Percent 5 11 5 7 4" xfId="24236"/>
    <cellStyle name="Percent 5 11 5 7 5" xfId="13832"/>
    <cellStyle name="Percent 5 11 5 8" xfId="3813"/>
    <cellStyle name="Percent 5 11 5 8 2" xfId="7196"/>
    <cellStyle name="Percent 5 11 5 8 2 2" xfId="17649"/>
    <cellStyle name="Percent 5 11 5 8 3" xfId="10437"/>
    <cellStyle name="Percent 5 11 5 8 3 2" xfId="20943"/>
    <cellStyle name="Percent 5 11 5 8 4" xfId="24237"/>
    <cellStyle name="Percent 5 11 5 8 5" xfId="14241"/>
    <cellStyle name="Percent 5 11 5 9" xfId="4570"/>
    <cellStyle name="Percent 5 11 5 9 2" xfId="14650"/>
    <cellStyle name="Percent 5 11 6" xfId="3814"/>
    <cellStyle name="Percent 5 11 6 2" xfId="7197"/>
    <cellStyle name="Percent 5 11 6 2 2" xfId="17650"/>
    <cellStyle name="Percent 5 11 6 3" xfId="10438"/>
    <cellStyle name="Percent 5 11 6 3 2" xfId="20944"/>
    <cellStyle name="Percent 5 11 6 4" xfId="24238"/>
    <cellStyle name="Percent 5 11 6 5" xfId="11783"/>
    <cellStyle name="Percent 5 11 7" xfId="3815"/>
    <cellStyle name="Percent 5 11 7 2" xfId="7198"/>
    <cellStyle name="Percent 5 11 7 2 2" xfId="17651"/>
    <cellStyle name="Percent 5 11 7 3" xfId="10439"/>
    <cellStyle name="Percent 5 11 7 3 2" xfId="20945"/>
    <cellStyle name="Percent 5 11 7 4" xfId="24239"/>
    <cellStyle name="Percent 5 11 7 5" xfId="12192"/>
    <cellStyle name="Percent 5 11 8" xfId="3816"/>
    <cellStyle name="Percent 5 11 8 2" xfId="7199"/>
    <cellStyle name="Percent 5 11 8 2 2" xfId="17652"/>
    <cellStyle name="Percent 5 11 8 3" xfId="10440"/>
    <cellStyle name="Percent 5 11 8 3 2" xfId="20946"/>
    <cellStyle name="Percent 5 11 8 4" xfId="24240"/>
    <cellStyle name="Percent 5 11 8 5" xfId="12601"/>
    <cellStyle name="Percent 5 11 9" xfId="3817"/>
    <cellStyle name="Percent 5 11 9 2" xfId="7200"/>
    <cellStyle name="Percent 5 11 9 2 2" xfId="17653"/>
    <cellStyle name="Percent 5 11 9 3" xfId="10441"/>
    <cellStyle name="Percent 5 11 9 3 2" xfId="20947"/>
    <cellStyle name="Percent 5 11 9 4" xfId="24241"/>
    <cellStyle name="Percent 5 11 9 5" xfId="13010"/>
    <cellStyle name="Percent 5 12" xfId="663"/>
    <cellStyle name="Percent 5 12 10" xfId="10442"/>
    <cellStyle name="Percent 5 12 10 2" xfId="15060"/>
    <cellStyle name="Percent 5 12 11" xfId="18354"/>
    <cellStyle name="Percent 5 12 12" xfId="21648"/>
    <cellStyle name="Percent 5 12 13" xfId="11379"/>
    <cellStyle name="Percent 5 12 14" xfId="42399"/>
    <cellStyle name="Percent 5 12 15" xfId="42825"/>
    <cellStyle name="Percent 5 12 2" xfId="3818"/>
    <cellStyle name="Percent 5 12 2 2" xfId="7201"/>
    <cellStyle name="Percent 5 12 2 2 2" xfId="17654"/>
    <cellStyle name="Percent 5 12 2 3" xfId="10443"/>
    <cellStyle name="Percent 5 12 2 3 2" xfId="20948"/>
    <cellStyle name="Percent 5 12 2 4" xfId="24242"/>
    <cellStyle name="Percent 5 12 2 5" xfId="11788"/>
    <cellStyle name="Percent 5 12 3" xfId="3819"/>
    <cellStyle name="Percent 5 12 3 2" xfId="7202"/>
    <cellStyle name="Percent 5 12 3 2 2" xfId="17655"/>
    <cellStyle name="Percent 5 12 3 3" xfId="10444"/>
    <cellStyle name="Percent 5 12 3 3 2" xfId="20949"/>
    <cellStyle name="Percent 5 12 3 4" xfId="24243"/>
    <cellStyle name="Percent 5 12 3 5" xfId="12197"/>
    <cellStyle name="Percent 5 12 4" xfId="3820"/>
    <cellStyle name="Percent 5 12 4 2" xfId="7203"/>
    <cellStyle name="Percent 5 12 4 2 2" xfId="17656"/>
    <cellStyle name="Percent 5 12 4 3" xfId="10445"/>
    <cellStyle name="Percent 5 12 4 3 2" xfId="20950"/>
    <cellStyle name="Percent 5 12 4 4" xfId="24244"/>
    <cellStyle name="Percent 5 12 4 5" xfId="12606"/>
    <cellStyle name="Percent 5 12 5" xfId="3821"/>
    <cellStyle name="Percent 5 12 5 2" xfId="7204"/>
    <cellStyle name="Percent 5 12 5 2 2" xfId="17657"/>
    <cellStyle name="Percent 5 12 5 3" xfId="10446"/>
    <cellStyle name="Percent 5 12 5 3 2" xfId="20951"/>
    <cellStyle name="Percent 5 12 5 4" xfId="24245"/>
    <cellStyle name="Percent 5 12 5 5" xfId="13015"/>
    <cellStyle name="Percent 5 12 6" xfId="3822"/>
    <cellStyle name="Percent 5 12 6 2" xfId="7205"/>
    <cellStyle name="Percent 5 12 6 2 2" xfId="17658"/>
    <cellStyle name="Percent 5 12 6 3" xfId="10447"/>
    <cellStyle name="Percent 5 12 6 3 2" xfId="20952"/>
    <cellStyle name="Percent 5 12 6 4" xfId="24246"/>
    <cellStyle name="Percent 5 12 6 5" xfId="13424"/>
    <cellStyle name="Percent 5 12 7" xfId="3823"/>
    <cellStyle name="Percent 5 12 7 2" xfId="7206"/>
    <cellStyle name="Percent 5 12 7 2 2" xfId="17659"/>
    <cellStyle name="Percent 5 12 7 3" xfId="10448"/>
    <cellStyle name="Percent 5 12 7 3 2" xfId="20953"/>
    <cellStyle name="Percent 5 12 7 4" xfId="24247"/>
    <cellStyle name="Percent 5 12 7 5" xfId="13833"/>
    <cellStyle name="Percent 5 12 8" xfId="3824"/>
    <cellStyle name="Percent 5 12 8 2" xfId="7207"/>
    <cellStyle name="Percent 5 12 8 2 2" xfId="17660"/>
    <cellStyle name="Percent 5 12 8 3" xfId="10449"/>
    <cellStyle name="Percent 5 12 8 3 2" xfId="20954"/>
    <cellStyle name="Percent 5 12 8 4" xfId="24248"/>
    <cellStyle name="Percent 5 12 8 5" xfId="14242"/>
    <cellStyle name="Percent 5 12 9" xfId="4571"/>
    <cellStyle name="Percent 5 12 9 2" xfId="14651"/>
    <cellStyle name="Percent 5 13" xfId="664"/>
    <cellStyle name="Percent 5 13 10" xfId="10450"/>
    <cellStyle name="Percent 5 13 10 2" xfId="15061"/>
    <cellStyle name="Percent 5 13 11" xfId="18355"/>
    <cellStyle name="Percent 5 13 12" xfId="21649"/>
    <cellStyle name="Percent 5 13 13" xfId="11380"/>
    <cellStyle name="Percent 5 13 14" xfId="42400"/>
    <cellStyle name="Percent 5 13 15" xfId="42826"/>
    <cellStyle name="Percent 5 13 2" xfId="3825"/>
    <cellStyle name="Percent 5 13 2 2" xfId="7208"/>
    <cellStyle name="Percent 5 13 2 2 2" xfId="17661"/>
    <cellStyle name="Percent 5 13 2 3" xfId="10451"/>
    <cellStyle name="Percent 5 13 2 3 2" xfId="20955"/>
    <cellStyle name="Percent 5 13 2 4" xfId="24249"/>
    <cellStyle name="Percent 5 13 2 5" xfId="11789"/>
    <cellStyle name="Percent 5 13 3" xfId="3826"/>
    <cellStyle name="Percent 5 13 3 2" xfId="7209"/>
    <cellStyle name="Percent 5 13 3 2 2" xfId="17662"/>
    <cellStyle name="Percent 5 13 3 3" xfId="10452"/>
    <cellStyle name="Percent 5 13 3 3 2" xfId="20956"/>
    <cellStyle name="Percent 5 13 3 4" xfId="24250"/>
    <cellStyle name="Percent 5 13 3 5" xfId="12198"/>
    <cellStyle name="Percent 5 13 4" xfId="3827"/>
    <cellStyle name="Percent 5 13 4 2" xfId="7210"/>
    <cellStyle name="Percent 5 13 4 2 2" xfId="17663"/>
    <cellStyle name="Percent 5 13 4 3" xfId="10453"/>
    <cellStyle name="Percent 5 13 4 3 2" xfId="20957"/>
    <cellStyle name="Percent 5 13 4 4" xfId="24251"/>
    <cellStyle name="Percent 5 13 4 5" xfId="12607"/>
    <cellStyle name="Percent 5 13 5" xfId="3828"/>
    <cellStyle name="Percent 5 13 5 2" xfId="7211"/>
    <cellStyle name="Percent 5 13 5 2 2" xfId="17664"/>
    <cellStyle name="Percent 5 13 5 3" xfId="10454"/>
    <cellStyle name="Percent 5 13 5 3 2" xfId="20958"/>
    <cellStyle name="Percent 5 13 5 4" xfId="24252"/>
    <cellStyle name="Percent 5 13 5 5" xfId="13016"/>
    <cellStyle name="Percent 5 13 6" xfId="3829"/>
    <cellStyle name="Percent 5 13 6 2" xfId="7212"/>
    <cellStyle name="Percent 5 13 6 2 2" xfId="17665"/>
    <cellStyle name="Percent 5 13 6 3" xfId="10455"/>
    <cellStyle name="Percent 5 13 6 3 2" xfId="20959"/>
    <cellStyle name="Percent 5 13 6 4" xfId="24253"/>
    <cellStyle name="Percent 5 13 6 5" xfId="13425"/>
    <cellStyle name="Percent 5 13 7" xfId="3830"/>
    <cellStyle name="Percent 5 13 7 2" xfId="7213"/>
    <cellStyle name="Percent 5 13 7 2 2" xfId="17666"/>
    <cellStyle name="Percent 5 13 7 3" xfId="10456"/>
    <cellStyle name="Percent 5 13 7 3 2" xfId="20960"/>
    <cellStyle name="Percent 5 13 7 4" xfId="24254"/>
    <cellStyle name="Percent 5 13 7 5" xfId="13834"/>
    <cellStyle name="Percent 5 13 8" xfId="3831"/>
    <cellStyle name="Percent 5 13 8 2" xfId="7214"/>
    <cellStyle name="Percent 5 13 8 2 2" xfId="17667"/>
    <cellStyle name="Percent 5 13 8 3" xfId="10457"/>
    <cellStyle name="Percent 5 13 8 3 2" xfId="20961"/>
    <cellStyle name="Percent 5 13 8 4" xfId="24255"/>
    <cellStyle name="Percent 5 13 8 5" xfId="14243"/>
    <cellStyle name="Percent 5 13 9" xfId="4572"/>
    <cellStyle name="Percent 5 13 9 2" xfId="14652"/>
    <cellStyle name="Percent 5 14" xfId="665"/>
    <cellStyle name="Percent 5 14 10" xfId="10458"/>
    <cellStyle name="Percent 5 14 10 2" xfId="15062"/>
    <cellStyle name="Percent 5 14 11" xfId="18356"/>
    <cellStyle name="Percent 5 14 12" xfId="21650"/>
    <cellStyle name="Percent 5 14 13" xfId="11381"/>
    <cellStyle name="Percent 5 14 14" xfId="42401"/>
    <cellStyle name="Percent 5 14 15" xfId="42827"/>
    <cellStyle name="Percent 5 14 2" xfId="3832"/>
    <cellStyle name="Percent 5 14 2 2" xfId="7215"/>
    <cellStyle name="Percent 5 14 2 2 2" xfId="17668"/>
    <cellStyle name="Percent 5 14 2 3" xfId="10459"/>
    <cellStyle name="Percent 5 14 2 3 2" xfId="20962"/>
    <cellStyle name="Percent 5 14 2 4" xfId="24256"/>
    <cellStyle name="Percent 5 14 2 5" xfId="11790"/>
    <cellStyle name="Percent 5 14 3" xfId="3833"/>
    <cellStyle name="Percent 5 14 3 2" xfId="7216"/>
    <cellStyle name="Percent 5 14 3 2 2" xfId="17669"/>
    <cellStyle name="Percent 5 14 3 3" xfId="10460"/>
    <cellStyle name="Percent 5 14 3 3 2" xfId="20963"/>
    <cellStyle name="Percent 5 14 3 4" xfId="24257"/>
    <cellStyle name="Percent 5 14 3 5" xfId="12199"/>
    <cellStyle name="Percent 5 14 4" xfId="3834"/>
    <cellStyle name="Percent 5 14 4 2" xfId="7217"/>
    <cellStyle name="Percent 5 14 4 2 2" xfId="17670"/>
    <cellStyle name="Percent 5 14 4 3" xfId="10461"/>
    <cellStyle name="Percent 5 14 4 3 2" xfId="20964"/>
    <cellStyle name="Percent 5 14 4 4" xfId="24258"/>
    <cellStyle name="Percent 5 14 4 5" xfId="12608"/>
    <cellStyle name="Percent 5 14 5" xfId="3835"/>
    <cellStyle name="Percent 5 14 5 2" xfId="7218"/>
    <cellStyle name="Percent 5 14 5 2 2" xfId="17671"/>
    <cellStyle name="Percent 5 14 5 3" xfId="10462"/>
    <cellStyle name="Percent 5 14 5 3 2" xfId="20965"/>
    <cellStyle name="Percent 5 14 5 4" xfId="24259"/>
    <cellStyle name="Percent 5 14 5 5" xfId="13017"/>
    <cellStyle name="Percent 5 14 6" xfId="3836"/>
    <cellStyle name="Percent 5 14 6 2" xfId="7219"/>
    <cellStyle name="Percent 5 14 6 2 2" xfId="17672"/>
    <cellStyle name="Percent 5 14 6 3" xfId="10463"/>
    <cellStyle name="Percent 5 14 6 3 2" xfId="20966"/>
    <cellStyle name="Percent 5 14 6 4" xfId="24260"/>
    <cellStyle name="Percent 5 14 6 5" xfId="13426"/>
    <cellStyle name="Percent 5 14 7" xfId="3837"/>
    <cellStyle name="Percent 5 14 7 2" xfId="7220"/>
    <cellStyle name="Percent 5 14 7 2 2" xfId="17673"/>
    <cellStyle name="Percent 5 14 7 3" xfId="10464"/>
    <cellStyle name="Percent 5 14 7 3 2" xfId="20967"/>
    <cellStyle name="Percent 5 14 7 4" xfId="24261"/>
    <cellStyle name="Percent 5 14 7 5" xfId="13835"/>
    <cellStyle name="Percent 5 14 8" xfId="3838"/>
    <cellStyle name="Percent 5 14 8 2" xfId="7221"/>
    <cellStyle name="Percent 5 14 8 2 2" xfId="17674"/>
    <cellStyle name="Percent 5 14 8 3" xfId="10465"/>
    <cellStyle name="Percent 5 14 8 3 2" xfId="20968"/>
    <cellStyle name="Percent 5 14 8 4" xfId="24262"/>
    <cellStyle name="Percent 5 14 8 5" xfId="14244"/>
    <cellStyle name="Percent 5 14 9" xfId="4573"/>
    <cellStyle name="Percent 5 14 9 2" xfId="14653"/>
    <cellStyle name="Percent 5 15" xfId="666"/>
    <cellStyle name="Percent 5 15 10" xfId="10466"/>
    <cellStyle name="Percent 5 15 10 2" xfId="15063"/>
    <cellStyle name="Percent 5 15 11" xfId="18357"/>
    <cellStyle name="Percent 5 15 12" xfId="21651"/>
    <cellStyle name="Percent 5 15 13" xfId="11382"/>
    <cellStyle name="Percent 5 15 14" xfId="42402"/>
    <cellStyle name="Percent 5 15 15" xfId="42828"/>
    <cellStyle name="Percent 5 15 2" xfId="3839"/>
    <cellStyle name="Percent 5 15 2 2" xfId="7222"/>
    <cellStyle name="Percent 5 15 2 2 2" xfId="17675"/>
    <cellStyle name="Percent 5 15 2 3" xfId="10467"/>
    <cellStyle name="Percent 5 15 2 3 2" xfId="20969"/>
    <cellStyle name="Percent 5 15 2 4" xfId="24263"/>
    <cellStyle name="Percent 5 15 2 5" xfId="11791"/>
    <cellStyle name="Percent 5 15 3" xfId="3840"/>
    <cellStyle name="Percent 5 15 3 2" xfId="7223"/>
    <cellStyle name="Percent 5 15 3 2 2" xfId="17676"/>
    <cellStyle name="Percent 5 15 3 3" xfId="10468"/>
    <cellStyle name="Percent 5 15 3 3 2" xfId="20970"/>
    <cellStyle name="Percent 5 15 3 4" xfId="24264"/>
    <cellStyle name="Percent 5 15 3 5" xfId="12200"/>
    <cellStyle name="Percent 5 15 4" xfId="3841"/>
    <cellStyle name="Percent 5 15 4 2" xfId="7224"/>
    <cellStyle name="Percent 5 15 4 2 2" xfId="17677"/>
    <cellStyle name="Percent 5 15 4 3" xfId="10469"/>
    <cellStyle name="Percent 5 15 4 3 2" xfId="20971"/>
    <cellStyle name="Percent 5 15 4 4" xfId="24265"/>
    <cellStyle name="Percent 5 15 4 5" xfId="12609"/>
    <cellStyle name="Percent 5 15 5" xfId="3842"/>
    <cellStyle name="Percent 5 15 5 2" xfId="7225"/>
    <cellStyle name="Percent 5 15 5 2 2" xfId="17678"/>
    <cellStyle name="Percent 5 15 5 3" xfId="10470"/>
    <cellStyle name="Percent 5 15 5 3 2" xfId="20972"/>
    <cellStyle name="Percent 5 15 5 4" xfId="24266"/>
    <cellStyle name="Percent 5 15 5 5" xfId="13018"/>
    <cellStyle name="Percent 5 15 6" xfId="3843"/>
    <cellStyle name="Percent 5 15 6 2" xfId="7226"/>
    <cellStyle name="Percent 5 15 6 2 2" xfId="17679"/>
    <cellStyle name="Percent 5 15 6 3" xfId="10471"/>
    <cellStyle name="Percent 5 15 6 3 2" xfId="20973"/>
    <cellStyle name="Percent 5 15 6 4" xfId="24267"/>
    <cellStyle name="Percent 5 15 6 5" xfId="13427"/>
    <cellStyle name="Percent 5 15 7" xfId="3844"/>
    <cellStyle name="Percent 5 15 7 2" xfId="7227"/>
    <cellStyle name="Percent 5 15 7 2 2" xfId="17680"/>
    <cellStyle name="Percent 5 15 7 3" xfId="10472"/>
    <cellStyle name="Percent 5 15 7 3 2" xfId="20974"/>
    <cellStyle name="Percent 5 15 7 4" xfId="24268"/>
    <cellStyle name="Percent 5 15 7 5" xfId="13836"/>
    <cellStyle name="Percent 5 15 8" xfId="3845"/>
    <cellStyle name="Percent 5 15 8 2" xfId="7228"/>
    <cellStyle name="Percent 5 15 8 2 2" xfId="17681"/>
    <cellStyle name="Percent 5 15 8 3" xfId="10473"/>
    <cellStyle name="Percent 5 15 8 3 2" xfId="20975"/>
    <cellStyle name="Percent 5 15 8 4" xfId="24269"/>
    <cellStyle name="Percent 5 15 8 5" xfId="14245"/>
    <cellStyle name="Percent 5 15 9" xfId="4574"/>
    <cellStyle name="Percent 5 15 9 2" xfId="14654"/>
    <cellStyle name="Percent 5 16" xfId="3846"/>
    <cellStyle name="Percent 5 16 2" xfId="7229"/>
    <cellStyle name="Percent 5 16 2 2" xfId="17682"/>
    <cellStyle name="Percent 5 16 3" xfId="10474"/>
    <cellStyle name="Percent 5 16 3 2" xfId="20976"/>
    <cellStyle name="Percent 5 16 4" xfId="24270"/>
    <cellStyle name="Percent 5 16 5" xfId="11777"/>
    <cellStyle name="Percent 5 17" xfId="3847"/>
    <cellStyle name="Percent 5 17 2" xfId="7230"/>
    <cellStyle name="Percent 5 17 2 2" xfId="17683"/>
    <cellStyle name="Percent 5 17 3" xfId="10475"/>
    <cellStyle name="Percent 5 17 3 2" xfId="20977"/>
    <cellStyle name="Percent 5 17 4" xfId="24271"/>
    <cellStyle name="Percent 5 17 5" xfId="12186"/>
    <cellStyle name="Percent 5 18" xfId="3848"/>
    <cellStyle name="Percent 5 18 2" xfId="7231"/>
    <cellStyle name="Percent 5 18 2 2" xfId="17684"/>
    <cellStyle name="Percent 5 18 3" xfId="10476"/>
    <cellStyle name="Percent 5 18 3 2" xfId="20978"/>
    <cellStyle name="Percent 5 18 4" xfId="24272"/>
    <cellStyle name="Percent 5 18 5" xfId="12595"/>
    <cellStyle name="Percent 5 19" xfId="3849"/>
    <cellStyle name="Percent 5 19 2" xfId="7232"/>
    <cellStyle name="Percent 5 19 2 2" xfId="17685"/>
    <cellStyle name="Percent 5 19 3" xfId="10477"/>
    <cellStyle name="Percent 5 19 3 2" xfId="20979"/>
    <cellStyle name="Percent 5 19 4" xfId="24273"/>
    <cellStyle name="Percent 5 19 5" xfId="13004"/>
    <cellStyle name="Percent 5 2" xfId="667"/>
    <cellStyle name="Percent 5 2 10" xfId="3850"/>
    <cellStyle name="Percent 5 2 10 2" xfId="7233"/>
    <cellStyle name="Percent 5 2 10 2 2" xfId="17686"/>
    <cellStyle name="Percent 5 2 10 3" xfId="10479"/>
    <cellStyle name="Percent 5 2 10 3 2" xfId="20980"/>
    <cellStyle name="Percent 5 2 10 4" xfId="24274"/>
    <cellStyle name="Percent 5 2 10 5" xfId="13428"/>
    <cellStyle name="Percent 5 2 11" xfId="3851"/>
    <cellStyle name="Percent 5 2 11 2" xfId="7234"/>
    <cellStyle name="Percent 5 2 11 2 2" xfId="17687"/>
    <cellStyle name="Percent 5 2 11 3" xfId="10480"/>
    <cellStyle name="Percent 5 2 11 3 2" xfId="20981"/>
    <cellStyle name="Percent 5 2 11 4" xfId="24275"/>
    <cellStyle name="Percent 5 2 11 5" xfId="13837"/>
    <cellStyle name="Percent 5 2 12" xfId="3852"/>
    <cellStyle name="Percent 5 2 12 2" xfId="7235"/>
    <cellStyle name="Percent 5 2 12 2 2" xfId="17688"/>
    <cellStyle name="Percent 5 2 12 3" xfId="10481"/>
    <cellStyle name="Percent 5 2 12 3 2" xfId="20982"/>
    <cellStyle name="Percent 5 2 12 4" xfId="24276"/>
    <cellStyle name="Percent 5 2 12 5" xfId="14246"/>
    <cellStyle name="Percent 5 2 13" xfId="4575"/>
    <cellStyle name="Percent 5 2 13 2" xfId="14655"/>
    <cellStyle name="Percent 5 2 14" xfId="10478"/>
    <cellStyle name="Percent 5 2 14 2" xfId="15064"/>
    <cellStyle name="Percent 5 2 15" xfId="18358"/>
    <cellStyle name="Percent 5 2 16" xfId="21652"/>
    <cellStyle name="Percent 5 2 17" xfId="11383"/>
    <cellStyle name="Percent 5 2 18" xfId="42403"/>
    <cellStyle name="Percent 5 2 19" xfId="42829"/>
    <cellStyle name="Percent 5 2 2" xfId="668"/>
    <cellStyle name="Percent 5 2 2 10" xfId="10482"/>
    <cellStyle name="Percent 5 2 2 10 2" xfId="15065"/>
    <cellStyle name="Percent 5 2 2 11" xfId="18359"/>
    <cellStyle name="Percent 5 2 2 12" xfId="21653"/>
    <cellStyle name="Percent 5 2 2 13" xfId="11384"/>
    <cellStyle name="Percent 5 2 2 14" xfId="42404"/>
    <cellStyle name="Percent 5 2 2 15" xfId="42830"/>
    <cellStyle name="Percent 5 2 2 2" xfId="3853"/>
    <cellStyle name="Percent 5 2 2 2 2" xfId="7236"/>
    <cellStyle name="Percent 5 2 2 2 2 2" xfId="17689"/>
    <cellStyle name="Percent 5 2 2 2 3" xfId="10483"/>
    <cellStyle name="Percent 5 2 2 2 3 2" xfId="20983"/>
    <cellStyle name="Percent 5 2 2 2 4" xfId="24277"/>
    <cellStyle name="Percent 5 2 2 2 5" xfId="11793"/>
    <cellStyle name="Percent 5 2 2 3" xfId="3854"/>
    <cellStyle name="Percent 5 2 2 3 2" xfId="7237"/>
    <cellStyle name="Percent 5 2 2 3 2 2" xfId="17690"/>
    <cellStyle name="Percent 5 2 2 3 3" xfId="10484"/>
    <cellStyle name="Percent 5 2 2 3 3 2" xfId="20984"/>
    <cellStyle name="Percent 5 2 2 3 4" xfId="24278"/>
    <cellStyle name="Percent 5 2 2 3 5" xfId="12202"/>
    <cellStyle name="Percent 5 2 2 4" xfId="3855"/>
    <cellStyle name="Percent 5 2 2 4 2" xfId="7238"/>
    <cellStyle name="Percent 5 2 2 4 2 2" xfId="17691"/>
    <cellStyle name="Percent 5 2 2 4 3" xfId="10485"/>
    <cellStyle name="Percent 5 2 2 4 3 2" xfId="20985"/>
    <cellStyle name="Percent 5 2 2 4 4" xfId="24279"/>
    <cellStyle name="Percent 5 2 2 4 5" xfId="12611"/>
    <cellStyle name="Percent 5 2 2 5" xfId="3856"/>
    <cellStyle name="Percent 5 2 2 5 2" xfId="7239"/>
    <cellStyle name="Percent 5 2 2 5 2 2" xfId="17692"/>
    <cellStyle name="Percent 5 2 2 5 3" xfId="10486"/>
    <cellStyle name="Percent 5 2 2 5 3 2" xfId="20986"/>
    <cellStyle name="Percent 5 2 2 5 4" xfId="24280"/>
    <cellStyle name="Percent 5 2 2 5 5" xfId="13020"/>
    <cellStyle name="Percent 5 2 2 6" xfId="3857"/>
    <cellStyle name="Percent 5 2 2 6 2" xfId="7240"/>
    <cellStyle name="Percent 5 2 2 6 2 2" xfId="17693"/>
    <cellStyle name="Percent 5 2 2 6 3" xfId="10487"/>
    <cellStyle name="Percent 5 2 2 6 3 2" xfId="20987"/>
    <cellStyle name="Percent 5 2 2 6 4" xfId="24281"/>
    <cellStyle name="Percent 5 2 2 6 5" xfId="13429"/>
    <cellStyle name="Percent 5 2 2 7" xfId="3858"/>
    <cellStyle name="Percent 5 2 2 7 2" xfId="7241"/>
    <cellStyle name="Percent 5 2 2 7 2 2" xfId="17694"/>
    <cellStyle name="Percent 5 2 2 7 3" xfId="10488"/>
    <cellStyle name="Percent 5 2 2 7 3 2" xfId="20988"/>
    <cellStyle name="Percent 5 2 2 7 4" xfId="24282"/>
    <cellStyle name="Percent 5 2 2 7 5" xfId="13838"/>
    <cellStyle name="Percent 5 2 2 8" xfId="3859"/>
    <cellStyle name="Percent 5 2 2 8 2" xfId="7242"/>
    <cellStyle name="Percent 5 2 2 8 2 2" xfId="17695"/>
    <cellStyle name="Percent 5 2 2 8 3" xfId="10489"/>
    <cellStyle name="Percent 5 2 2 8 3 2" xfId="20989"/>
    <cellStyle name="Percent 5 2 2 8 4" xfId="24283"/>
    <cellStyle name="Percent 5 2 2 8 5" xfId="14247"/>
    <cellStyle name="Percent 5 2 2 9" xfId="4576"/>
    <cellStyle name="Percent 5 2 2 9 2" xfId="14656"/>
    <cellStyle name="Percent 5 2 3" xfId="669"/>
    <cellStyle name="Percent 5 2 3 10" xfId="10490"/>
    <cellStyle name="Percent 5 2 3 10 2" xfId="15066"/>
    <cellStyle name="Percent 5 2 3 11" xfId="18360"/>
    <cellStyle name="Percent 5 2 3 12" xfId="21654"/>
    <cellStyle name="Percent 5 2 3 13" xfId="11385"/>
    <cellStyle name="Percent 5 2 3 14" xfId="42405"/>
    <cellStyle name="Percent 5 2 3 15" xfId="42831"/>
    <cellStyle name="Percent 5 2 3 2" xfId="3860"/>
    <cellStyle name="Percent 5 2 3 2 2" xfId="7243"/>
    <cellStyle name="Percent 5 2 3 2 2 2" xfId="17696"/>
    <cellStyle name="Percent 5 2 3 2 3" xfId="10491"/>
    <cellStyle name="Percent 5 2 3 2 3 2" xfId="20990"/>
    <cellStyle name="Percent 5 2 3 2 4" xfId="24284"/>
    <cellStyle name="Percent 5 2 3 2 5" xfId="11794"/>
    <cellStyle name="Percent 5 2 3 3" xfId="3861"/>
    <cellStyle name="Percent 5 2 3 3 2" xfId="7244"/>
    <cellStyle name="Percent 5 2 3 3 2 2" xfId="17697"/>
    <cellStyle name="Percent 5 2 3 3 3" xfId="10492"/>
    <cellStyle name="Percent 5 2 3 3 3 2" xfId="20991"/>
    <cellStyle name="Percent 5 2 3 3 4" xfId="24285"/>
    <cellStyle name="Percent 5 2 3 3 5" xfId="12203"/>
    <cellStyle name="Percent 5 2 3 4" xfId="3862"/>
    <cellStyle name="Percent 5 2 3 4 2" xfId="7245"/>
    <cellStyle name="Percent 5 2 3 4 2 2" xfId="17698"/>
    <cellStyle name="Percent 5 2 3 4 3" xfId="10493"/>
    <cellStyle name="Percent 5 2 3 4 3 2" xfId="20992"/>
    <cellStyle name="Percent 5 2 3 4 4" xfId="24286"/>
    <cellStyle name="Percent 5 2 3 4 5" xfId="12612"/>
    <cellStyle name="Percent 5 2 3 5" xfId="3863"/>
    <cellStyle name="Percent 5 2 3 5 2" xfId="7246"/>
    <cellStyle name="Percent 5 2 3 5 2 2" xfId="17699"/>
    <cellStyle name="Percent 5 2 3 5 3" xfId="10494"/>
    <cellStyle name="Percent 5 2 3 5 3 2" xfId="20993"/>
    <cellStyle name="Percent 5 2 3 5 4" xfId="24287"/>
    <cellStyle name="Percent 5 2 3 5 5" xfId="13021"/>
    <cellStyle name="Percent 5 2 3 6" xfId="3864"/>
    <cellStyle name="Percent 5 2 3 6 2" xfId="7247"/>
    <cellStyle name="Percent 5 2 3 6 2 2" xfId="17700"/>
    <cellStyle name="Percent 5 2 3 6 3" xfId="10495"/>
    <cellStyle name="Percent 5 2 3 6 3 2" xfId="20994"/>
    <cellStyle name="Percent 5 2 3 6 4" xfId="24288"/>
    <cellStyle name="Percent 5 2 3 6 5" xfId="13430"/>
    <cellStyle name="Percent 5 2 3 7" xfId="3865"/>
    <cellStyle name="Percent 5 2 3 7 2" xfId="7248"/>
    <cellStyle name="Percent 5 2 3 7 2 2" xfId="17701"/>
    <cellStyle name="Percent 5 2 3 7 3" xfId="10496"/>
    <cellStyle name="Percent 5 2 3 7 3 2" xfId="20995"/>
    <cellStyle name="Percent 5 2 3 7 4" xfId="24289"/>
    <cellStyle name="Percent 5 2 3 7 5" xfId="13839"/>
    <cellStyle name="Percent 5 2 3 8" xfId="3866"/>
    <cellStyle name="Percent 5 2 3 8 2" xfId="7249"/>
    <cellStyle name="Percent 5 2 3 8 2 2" xfId="17702"/>
    <cellStyle name="Percent 5 2 3 8 3" xfId="10497"/>
    <cellStyle name="Percent 5 2 3 8 3 2" xfId="20996"/>
    <cellStyle name="Percent 5 2 3 8 4" xfId="24290"/>
    <cellStyle name="Percent 5 2 3 8 5" xfId="14248"/>
    <cellStyle name="Percent 5 2 3 9" xfId="4577"/>
    <cellStyle name="Percent 5 2 3 9 2" xfId="14657"/>
    <cellStyle name="Percent 5 2 4" xfId="670"/>
    <cellStyle name="Percent 5 2 4 10" xfId="10498"/>
    <cellStyle name="Percent 5 2 4 10 2" xfId="15067"/>
    <cellStyle name="Percent 5 2 4 11" xfId="18361"/>
    <cellStyle name="Percent 5 2 4 12" xfId="21655"/>
    <cellStyle name="Percent 5 2 4 13" xfId="11386"/>
    <cellStyle name="Percent 5 2 4 14" xfId="42406"/>
    <cellStyle name="Percent 5 2 4 15" xfId="42832"/>
    <cellStyle name="Percent 5 2 4 2" xfId="3867"/>
    <cellStyle name="Percent 5 2 4 2 2" xfId="7250"/>
    <cellStyle name="Percent 5 2 4 2 2 2" xfId="17703"/>
    <cellStyle name="Percent 5 2 4 2 3" xfId="10499"/>
    <cellStyle name="Percent 5 2 4 2 3 2" xfId="20997"/>
    <cellStyle name="Percent 5 2 4 2 4" xfId="24291"/>
    <cellStyle name="Percent 5 2 4 2 5" xfId="11795"/>
    <cellStyle name="Percent 5 2 4 3" xfId="3868"/>
    <cellStyle name="Percent 5 2 4 3 2" xfId="7251"/>
    <cellStyle name="Percent 5 2 4 3 2 2" xfId="17704"/>
    <cellStyle name="Percent 5 2 4 3 3" xfId="10500"/>
    <cellStyle name="Percent 5 2 4 3 3 2" xfId="20998"/>
    <cellStyle name="Percent 5 2 4 3 4" xfId="24292"/>
    <cellStyle name="Percent 5 2 4 3 5" xfId="12204"/>
    <cellStyle name="Percent 5 2 4 4" xfId="3869"/>
    <cellStyle name="Percent 5 2 4 4 2" xfId="7252"/>
    <cellStyle name="Percent 5 2 4 4 2 2" xfId="17705"/>
    <cellStyle name="Percent 5 2 4 4 3" xfId="10501"/>
    <cellStyle name="Percent 5 2 4 4 3 2" xfId="20999"/>
    <cellStyle name="Percent 5 2 4 4 4" xfId="24293"/>
    <cellStyle name="Percent 5 2 4 4 5" xfId="12613"/>
    <cellStyle name="Percent 5 2 4 5" xfId="3870"/>
    <cellStyle name="Percent 5 2 4 5 2" xfId="7253"/>
    <cellStyle name="Percent 5 2 4 5 2 2" xfId="17706"/>
    <cellStyle name="Percent 5 2 4 5 3" xfId="10502"/>
    <cellStyle name="Percent 5 2 4 5 3 2" xfId="21000"/>
    <cellStyle name="Percent 5 2 4 5 4" xfId="24294"/>
    <cellStyle name="Percent 5 2 4 5 5" xfId="13022"/>
    <cellStyle name="Percent 5 2 4 6" xfId="3871"/>
    <cellStyle name="Percent 5 2 4 6 2" xfId="7254"/>
    <cellStyle name="Percent 5 2 4 6 2 2" xfId="17707"/>
    <cellStyle name="Percent 5 2 4 6 3" xfId="10503"/>
    <cellStyle name="Percent 5 2 4 6 3 2" xfId="21001"/>
    <cellStyle name="Percent 5 2 4 6 4" xfId="24295"/>
    <cellStyle name="Percent 5 2 4 6 5" xfId="13431"/>
    <cellStyle name="Percent 5 2 4 7" xfId="3872"/>
    <cellStyle name="Percent 5 2 4 7 2" xfId="7255"/>
    <cellStyle name="Percent 5 2 4 7 2 2" xfId="17708"/>
    <cellStyle name="Percent 5 2 4 7 3" xfId="10504"/>
    <cellStyle name="Percent 5 2 4 7 3 2" xfId="21002"/>
    <cellStyle name="Percent 5 2 4 7 4" xfId="24296"/>
    <cellStyle name="Percent 5 2 4 7 5" xfId="13840"/>
    <cellStyle name="Percent 5 2 4 8" xfId="3873"/>
    <cellStyle name="Percent 5 2 4 8 2" xfId="7256"/>
    <cellStyle name="Percent 5 2 4 8 2 2" xfId="17709"/>
    <cellStyle name="Percent 5 2 4 8 3" xfId="10505"/>
    <cellStyle name="Percent 5 2 4 8 3 2" xfId="21003"/>
    <cellStyle name="Percent 5 2 4 8 4" xfId="24297"/>
    <cellStyle name="Percent 5 2 4 8 5" xfId="14249"/>
    <cellStyle name="Percent 5 2 4 9" xfId="4578"/>
    <cellStyle name="Percent 5 2 4 9 2" xfId="14658"/>
    <cellStyle name="Percent 5 2 5" xfId="671"/>
    <cellStyle name="Percent 5 2 5 10" xfId="10506"/>
    <cellStyle name="Percent 5 2 5 10 2" xfId="15068"/>
    <cellStyle name="Percent 5 2 5 11" xfId="18362"/>
    <cellStyle name="Percent 5 2 5 12" xfId="21656"/>
    <cellStyle name="Percent 5 2 5 13" xfId="11387"/>
    <cellStyle name="Percent 5 2 5 14" xfId="42407"/>
    <cellStyle name="Percent 5 2 5 15" xfId="42833"/>
    <cellStyle name="Percent 5 2 5 2" xfId="3874"/>
    <cellStyle name="Percent 5 2 5 2 2" xfId="7257"/>
    <cellStyle name="Percent 5 2 5 2 2 2" xfId="17710"/>
    <cellStyle name="Percent 5 2 5 2 3" xfId="10507"/>
    <cellStyle name="Percent 5 2 5 2 3 2" xfId="21004"/>
    <cellStyle name="Percent 5 2 5 2 4" xfId="24298"/>
    <cellStyle name="Percent 5 2 5 2 5" xfId="11796"/>
    <cellStyle name="Percent 5 2 5 3" xfId="3875"/>
    <cellStyle name="Percent 5 2 5 3 2" xfId="7258"/>
    <cellStyle name="Percent 5 2 5 3 2 2" xfId="17711"/>
    <cellStyle name="Percent 5 2 5 3 3" xfId="10508"/>
    <cellStyle name="Percent 5 2 5 3 3 2" xfId="21005"/>
    <cellStyle name="Percent 5 2 5 3 4" xfId="24299"/>
    <cellStyle name="Percent 5 2 5 3 5" xfId="12205"/>
    <cellStyle name="Percent 5 2 5 4" xfId="3876"/>
    <cellStyle name="Percent 5 2 5 4 2" xfId="7259"/>
    <cellStyle name="Percent 5 2 5 4 2 2" xfId="17712"/>
    <cellStyle name="Percent 5 2 5 4 3" xfId="10509"/>
    <cellStyle name="Percent 5 2 5 4 3 2" xfId="21006"/>
    <cellStyle name="Percent 5 2 5 4 4" xfId="24300"/>
    <cellStyle name="Percent 5 2 5 4 5" xfId="12614"/>
    <cellStyle name="Percent 5 2 5 5" xfId="3877"/>
    <cellStyle name="Percent 5 2 5 5 2" xfId="7260"/>
    <cellStyle name="Percent 5 2 5 5 2 2" xfId="17713"/>
    <cellStyle name="Percent 5 2 5 5 3" xfId="10510"/>
    <cellStyle name="Percent 5 2 5 5 3 2" xfId="21007"/>
    <cellStyle name="Percent 5 2 5 5 4" xfId="24301"/>
    <cellStyle name="Percent 5 2 5 5 5" xfId="13023"/>
    <cellStyle name="Percent 5 2 5 6" xfId="3878"/>
    <cellStyle name="Percent 5 2 5 6 2" xfId="7261"/>
    <cellStyle name="Percent 5 2 5 6 2 2" xfId="17714"/>
    <cellStyle name="Percent 5 2 5 6 3" xfId="10511"/>
    <cellStyle name="Percent 5 2 5 6 3 2" xfId="21008"/>
    <cellStyle name="Percent 5 2 5 6 4" xfId="24302"/>
    <cellStyle name="Percent 5 2 5 6 5" xfId="13432"/>
    <cellStyle name="Percent 5 2 5 7" xfId="3879"/>
    <cellStyle name="Percent 5 2 5 7 2" xfId="7262"/>
    <cellStyle name="Percent 5 2 5 7 2 2" xfId="17715"/>
    <cellStyle name="Percent 5 2 5 7 3" xfId="10512"/>
    <cellStyle name="Percent 5 2 5 7 3 2" xfId="21009"/>
    <cellStyle name="Percent 5 2 5 7 4" xfId="24303"/>
    <cellStyle name="Percent 5 2 5 7 5" xfId="13841"/>
    <cellStyle name="Percent 5 2 5 8" xfId="3880"/>
    <cellStyle name="Percent 5 2 5 8 2" xfId="7263"/>
    <cellStyle name="Percent 5 2 5 8 2 2" xfId="17716"/>
    <cellStyle name="Percent 5 2 5 8 3" xfId="10513"/>
    <cellStyle name="Percent 5 2 5 8 3 2" xfId="21010"/>
    <cellStyle name="Percent 5 2 5 8 4" xfId="24304"/>
    <cellStyle name="Percent 5 2 5 8 5" xfId="14250"/>
    <cellStyle name="Percent 5 2 5 9" xfId="4579"/>
    <cellStyle name="Percent 5 2 5 9 2" xfId="14659"/>
    <cellStyle name="Percent 5 2 6" xfId="3881"/>
    <cellStyle name="Percent 5 2 6 2" xfId="7264"/>
    <cellStyle name="Percent 5 2 6 2 2" xfId="17717"/>
    <cellStyle name="Percent 5 2 6 3" xfId="10514"/>
    <cellStyle name="Percent 5 2 6 3 2" xfId="21011"/>
    <cellStyle name="Percent 5 2 6 4" xfId="24305"/>
    <cellStyle name="Percent 5 2 6 5" xfId="11792"/>
    <cellStyle name="Percent 5 2 7" xfId="3882"/>
    <cellStyle name="Percent 5 2 7 2" xfId="7265"/>
    <cellStyle name="Percent 5 2 7 2 2" xfId="17718"/>
    <cellStyle name="Percent 5 2 7 3" xfId="10515"/>
    <cellStyle name="Percent 5 2 7 3 2" xfId="21012"/>
    <cellStyle name="Percent 5 2 7 4" xfId="24306"/>
    <cellStyle name="Percent 5 2 7 5" xfId="12201"/>
    <cellStyle name="Percent 5 2 8" xfId="3883"/>
    <cellStyle name="Percent 5 2 8 2" xfId="7266"/>
    <cellStyle name="Percent 5 2 8 2 2" xfId="17719"/>
    <cellStyle name="Percent 5 2 8 3" xfId="10516"/>
    <cellStyle name="Percent 5 2 8 3 2" xfId="21013"/>
    <cellStyle name="Percent 5 2 8 4" xfId="24307"/>
    <cellStyle name="Percent 5 2 8 5" xfId="12610"/>
    <cellStyle name="Percent 5 2 9" xfId="3884"/>
    <cellStyle name="Percent 5 2 9 2" xfId="7267"/>
    <cellStyle name="Percent 5 2 9 2 2" xfId="17720"/>
    <cellStyle name="Percent 5 2 9 3" xfId="10517"/>
    <cellStyle name="Percent 5 2 9 3 2" xfId="21014"/>
    <cellStyle name="Percent 5 2 9 4" xfId="24308"/>
    <cellStyle name="Percent 5 2 9 5" xfId="13019"/>
    <cellStyle name="Percent 5 20" xfId="3885"/>
    <cellStyle name="Percent 5 20 2" xfId="7268"/>
    <cellStyle name="Percent 5 20 2 2" xfId="17721"/>
    <cellStyle name="Percent 5 20 3" xfId="10518"/>
    <cellStyle name="Percent 5 20 3 2" xfId="21015"/>
    <cellStyle name="Percent 5 20 4" xfId="24309"/>
    <cellStyle name="Percent 5 20 5" xfId="13413"/>
    <cellStyle name="Percent 5 21" xfId="3886"/>
    <cellStyle name="Percent 5 21 2" xfId="7269"/>
    <cellStyle name="Percent 5 21 2 2" xfId="17722"/>
    <cellStyle name="Percent 5 21 3" xfId="10519"/>
    <cellStyle name="Percent 5 21 3 2" xfId="21016"/>
    <cellStyle name="Percent 5 21 4" xfId="24310"/>
    <cellStyle name="Percent 5 21 5" xfId="13822"/>
    <cellStyle name="Percent 5 22" xfId="3887"/>
    <cellStyle name="Percent 5 22 2" xfId="7270"/>
    <cellStyle name="Percent 5 22 2 2" xfId="17723"/>
    <cellStyle name="Percent 5 22 3" xfId="10520"/>
    <cellStyle name="Percent 5 22 3 2" xfId="21017"/>
    <cellStyle name="Percent 5 22 4" xfId="24311"/>
    <cellStyle name="Percent 5 22 5" xfId="14231"/>
    <cellStyle name="Percent 5 23" xfId="4560"/>
    <cellStyle name="Percent 5 23 2" xfId="14640"/>
    <cellStyle name="Percent 5 23 3" xfId="35984"/>
    <cellStyle name="Percent 5 24" xfId="10361"/>
    <cellStyle name="Percent 5 24 2" xfId="15049"/>
    <cellStyle name="Percent 5 25" xfId="18343"/>
    <cellStyle name="Percent 5 26" xfId="21637"/>
    <cellStyle name="Percent 5 27" xfId="11368"/>
    <cellStyle name="Percent 5 28" xfId="42388"/>
    <cellStyle name="Percent 5 29" xfId="42814"/>
    <cellStyle name="Percent 5 3" xfId="672"/>
    <cellStyle name="Percent 5 3 10" xfId="3888"/>
    <cellStyle name="Percent 5 3 10 2" xfId="7271"/>
    <cellStyle name="Percent 5 3 10 2 2" xfId="17724"/>
    <cellStyle name="Percent 5 3 10 3" xfId="10522"/>
    <cellStyle name="Percent 5 3 10 3 2" xfId="21018"/>
    <cellStyle name="Percent 5 3 10 4" xfId="24312"/>
    <cellStyle name="Percent 5 3 10 5" xfId="13433"/>
    <cellStyle name="Percent 5 3 11" xfId="3889"/>
    <cellStyle name="Percent 5 3 11 2" xfId="7272"/>
    <cellStyle name="Percent 5 3 11 2 2" xfId="17725"/>
    <cellStyle name="Percent 5 3 11 3" xfId="10523"/>
    <cellStyle name="Percent 5 3 11 3 2" xfId="21019"/>
    <cellStyle name="Percent 5 3 11 4" xfId="24313"/>
    <cellStyle name="Percent 5 3 11 5" xfId="13842"/>
    <cellStyle name="Percent 5 3 12" xfId="3890"/>
    <cellStyle name="Percent 5 3 12 2" xfId="7273"/>
    <cellStyle name="Percent 5 3 12 2 2" xfId="17726"/>
    <cellStyle name="Percent 5 3 12 3" xfId="10524"/>
    <cellStyle name="Percent 5 3 12 3 2" xfId="21020"/>
    <cellStyle name="Percent 5 3 12 4" xfId="24314"/>
    <cellStyle name="Percent 5 3 12 5" xfId="14251"/>
    <cellStyle name="Percent 5 3 13" xfId="4580"/>
    <cellStyle name="Percent 5 3 13 2" xfId="14660"/>
    <cellStyle name="Percent 5 3 14" xfId="10521"/>
    <cellStyle name="Percent 5 3 14 2" xfId="15069"/>
    <cellStyle name="Percent 5 3 15" xfId="18363"/>
    <cellStyle name="Percent 5 3 16" xfId="21657"/>
    <cellStyle name="Percent 5 3 17" xfId="11388"/>
    <cellStyle name="Percent 5 3 18" xfId="42408"/>
    <cellStyle name="Percent 5 3 19" xfId="42834"/>
    <cellStyle name="Percent 5 3 2" xfId="673"/>
    <cellStyle name="Percent 5 3 2 10" xfId="10525"/>
    <cellStyle name="Percent 5 3 2 10 2" xfId="15070"/>
    <cellStyle name="Percent 5 3 2 11" xfId="18364"/>
    <cellStyle name="Percent 5 3 2 12" xfId="21658"/>
    <cellStyle name="Percent 5 3 2 13" xfId="11389"/>
    <cellStyle name="Percent 5 3 2 14" xfId="42409"/>
    <cellStyle name="Percent 5 3 2 15" xfId="42835"/>
    <cellStyle name="Percent 5 3 2 2" xfId="3891"/>
    <cellStyle name="Percent 5 3 2 2 2" xfId="7274"/>
    <cellStyle name="Percent 5 3 2 2 2 2" xfId="17727"/>
    <cellStyle name="Percent 5 3 2 2 3" xfId="10526"/>
    <cellStyle name="Percent 5 3 2 2 3 2" xfId="21021"/>
    <cellStyle name="Percent 5 3 2 2 4" xfId="24315"/>
    <cellStyle name="Percent 5 3 2 2 5" xfId="11798"/>
    <cellStyle name="Percent 5 3 2 3" xfId="3892"/>
    <cellStyle name="Percent 5 3 2 3 2" xfId="7275"/>
    <cellStyle name="Percent 5 3 2 3 2 2" xfId="17728"/>
    <cellStyle name="Percent 5 3 2 3 3" xfId="10527"/>
    <cellStyle name="Percent 5 3 2 3 3 2" xfId="21022"/>
    <cellStyle name="Percent 5 3 2 3 4" xfId="24316"/>
    <cellStyle name="Percent 5 3 2 3 5" xfId="12207"/>
    <cellStyle name="Percent 5 3 2 4" xfId="3893"/>
    <cellStyle name="Percent 5 3 2 4 2" xfId="7276"/>
    <cellStyle name="Percent 5 3 2 4 2 2" xfId="17729"/>
    <cellStyle name="Percent 5 3 2 4 3" xfId="10528"/>
    <cellStyle name="Percent 5 3 2 4 3 2" xfId="21023"/>
    <cellStyle name="Percent 5 3 2 4 4" xfId="24317"/>
    <cellStyle name="Percent 5 3 2 4 5" xfId="12616"/>
    <cellStyle name="Percent 5 3 2 5" xfId="3894"/>
    <cellStyle name="Percent 5 3 2 5 2" xfId="7277"/>
    <cellStyle name="Percent 5 3 2 5 2 2" xfId="17730"/>
    <cellStyle name="Percent 5 3 2 5 3" xfId="10529"/>
    <cellStyle name="Percent 5 3 2 5 3 2" xfId="21024"/>
    <cellStyle name="Percent 5 3 2 5 4" xfId="24318"/>
    <cellStyle name="Percent 5 3 2 5 5" xfId="13025"/>
    <cellStyle name="Percent 5 3 2 6" xfId="3895"/>
    <cellStyle name="Percent 5 3 2 6 2" xfId="7278"/>
    <cellStyle name="Percent 5 3 2 6 2 2" xfId="17731"/>
    <cellStyle name="Percent 5 3 2 6 3" xfId="10530"/>
    <cellStyle name="Percent 5 3 2 6 3 2" xfId="21025"/>
    <cellStyle name="Percent 5 3 2 6 4" xfId="24319"/>
    <cellStyle name="Percent 5 3 2 6 5" xfId="13434"/>
    <cellStyle name="Percent 5 3 2 7" xfId="3896"/>
    <cellStyle name="Percent 5 3 2 7 2" xfId="7279"/>
    <cellStyle name="Percent 5 3 2 7 2 2" xfId="17732"/>
    <cellStyle name="Percent 5 3 2 7 3" xfId="10531"/>
    <cellStyle name="Percent 5 3 2 7 3 2" xfId="21026"/>
    <cellStyle name="Percent 5 3 2 7 4" xfId="24320"/>
    <cellStyle name="Percent 5 3 2 7 5" xfId="13843"/>
    <cellStyle name="Percent 5 3 2 8" xfId="3897"/>
    <cellStyle name="Percent 5 3 2 8 2" xfId="7280"/>
    <cellStyle name="Percent 5 3 2 8 2 2" xfId="17733"/>
    <cellStyle name="Percent 5 3 2 8 3" xfId="10532"/>
    <cellStyle name="Percent 5 3 2 8 3 2" xfId="21027"/>
    <cellStyle name="Percent 5 3 2 8 4" xfId="24321"/>
    <cellStyle name="Percent 5 3 2 8 5" xfId="14252"/>
    <cellStyle name="Percent 5 3 2 9" xfId="4581"/>
    <cellStyle name="Percent 5 3 2 9 2" xfId="14661"/>
    <cellStyle name="Percent 5 3 3" xfId="674"/>
    <cellStyle name="Percent 5 3 3 10" xfId="10533"/>
    <cellStyle name="Percent 5 3 3 10 2" xfId="15071"/>
    <cellStyle name="Percent 5 3 3 11" xfId="18365"/>
    <cellStyle name="Percent 5 3 3 12" xfId="21659"/>
    <cellStyle name="Percent 5 3 3 13" xfId="11390"/>
    <cellStyle name="Percent 5 3 3 14" xfId="42410"/>
    <cellStyle name="Percent 5 3 3 15" xfId="42836"/>
    <cellStyle name="Percent 5 3 3 2" xfId="3898"/>
    <cellStyle name="Percent 5 3 3 2 2" xfId="7281"/>
    <cellStyle name="Percent 5 3 3 2 2 2" xfId="17734"/>
    <cellStyle name="Percent 5 3 3 2 3" xfId="10534"/>
    <cellStyle name="Percent 5 3 3 2 3 2" xfId="21028"/>
    <cellStyle name="Percent 5 3 3 2 4" xfId="24322"/>
    <cellStyle name="Percent 5 3 3 2 5" xfId="11799"/>
    <cellStyle name="Percent 5 3 3 3" xfId="3899"/>
    <cellStyle name="Percent 5 3 3 3 2" xfId="7282"/>
    <cellStyle name="Percent 5 3 3 3 2 2" xfId="17735"/>
    <cellStyle name="Percent 5 3 3 3 3" xfId="10535"/>
    <cellStyle name="Percent 5 3 3 3 3 2" xfId="21029"/>
    <cellStyle name="Percent 5 3 3 3 4" xfId="24323"/>
    <cellStyle name="Percent 5 3 3 3 5" xfId="12208"/>
    <cellStyle name="Percent 5 3 3 4" xfId="3900"/>
    <cellStyle name="Percent 5 3 3 4 2" xfId="7283"/>
    <cellStyle name="Percent 5 3 3 4 2 2" xfId="17736"/>
    <cellStyle name="Percent 5 3 3 4 3" xfId="10536"/>
    <cellStyle name="Percent 5 3 3 4 3 2" xfId="21030"/>
    <cellStyle name="Percent 5 3 3 4 4" xfId="24324"/>
    <cellStyle name="Percent 5 3 3 4 5" xfId="12617"/>
    <cellStyle name="Percent 5 3 3 5" xfId="3901"/>
    <cellStyle name="Percent 5 3 3 5 2" xfId="7284"/>
    <cellStyle name="Percent 5 3 3 5 2 2" xfId="17737"/>
    <cellStyle name="Percent 5 3 3 5 3" xfId="10537"/>
    <cellStyle name="Percent 5 3 3 5 3 2" xfId="21031"/>
    <cellStyle name="Percent 5 3 3 5 4" xfId="24325"/>
    <cellStyle name="Percent 5 3 3 5 5" xfId="13026"/>
    <cellStyle name="Percent 5 3 3 6" xfId="3902"/>
    <cellStyle name="Percent 5 3 3 6 2" xfId="7285"/>
    <cellStyle name="Percent 5 3 3 6 2 2" xfId="17738"/>
    <cellStyle name="Percent 5 3 3 6 3" xfId="10538"/>
    <cellStyle name="Percent 5 3 3 6 3 2" xfId="21032"/>
    <cellStyle name="Percent 5 3 3 6 4" xfId="24326"/>
    <cellStyle name="Percent 5 3 3 6 5" xfId="13435"/>
    <cellStyle name="Percent 5 3 3 7" xfId="3903"/>
    <cellStyle name="Percent 5 3 3 7 2" xfId="7286"/>
    <cellStyle name="Percent 5 3 3 7 2 2" xfId="17739"/>
    <cellStyle name="Percent 5 3 3 7 3" xfId="10539"/>
    <cellStyle name="Percent 5 3 3 7 3 2" xfId="21033"/>
    <cellStyle name="Percent 5 3 3 7 4" xfId="24327"/>
    <cellStyle name="Percent 5 3 3 7 5" xfId="13844"/>
    <cellStyle name="Percent 5 3 3 8" xfId="3904"/>
    <cellStyle name="Percent 5 3 3 8 2" xfId="7287"/>
    <cellStyle name="Percent 5 3 3 8 2 2" xfId="17740"/>
    <cellStyle name="Percent 5 3 3 8 3" xfId="10540"/>
    <cellStyle name="Percent 5 3 3 8 3 2" xfId="21034"/>
    <cellStyle name="Percent 5 3 3 8 4" xfId="24328"/>
    <cellStyle name="Percent 5 3 3 8 5" xfId="14253"/>
    <cellStyle name="Percent 5 3 3 9" xfId="4582"/>
    <cellStyle name="Percent 5 3 3 9 2" xfId="14662"/>
    <cellStyle name="Percent 5 3 4" xfId="675"/>
    <cellStyle name="Percent 5 3 4 10" xfId="10541"/>
    <cellStyle name="Percent 5 3 4 10 2" xfId="15072"/>
    <cellStyle name="Percent 5 3 4 11" xfId="18366"/>
    <cellStyle name="Percent 5 3 4 12" xfId="21660"/>
    <cellStyle name="Percent 5 3 4 13" xfId="11391"/>
    <cellStyle name="Percent 5 3 4 14" xfId="42411"/>
    <cellStyle name="Percent 5 3 4 15" xfId="42837"/>
    <cellStyle name="Percent 5 3 4 2" xfId="3905"/>
    <cellStyle name="Percent 5 3 4 2 2" xfId="7288"/>
    <cellStyle name="Percent 5 3 4 2 2 2" xfId="17741"/>
    <cellStyle name="Percent 5 3 4 2 3" xfId="10542"/>
    <cellStyle name="Percent 5 3 4 2 3 2" xfId="21035"/>
    <cellStyle name="Percent 5 3 4 2 4" xfId="24329"/>
    <cellStyle name="Percent 5 3 4 2 5" xfId="11800"/>
    <cellStyle name="Percent 5 3 4 3" xfId="3906"/>
    <cellStyle name="Percent 5 3 4 3 2" xfId="7289"/>
    <cellStyle name="Percent 5 3 4 3 2 2" xfId="17742"/>
    <cellStyle name="Percent 5 3 4 3 3" xfId="10543"/>
    <cellStyle name="Percent 5 3 4 3 3 2" xfId="21036"/>
    <cellStyle name="Percent 5 3 4 3 4" xfId="24330"/>
    <cellStyle name="Percent 5 3 4 3 5" xfId="12209"/>
    <cellStyle name="Percent 5 3 4 4" xfId="3907"/>
    <cellStyle name="Percent 5 3 4 4 2" xfId="7290"/>
    <cellStyle name="Percent 5 3 4 4 2 2" xfId="17743"/>
    <cellStyle name="Percent 5 3 4 4 3" xfId="10544"/>
    <cellStyle name="Percent 5 3 4 4 3 2" xfId="21037"/>
    <cellStyle name="Percent 5 3 4 4 4" xfId="24331"/>
    <cellStyle name="Percent 5 3 4 4 5" xfId="12618"/>
    <cellStyle name="Percent 5 3 4 5" xfId="3908"/>
    <cellStyle name="Percent 5 3 4 5 2" xfId="7291"/>
    <cellStyle name="Percent 5 3 4 5 2 2" xfId="17744"/>
    <cellStyle name="Percent 5 3 4 5 3" xfId="10545"/>
    <cellStyle name="Percent 5 3 4 5 3 2" xfId="21038"/>
    <cellStyle name="Percent 5 3 4 5 4" xfId="24332"/>
    <cellStyle name="Percent 5 3 4 5 5" xfId="13027"/>
    <cellStyle name="Percent 5 3 4 6" xfId="3909"/>
    <cellStyle name="Percent 5 3 4 6 2" xfId="7292"/>
    <cellStyle name="Percent 5 3 4 6 2 2" xfId="17745"/>
    <cellStyle name="Percent 5 3 4 6 3" xfId="10546"/>
    <cellStyle name="Percent 5 3 4 6 3 2" xfId="21039"/>
    <cellStyle name="Percent 5 3 4 6 4" xfId="24333"/>
    <cellStyle name="Percent 5 3 4 6 5" xfId="13436"/>
    <cellStyle name="Percent 5 3 4 7" xfId="3910"/>
    <cellStyle name="Percent 5 3 4 7 2" xfId="7293"/>
    <cellStyle name="Percent 5 3 4 7 2 2" xfId="17746"/>
    <cellStyle name="Percent 5 3 4 7 3" xfId="10547"/>
    <cellStyle name="Percent 5 3 4 7 3 2" xfId="21040"/>
    <cellStyle name="Percent 5 3 4 7 4" xfId="24334"/>
    <cellStyle name="Percent 5 3 4 7 5" xfId="13845"/>
    <cellStyle name="Percent 5 3 4 8" xfId="3911"/>
    <cellStyle name="Percent 5 3 4 8 2" xfId="7294"/>
    <cellStyle name="Percent 5 3 4 8 2 2" xfId="17747"/>
    <cellStyle name="Percent 5 3 4 8 3" xfId="10548"/>
    <cellStyle name="Percent 5 3 4 8 3 2" xfId="21041"/>
    <cellStyle name="Percent 5 3 4 8 4" xfId="24335"/>
    <cellStyle name="Percent 5 3 4 8 5" xfId="14254"/>
    <cellStyle name="Percent 5 3 4 9" xfId="4583"/>
    <cellStyle name="Percent 5 3 4 9 2" xfId="14663"/>
    <cellStyle name="Percent 5 3 5" xfId="676"/>
    <cellStyle name="Percent 5 3 5 10" xfId="10549"/>
    <cellStyle name="Percent 5 3 5 10 2" xfId="15073"/>
    <cellStyle name="Percent 5 3 5 11" xfId="18367"/>
    <cellStyle name="Percent 5 3 5 12" xfId="21661"/>
    <cellStyle name="Percent 5 3 5 13" xfId="11392"/>
    <cellStyle name="Percent 5 3 5 14" xfId="42412"/>
    <cellStyle name="Percent 5 3 5 15" xfId="42838"/>
    <cellStyle name="Percent 5 3 5 2" xfId="3912"/>
    <cellStyle name="Percent 5 3 5 2 2" xfId="7295"/>
    <cellStyle name="Percent 5 3 5 2 2 2" xfId="17748"/>
    <cellStyle name="Percent 5 3 5 2 3" xfId="10550"/>
    <cellStyle name="Percent 5 3 5 2 3 2" xfId="21042"/>
    <cellStyle name="Percent 5 3 5 2 4" xfId="24336"/>
    <cellStyle name="Percent 5 3 5 2 5" xfId="11801"/>
    <cellStyle name="Percent 5 3 5 3" xfId="3913"/>
    <cellStyle name="Percent 5 3 5 3 2" xfId="7296"/>
    <cellStyle name="Percent 5 3 5 3 2 2" xfId="17749"/>
    <cellStyle name="Percent 5 3 5 3 3" xfId="10551"/>
    <cellStyle name="Percent 5 3 5 3 3 2" xfId="21043"/>
    <cellStyle name="Percent 5 3 5 3 4" xfId="24337"/>
    <cellStyle name="Percent 5 3 5 3 5" xfId="12210"/>
    <cellStyle name="Percent 5 3 5 4" xfId="3914"/>
    <cellStyle name="Percent 5 3 5 4 2" xfId="7297"/>
    <cellStyle name="Percent 5 3 5 4 2 2" xfId="17750"/>
    <cellStyle name="Percent 5 3 5 4 3" xfId="10552"/>
    <cellStyle name="Percent 5 3 5 4 3 2" xfId="21044"/>
    <cellStyle name="Percent 5 3 5 4 4" xfId="24338"/>
    <cellStyle name="Percent 5 3 5 4 5" xfId="12619"/>
    <cellStyle name="Percent 5 3 5 5" xfId="3915"/>
    <cellStyle name="Percent 5 3 5 5 2" xfId="7298"/>
    <cellStyle name="Percent 5 3 5 5 2 2" xfId="17751"/>
    <cellStyle name="Percent 5 3 5 5 3" xfId="10553"/>
    <cellStyle name="Percent 5 3 5 5 3 2" xfId="21045"/>
    <cellStyle name="Percent 5 3 5 5 4" xfId="24339"/>
    <cellStyle name="Percent 5 3 5 5 5" xfId="13028"/>
    <cellStyle name="Percent 5 3 5 6" xfId="3916"/>
    <cellStyle name="Percent 5 3 5 6 2" xfId="7299"/>
    <cellStyle name="Percent 5 3 5 6 2 2" xfId="17752"/>
    <cellStyle name="Percent 5 3 5 6 3" xfId="10554"/>
    <cellStyle name="Percent 5 3 5 6 3 2" xfId="21046"/>
    <cellStyle name="Percent 5 3 5 6 4" xfId="24340"/>
    <cellStyle name="Percent 5 3 5 6 5" xfId="13437"/>
    <cellStyle name="Percent 5 3 5 7" xfId="3917"/>
    <cellStyle name="Percent 5 3 5 7 2" xfId="7300"/>
    <cellStyle name="Percent 5 3 5 7 2 2" xfId="17753"/>
    <cellStyle name="Percent 5 3 5 7 3" xfId="10555"/>
    <cellStyle name="Percent 5 3 5 7 3 2" xfId="21047"/>
    <cellStyle name="Percent 5 3 5 7 4" xfId="24341"/>
    <cellStyle name="Percent 5 3 5 7 5" xfId="13846"/>
    <cellStyle name="Percent 5 3 5 8" xfId="3918"/>
    <cellStyle name="Percent 5 3 5 8 2" xfId="7301"/>
    <cellStyle name="Percent 5 3 5 8 2 2" xfId="17754"/>
    <cellStyle name="Percent 5 3 5 8 3" xfId="10556"/>
    <cellStyle name="Percent 5 3 5 8 3 2" xfId="21048"/>
    <cellStyle name="Percent 5 3 5 8 4" xfId="24342"/>
    <cellStyle name="Percent 5 3 5 8 5" xfId="14255"/>
    <cellStyle name="Percent 5 3 5 9" xfId="4584"/>
    <cellStyle name="Percent 5 3 5 9 2" xfId="14664"/>
    <cellStyle name="Percent 5 3 6" xfId="3919"/>
    <cellStyle name="Percent 5 3 6 2" xfId="7302"/>
    <cellStyle name="Percent 5 3 6 2 2" xfId="17755"/>
    <cellStyle name="Percent 5 3 6 3" xfId="10557"/>
    <cellStyle name="Percent 5 3 6 3 2" xfId="21049"/>
    <cellStyle name="Percent 5 3 6 4" xfId="24343"/>
    <cellStyle name="Percent 5 3 6 5" xfId="11797"/>
    <cellStyle name="Percent 5 3 7" xfId="3920"/>
    <cellStyle name="Percent 5 3 7 2" xfId="7303"/>
    <cellStyle name="Percent 5 3 7 2 2" xfId="17756"/>
    <cellStyle name="Percent 5 3 7 3" xfId="10558"/>
    <cellStyle name="Percent 5 3 7 3 2" xfId="21050"/>
    <cellStyle name="Percent 5 3 7 4" xfId="24344"/>
    <cellStyle name="Percent 5 3 7 5" xfId="12206"/>
    <cellStyle name="Percent 5 3 8" xfId="3921"/>
    <cellStyle name="Percent 5 3 8 2" xfId="7304"/>
    <cellStyle name="Percent 5 3 8 2 2" xfId="17757"/>
    <cellStyle name="Percent 5 3 8 3" xfId="10559"/>
    <cellStyle name="Percent 5 3 8 3 2" xfId="21051"/>
    <cellStyle name="Percent 5 3 8 4" xfId="24345"/>
    <cellStyle name="Percent 5 3 8 5" xfId="12615"/>
    <cellStyle name="Percent 5 3 9" xfId="3922"/>
    <cellStyle name="Percent 5 3 9 2" xfId="7305"/>
    <cellStyle name="Percent 5 3 9 2 2" xfId="17758"/>
    <cellStyle name="Percent 5 3 9 3" xfId="10560"/>
    <cellStyle name="Percent 5 3 9 3 2" xfId="21052"/>
    <cellStyle name="Percent 5 3 9 4" xfId="24346"/>
    <cellStyle name="Percent 5 3 9 5" xfId="13024"/>
    <cellStyle name="Percent 5 4" xfId="677"/>
    <cellStyle name="Percent 5 4 10" xfId="3923"/>
    <cellStyle name="Percent 5 4 10 2" xfId="7306"/>
    <cellStyle name="Percent 5 4 10 2 2" xfId="17759"/>
    <cellStyle name="Percent 5 4 10 3" xfId="10562"/>
    <cellStyle name="Percent 5 4 10 3 2" xfId="21053"/>
    <cellStyle name="Percent 5 4 10 4" xfId="24347"/>
    <cellStyle name="Percent 5 4 10 5" xfId="13438"/>
    <cellStyle name="Percent 5 4 11" xfId="3924"/>
    <cellStyle name="Percent 5 4 11 2" xfId="7307"/>
    <cellStyle name="Percent 5 4 11 2 2" xfId="17760"/>
    <cellStyle name="Percent 5 4 11 3" xfId="10563"/>
    <cellStyle name="Percent 5 4 11 3 2" xfId="21054"/>
    <cellStyle name="Percent 5 4 11 4" xfId="24348"/>
    <cellStyle name="Percent 5 4 11 5" xfId="13847"/>
    <cellStyle name="Percent 5 4 12" xfId="3925"/>
    <cellStyle name="Percent 5 4 12 2" xfId="7308"/>
    <cellStyle name="Percent 5 4 12 2 2" xfId="17761"/>
    <cellStyle name="Percent 5 4 12 3" xfId="10564"/>
    <cellStyle name="Percent 5 4 12 3 2" xfId="21055"/>
    <cellStyle name="Percent 5 4 12 4" xfId="24349"/>
    <cellStyle name="Percent 5 4 12 5" xfId="14256"/>
    <cellStyle name="Percent 5 4 13" xfId="4585"/>
    <cellStyle name="Percent 5 4 13 2" xfId="14665"/>
    <cellStyle name="Percent 5 4 14" xfId="10561"/>
    <cellStyle name="Percent 5 4 14 2" xfId="15074"/>
    <cellStyle name="Percent 5 4 15" xfId="18368"/>
    <cellStyle name="Percent 5 4 16" xfId="21662"/>
    <cellStyle name="Percent 5 4 17" xfId="11393"/>
    <cellStyle name="Percent 5 4 18" xfId="42413"/>
    <cellStyle name="Percent 5 4 19" xfId="42839"/>
    <cellStyle name="Percent 5 4 2" xfId="678"/>
    <cellStyle name="Percent 5 4 2 10" xfId="10565"/>
    <cellStyle name="Percent 5 4 2 10 2" xfId="15075"/>
    <cellStyle name="Percent 5 4 2 11" xfId="18369"/>
    <cellStyle name="Percent 5 4 2 12" xfId="21663"/>
    <cellStyle name="Percent 5 4 2 13" xfId="11394"/>
    <cellStyle name="Percent 5 4 2 14" xfId="42414"/>
    <cellStyle name="Percent 5 4 2 15" xfId="42840"/>
    <cellStyle name="Percent 5 4 2 2" xfId="3926"/>
    <cellStyle name="Percent 5 4 2 2 2" xfId="7309"/>
    <cellStyle name="Percent 5 4 2 2 2 2" xfId="17762"/>
    <cellStyle name="Percent 5 4 2 2 3" xfId="10566"/>
    <cellStyle name="Percent 5 4 2 2 3 2" xfId="21056"/>
    <cellStyle name="Percent 5 4 2 2 4" xfId="24350"/>
    <cellStyle name="Percent 5 4 2 2 5" xfId="11803"/>
    <cellStyle name="Percent 5 4 2 3" xfId="3927"/>
    <cellStyle name="Percent 5 4 2 3 2" xfId="7310"/>
    <cellStyle name="Percent 5 4 2 3 2 2" xfId="17763"/>
    <cellStyle name="Percent 5 4 2 3 3" xfId="10567"/>
    <cellStyle name="Percent 5 4 2 3 3 2" xfId="21057"/>
    <cellStyle name="Percent 5 4 2 3 4" xfId="24351"/>
    <cellStyle name="Percent 5 4 2 3 5" xfId="12212"/>
    <cellStyle name="Percent 5 4 2 4" xfId="3928"/>
    <cellStyle name="Percent 5 4 2 4 2" xfId="7311"/>
    <cellStyle name="Percent 5 4 2 4 2 2" xfId="17764"/>
    <cellStyle name="Percent 5 4 2 4 3" xfId="10568"/>
    <cellStyle name="Percent 5 4 2 4 3 2" xfId="21058"/>
    <cellStyle name="Percent 5 4 2 4 4" xfId="24352"/>
    <cellStyle name="Percent 5 4 2 4 5" xfId="12621"/>
    <cellStyle name="Percent 5 4 2 5" xfId="3929"/>
    <cellStyle name="Percent 5 4 2 5 2" xfId="7312"/>
    <cellStyle name="Percent 5 4 2 5 2 2" xfId="17765"/>
    <cellStyle name="Percent 5 4 2 5 3" xfId="10569"/>
    <cellStyle name="Percent 5 4 2 5 3 2" xfId="21059"/>
    <cellStyle name="Percent 5 4 2 5 4" xfId="24353"/>
    <cellStyle name="Percent 5 4 2 5 5" xfId="13030"/>
    <cellStyle name="Percent 5 4 2 6" xfId="3930"/>
    <cellStyle name="Percent 5 4 2 6 2" xfId="7313"/>
    <cellStyle name="Percent 5 4 2 6 2 2" xfId="17766"/>
    <cellStyle name="Percent 5 4 2 6 3" xfId="10570"/>
    <cellStyle name="Percent 5 4 2 6 3 2" xfId="21060"/>
    <cellStyle name="Percent 5 4 2 6 4" xfId="24354"/>
    <cellStyle name="Percent 5 4 2 6 5" xfId="13439"/>
    <cellStyle name="Percent 5 4 2 7" xfId="3931"/>
    <cellStyle name="Percent 5 4 2 7 2" xfId="7314"/>
    <cellStyle name="Percent 5 4 2 7 2 2" xfId="17767"/>
    <cellStyle name="Percent 5 4 2 7 3" xfId="10571"/>
    <cellStyle name="Percent 5 4 2 7 3 2" xfId="21061"/>
    <cellStyle name="Percent 5 4 2 7 4" xfId="24355"/>
    <cellStyle name="Percent 5 4 2 7 5" xfId="13848"/>
    <cellStyle name="Percent 5 4 2 8" xfId="3932"/>
    <cellStyle name="Percent 5 4 2 8 2" xfId="7315"/>
    <cellStyle name="Percent 5 4 2 8 2 2" xfId="17768"/>
    <cellStyle name="Percent 5 4 2 8 3" xfId="10572"/>
    <cellStyle name="Percent 5 4 2 8 3 2" xfId="21062"/>
    <cellStyle name="Percent 5 4 2 8 4" xfId="24356"/>
    <cellStyle name="Percent 5 4 2 8 5" xfId="14257"/>
    <cellStyle name="Percent 5 4 2 9" xfId="4586"/>
    <cellStyle name="Percent 5 4 2 9 2" xfId="14666"/>
    <cellStyle name="Percent 5 4 3" xfId="679"/>
    <cellStyle name="Percent 5 4 3 10" xfId="10573"/>
    <cellStyle name="Percent 5 4 3 10 2" xfId="15076"/>
    <cellStyle name="Percent 5 4 3 11" xfId="18370"/>
    <cellStyle name="Percent 5 4 3 12" xfId="21664"/>
    <cellStyle name="Percent 5 4 3 13" xfId="11395"/>
    <cellStyle name="Percent 5 4 3 14" xfId="42415"/>
    <cellStyle name="Percent 5 4 3 15" xfId="42841"/>
    <cellStyle name="Percent 5 4 3 2" xfId="3933"/>
    <cellStyle name="Percent 5 4 3 2 2" xfId="7316"/>
    <cellStyle name="Percent 5 4 3 2 2 2" xfId="17769"/>
    <cellStyle name="Percent 5 4 3 2 3" xfId="10574"/>
    <cellStyle name="Percent 5 4 3 2 3 2" xfId="21063"/>
    <cellStyle name="Percent 5 4 3 2 4" xfId="24357"/>
    <cellStyle name="Percent 5 4 3 2 5" xfId="11804"/>
    <cellStyle name="Percent 5 4 3 3" xfId="3934"/>
    <cellStyle name="Percent 5 4 3 3 2" xfId="7317"/>
    <cellStyle name="Percent 5 4 3 3 2 2" xfId="17770"/>
    <cellStyle name="Percent 5 4 3 3 3" xfId="10575"/>
    <cellStyle name="Percent 5 4 3 3 3 2" xfId="21064"/>
    <cellStyle name="Percent 5 4 3 3 4" xfId="24358"/>
    <cellStyle name="Percent 5 4 3 3 5" xfId="12213"/>
    <cellStyle name="Percent 5 4 3 4" xfId="3935"/>
    <cellStyle name="Percent 5 4 3 4 2" xfId="7318"/>
    <cellStyle name="Percent 5 4 3 4 2 2" xfId="17771"/>
    <cellStyle name="Percent 5 4 3 4 3" xfId="10576"/>
    <cellStyle name="Percent 5 4 3 4 3 2" xfId="21065"/>
    <cellStyle name="Percent 5 4 3 4 4" xfId="24359"/>
    <cellStyle name="Percent 5 4 3 4 5" xfId="12622"/>
    <cellStyle name="Percent 5 4 3 5" xfId="3936"/>
    <cellStyle name="Percent 5 4 3 5 2" xfId="7319"/>
    <cellStyle name="Percent 5 4 3 5 2 2" xfId="17772"/>
    <cellStyle name="Percent 5 4 3 5 3" xfId="10577"/>
    <cellStyle name="Percent 5 4 3 5 3 2" xfId="21066"/>
    <cellStyle name="Percent 5 4 3 5 4" xfId="24360"/>
    <cellStyle name="Percent 5 4 3 5 5" xfId="13031"/>
    <cellStyle name="Percent 5 4 3 6" xfId="3937"/>
    <cellStyle name="Percent 5 4 3 6 2" xfId="7320"/>
    <cellStyle name="Percent 5 4 3 6 2 2" xfId="17773"/>
    <cellStyle name="Percent 5 4 3 6 3" xfId="10578"/>
    <cellStyle name="Percent 5 4 3 6 3 2" xfId="21067"/>
    <cellStyle name="Percent 5 4 3 6 4" xfId="24361"/>
    <cellStyle name="Percent 5 4 3 6 5" xfId="13440"/>
    <cellStyle name="Percent 5 4 3 7" xfId="3938"/>
    <cellStyle name="Percent 5 4 3 7 2" xfId="7321"/>
    <cellStyle name="Percent 5 4 3 7 2 2" xfId="17774"/>
    <cellStyle name="Percent 5 4 3 7 3" xfId="10579"/>
    <cellStyle name="Percent 5 4 3 7 3 2" xfId="21068"/>
    <cellStyle name="Percent 5 4 3 7 4" xfId="24362"/>
    <cellStyle name="Percent 5 4 3 7 5" xfId="13849"/>
    <cellStyle name="Percent 5 4 3 8" xfId="3939"/>
    <cellStyle name="Percent 5 4 3 8 2" xfId="7322"/>
    <cellStyle name="Percent 5 4 3 8 2 2" xfId="17775"/>
    <cellStyle name="Percent 5 4 3 8 3" xfId="10580"/>
    <cellStyle name="Percent 5 4 3 8 3 2" xfId="21069"/>
    <cellStyle name="Percent 5 4 3 8 4" xfId="24363"/>
    <cellStyle name="Percent 5 4 3 8 5" xfId="14258"/>
    <cellStyle name="Percent 5 4 3 9" xfId="4587"/>
    <cellStyle name="Percent 5 4 3 9 2" xfId="14667"/>
    <cellStyle name="Percent 5 4 4" xfId="680"/>
    <cellStyle name="Percent 5 4 4 10" xfId="10581"/>
    <cellStyle name="Percent 5 4 4 10 2" xfId="15077"/>
    <cellStyle name="Percent 5 4 4 11" xfId="18371"/>
    <cellStyle name="Percent 5 4 4 12" xfId="21665"/>
    <cellStyle name="Percent 5 4 4 13" xfId="11396"/>
    <cellStyle name="Percent 5 4 4 14" xfId="42416"/>
    <cellStyle name="Percent 5 4 4 15" xfId="42842"/>
    <cellStyle name="Percent 5 4 4 2" xfId="3940"/>
    <cellStyle name="Percent 5 4 4 2 2" xfId="7323"/>
    <cellStyle name="Percent 5 4 4 2 2 2" xfId="17776"/>
    <cellStyle name="Percent 5 4 4 2 3" xfId="10582"/>
    <cellStyle name="Percent 5 4 4 2 3 2" xfId="21070"/>
    <cellStyle name="Percent 5 4 4 2 4" xfId="24364"/>
    <cellStyle name="Percent 5 4 4 2 5" xfId="11805"/>
    <cellStyle name="Percent 5 4 4 3" xfId="3941"/>
    <cellStyle name="Percent 5 4 4 3 2" xfId="7324"/>
    <cellStyle name="Percent 5 4 4 3 2 2" xfId="17777"/>
    <cellStyle name="Percent 5 4 4 3 3" xfId="10583"/>
    <cellStyle name="Percent 5 4 4 3 3 2" xfId="21071"/>
    <cellStyle name="Percent 5 4 4 3 4" xfId="24365"/>
    <cellStyle name="Percent 5 4 4 3 5" xfId="12214"/>
    <cellStyle name="Percent 5 4 4 4" xfId="3942"/>
    <cellStyle name="Percent 5 4 4 4 2" xfId="7325"/>
    <cellStyle name="Percent 5 4 4 4 2 2" xfId="17778"/>
    <cellStyle name="Percent 5 4 4 4 3" xfId="10584"/>
    <cellStyle name="Percent 5 4 4 4 3 2" xfId="21072"/>
    <cellStyle name="Percent 5 4 4 4 4" xfId="24366"/>
    <cellStyle name="Percent 5 4 4 4 5" xfId="12623"/>
    <cellStyle name="Percent 5 4 4 5" xfId="3943"/>
    <cellStyle name="Percent 5 4 4 5 2" xfId="7326"/>
    <cellStyle name="Percent 5 4 4 5 2 2" xfId="17779"/>
    <cellStyle name="Percent 5 4 4 5 3" xfId="10585"/>
    <cellStyle name="Percent 5 4 4 5 3 2" xfId="21073"/>
    <cellStyle name="Percent 5 4 4 5 4" xfId="24367"/>
    <cellStyle name="Percent 5 4 4 5 5" xfId="13032"/>
    <cellStyle name="Percent 5 4 4 6" xfId="3944"/>
    <cellStyle name="Percent 5 4 4 6 2" xfId="7327"/>
    <cellStyle name="Percent 5 4 4 6 2 2" xfId="17780"/>
    <cellStyle name="Percent 5 4 4 6 3" xfId="10586"/>
    <cellStyle name="Percent 5 4 4 6 3 2" xfId="21074"/>
    <cellStyle name="Percent 5 4 4 6 4" xfId="24368"/>
    <cellStyle name="Percent 5 4 4 6 5" xfId="13441"/>
    <cellStyle name="Percent 5 4 4 7" xfId="3945"/>
    <cellStyle name="Percent 5 4 4 7 2" xfId="7328"/>
    <cellStyle name="Percent 5 4 4 7 2 2" xfId="17781"/>
    <cellStyle name="Percent 5 4 4 7 3" xfId="10587"/>
    <cellStyle name="Percent 5 4 4 7 3 2" xfId="21075"/>
    <cellStyle name="Percent 5 4 4 7 4" xfId="24369"/>
    <cellStyle name="Percent 5 4 4 7 5" xfId="13850"/>
    <cellStyle name="Percent 5 4 4 8" xfId="3946"/>
    <cellStyle name="Percent 5 4 4 8 2" xfId="7329"/>
    <cellStyle name="Percent 5 4 4 8 2 2" xfId="17782"/>
    <cellStyle name="Percent 5 4 4 8 3" xfId="10588"/>
    <cellStyle name="Percent 5 4 4 8 3 2" xfId="21076"/>
    <cellStyle name="Percent 5 4 4 8 4" xfId="24370"/>
    <cellStyle name="Percent 5 4 4 8 5" xfId="14259"/>
    <cellStyle name="Percent 5 4 4 9" xfId="4588"/>
    <cellStyle name="Percent 5 4 4 9 2" xfId="14668"/>
    <cellStyle name="Percent 5 4 5" xfId="681"/>
    <cellStyle name="Percent 5 4 5 10" xfId="10589"/>
    <cellStyle name="Percent 5 4 5 10 2" xfId="15078"/>
    <cellStyle name="Percent 5 4 5 11" xfId="18372"/>
    <cellStyle name="Percent 5 4 5 12" xfId="21666"/>
    <cellStyle name="Percent 5 4 5 13" xfId="11397"/>
    <cellStyle name="Percent 5 4 5 14" xfId="42417"/>
    <cellStyle name="Percent 5 4 5 15" xfId="42843"/>
    <cellStyle name="Percent 5 4 5 2" xfId="3947"/>
    <cellStyle name="Percent 5 4 5 2 2" xfId="7330"/>
    <cellStyle name="Percent 5 4 5 2 2 2" xfId="17783"/>
    <cellStyle name="Percent 5 4 5 2 3" xfId="10590"/>
    <cellStyle name="Percent 5 4 5 2 3 2" xfId="21077"/>
    <cellStyle name="Percent 5 4 5 2 4" xfId="24371"/>
    <cellStyle name="Percent 5 4 5 2 5" xfId="11806"/>
    <cellStyle name="Percent 5 4 5 3" xfId="3948"/>
    <cellStyle name="Percent 5 4 5 3 2" xfId="7331"/>
    <cellStyle name="Percent 5 4 5 3 2 2" xfId="17784"/>
    <cellStyle name="Percent 5 4 5 3 3" xfId="10591"/>
    <cellStyle name="Percent 5 4 5 3 3 2" xfId="21078"/>
    <cellStyle name="Percent 5 4 5 3 4" xfId="24372"/>
    <cellStyle name="Percent 5 4 5 3 5" xfId="12215"/>
    <cellStyle name="Percent 5 4 5 4" xfId="3949"/>
    <cellStyle name="Percent 5 4 5 4 2" xfId="7332"/>
    <cellStyle name="Percent 5 4 5 4 2 2" xfId="17785"/>
    <cellStyle name="Percent 5 4 5 4 3" xfId="10592"/>
    <cellStyle name="Percent 5 4 5 4 3 2" xfId="21079"/>
    <cellStyle name="Percent 5 4 5 4 4" xfId="24373"/>
    <cellStyle name="Percent 5 4 5 4 5" xfId="12624"/>
    <cellStyle name="Percent 5 4 5 5" xfId="3950"/>
    <cellStyle name="Percent 5 4 5 5 2" xfId="7333"/>
    <cellStyle name="Percent 5 4 5 5 2 2" xfId="17786"/>
    <cellStyle name="Percent 5 4 5 5 3" xfId="10593"/>
    <cellStyle name="Percent 5 4 5 5 3 2" xfId="21080"/>
    <cellStyle name="Percent 5 4 5 5 4" xfId="24374"/>
    <cellStyle name="Percent 5 4 5 5 5" xfId="13033"/>
    <cellStyle name="Percent 5 4 5 6" xfId="3951"/>
    <cellStyle name="Percent 5 4 5 6 2" xfId="7334"/>
    <cellStyle name="Percent 5 4 5 6 2 2" xfId="17787"/>
    <cellStyle name="Percent 5 4 5 6 3" xfId="10594"/>
    <cellStyle name="Percent 5 4 5 6 3 2" xfId="21081"/>
    <cellStyle name="Percent 5 4 5 6 4" xfId="24375"/>
    <cellStyle name="Percent 5 4 5 6 5" xfId="13442"/>
    <cellStyle name="Percent 5 4 5 7" xfId="3952"/>
    <cellStyle name="Percent 5 4 5 7 2" xfId="7335"/>
    <cellStyle name="Percent 5 4 5 7 2 2" xfId="17788"/>
    <cellStyle name="Percent 5 4 5 7 3" xfId="10595"/>
    <cellStyle name="Percent 5 4 5 7 3 2" xfId="21082"/>
    <cellStyle name="Percent 5 4 5 7 4" xfId="24376"/>
    <cellStyle name="Percent 5 4 5 7 5" xfId="13851"/>
    <cellStyle name="Percent 5 4 5 8" xfId="3953"/>
    <cellStyle name="Percent 5 4 5 8 2" xfId="7336"/>
    <cellStyle name="Percent 5 4 5 8 2 2" xfId="17789"/>
    <cellStyle name="Percent 5 4 5 8 3" xfId="10596"/>
    <cellStyle name="Percent 5 4 5 8 3 2" xfId="21083"/>
    <cellStyle name="Percent 5 4 5 8 4" xfId="24377"/>
    <cellStyle name="Percent 5 4 5 8 5" xfId="14260"/>
    <cellStyle name="Percent 5 4 5 9" xfId="4589"/>
    <cellStyle name="Percent 5 4 5 9 2" xfId="14669"/>
    <cellStyle name="Percent 5 4 6" xfId="3954"/>
    <cellStyle name="Percent 5 4 6 2" xfId="7337"/>
    <cellStyle name="Percent 5 4 6 2 2" xfId="17790"/>
    <cellStyle name="Percent 5 4 6 3" xfId="10597"/>
    <cellStyle name="Percent 5 4 6 3 2" xfId="21084"/>
    <cellStyle name="Percent 5 4 6 4" xfId="24378"/>
    <cellStyle name="Percent 5 4 6 5" xfId="11802"/>
    <cellStyle name="Percent 5 4 7" xfId="3955"/>
    <cellStyle name="Percent 5 4 7 2" xfId="7338"/>
    <cellStyle name="Percent 5 4 7 2 2" xfId="17791"/>
    <cellStyle name="Percent 5 4 7 3" xfId="10598"/>
    <cellStyle name="Percent 5 4 7 3 2" xfId="21085"/>
    <cellStyle name="Percent 5 4 7 4" xfId="24379"/>
    <cellStyle name="Percent 5 4 7 5" xfId="12211"/>
    <cellStyle name="Percent 5 4 8" xfId="3956"/>
    <cellStyle name="Percent 5 4 8 2" xfId="7339"/>
    <cellStyle name="Percent 5 4 8 2 2" xfId="17792"/>
    <cellStyle name="Percent 5 4 8 3" xfId="10599"/>
    <cellStyle name="Percent 5 4 8 3 2" xfId="21086"/>
    <cellStyle name="Percent 5 4 8 4" xfId="24380"/>
    <cellStyle name="Percent 5 4 8 5" xfId="12620"/>
    <cellStyle name="Percent 5 4 9" xfId="3957"/>
    <cellStyle name="Percent 5 4 9 2" xfId="7340"/>
    <cellStyle name="Percent 5 4 9 2 2" xfId="17793"/>
    <cellStyle name="Percent 5 4 9 3" xfId="10600"/>
    <cellStyle name="Percent 5 4 9 3 2" xfId="21087"/>
    <cellStyle name="Percent 5 4 9 4" xfId="24381"/>
    <cellStyle name="Percent 5 4 9 5" xfId="13029"/>
    <cellStyle name="Percent 5 5" xfId="682"/>
    <cellStyle name="Percent 5 5 10" xfId="3958"/>
    <cellStyle name="Percent 5 5 10 2" xfId="7341"/>
    <cellStyle name="Percent 5 5 10 2 2" xfId="17794"/>
    <cellStyle name="Percent 5 5 10 3" xfId="10602"/>
    <cellStyle name="Percent 5 5 10 3 2" xfId="21088"/>
    <cellStyle name="Percent 5 5 10 4" xfId="24382"/>
    <cellStyle name="Percent 5 5 10 5" xfId="13443"/>
    <cellStyle name="Percent 5 5 11" xfId="3959"/>
    <cellStyle name="Percent 5 5 11 2" xfId="7342"/>
    <cellStyle name="Percent 5 5 11 2 2" xfId="17795"/>
    <cellStyle name="Percent 5 5 11 3" xfId="10603"/>
    <cellStyle name="Percent 5 5 11 3 2" xfId="21089"/>
    <cellStyle name="Percent 5 5 11 4" xfId="24383"/>
    <cellStyle name="Percent 5 5 11 5" xfId="13852"/>
    <cellStyle name="Percent 5 5 12" xfId="3960"/>
    <cellStyle name="Percent 5 5 12 2" xfId="7343"/>
    <cellStyle name="Percent 5 5 12 2 2" xfId="17796"/>
    <cellStyle name="Percent 5 5 12 3" xfId="10604"/>
    <cellStyle name="Percent 5 5 12 3 2" xfId="21090"/>
    <cellStyle name="Percent 5 5 12 4" xfId="24384"/>
    <cellStyle name="Percent 5 5 12 5" xfId="14261"/>
    <cellStyle name="Percent 5 5 13" xfId="4590"/>
    <cellStyle name="Percent 5 5 13 2" xfId="14670"/>
    <cellStyle name="Percent 5 5 14" xfId="10601"/>
    <cellStyle name="Percent 5 5 14 2" xfId="15079"/>
    <cellStyle name="Percent 5 5 15" xfId="18373"/>
    <cellStyle name="Percent 5 5 16" xfId="21667"/>
    <cellStyle name="Percent 5 5 17" xfId="11398"/>
    <cellStyle name="Percent 5 5 18" xfId="42418"/>
    <cellStyle name="Percent 5 5 19" xfId="42844"/>
    <cellStyle name="Percent 5 5 2" xfId="683"/>
    <cellStyle name="Percent 5 5 2 10" xfId="10605"/>
    <cellStyle name="Percent 5 5 2 10 2" xfId="15080"/>
    <cellStyle name="Percent 5 5 2 11" xfId="18374"/>
    <cellStyle name="Percent 5 5 2 12" xfId="21668"/>
    <cellStyle name="Percent 5 5 2 13" xfId="11399"/>
    <cellStyle name="Percent 5 5 2 14" xfId="42419"/>
    <cellStyle name="Percent 5 5 2 15" xfId="42845"/>
    <cellStyle name="Percent 5 5 2 2" xfId="3961"/>
    <cellStyle name="Percent 5 5 2 2 2" xfId="7344"/>
    <cellStyle name="Percent 5 5 2 2 2 2" xfId="17797"/>
    <cellStyle name="Percent 5 5 2 2 3" xfId="10606"/>
    <cellStyle name="Percent 5 5 2 2 3 2" xfId="21091"/>
    <cellStyle name="Percent 5 5 2 2 4" xfId="24385"/>
    <cellStyle name="Percent 5 5 2 2 5" xfId="11808"/>
    <cellStyle name="Percent 5 5 2 3" xfId="3962"/>
    <cellStyle name="Percent 5 5 2 3 2" xfId="7345"/>
    <cellStyle name="Percent 5 5 2 3 2 2" xfId="17798"/>
    <cellStyle name="Percent 5 5 2 3 3" xfId="10607"/>
    <cellStyle name="Percent 5 5 2 3 3 2" xfId="21092"/>
    <cellStyle name="Percent 5 5 2 3 4" xfId="24386"/>
    <cellStyle name="Percent 5 5 2 3 5" xfId="12217"/>
    <cellStyle name="Percent 5 5 2 4" xfId="3963"/>
    <cellStyle name="Percent 5 5 2 4 2" xfId="7346"/>
    <cellStyle name="Percent 5 5 2 4 2 2" xfId="17799"/>
    <cellStyle name="Percent 5 5 2 4 3" xfId="10608"/>
    <cellStyle name="Percent 5 5 2 4 3 2" xfId="21093"/>
    <cellStyle name="Percent 5 5 2 4 4" xfId="24387"/>
    <cellStyle name="Percent 5 5 2 4 5" xfId="12626"/>
    <cellStyle name="Percent 5 5 2 5" xfId="3964"/>
    <cellStyle name="Percent 5 5 2 5 2" xfId="7347"/>
    <cellStyle name="Percent 5 5 2 5 2 2" xfId="17800"/>
    <cellStyle name="Percent 5 5 2 5 3" xfId="10609"/>
    <cellStyle name="Percent 5 5 2 5 3 2" xfId="21094"/>
    <cellStyle name="Percent 5 5 2 5 4" xfId="24388"/>
    <cellStyle name="Percent 5 5 2 5 5" xfId="13035"/>
    <cellStyle name="Percent 5 5 2 6" xfId="3965"/>
    <cellStyle name="Percent 5 5 2 6 2" xfId="7348"/>
    <cellStyle name="Percent 5 5 2 6 2 2" xfId="17801"/>
    <cellStyle name="Percent 5 5 2 6 3" xfId="10610"/>
    <cellStyle name="Percent 5 5 2 6 3 2" xfId="21095"/>
    <cellStyle name="Percent 5 5 2 6 4" xfId="24389"/>
    <cellStyle name="Percent 5 5 2 6 5" xfId="13444"/>
    <cellStyle name="Percent 5 5 2 7" xfId="3966"/>
    <cellStyle name="Percent 5 5 2 7 2" xfId="7349"/>
    <cellStyle name="Percent 5 5 2 7 2 2" xfId="17802"/>
    <cellStyle name="Percent 5 5 2 7 3" xfId="10611"/>
    <cellStyle name="Percent 5 5 2 7 3 2" xfId="21096"/>
    <cellStyle name="Percent 5 5 2 7 4" xfId="24390"/>
    <cellStyle name="Percent 5 5 2 7 5" xfId="13853"/>
    <cellStyle name="Percent 5 5 2 8" xfId="3967"/>
    <cellStyle name="Percent 5 5 2 8 2" xfId="7350"/>
    <cellStyle name="Percent 5 5 2 8 2 2" xfId="17803"/>
    <cellStyle name="Percent 5 5 2 8 3" xfId="10612"/>
    <cellStyle name="Percent 5 5 2 8 3 2" xfId="21097"/>
    <cellStyle name="Percent 5 5 2 8 4" xfId="24391"/>
    <cellStyle name="Percent 5 5 2 8 5" xfId="14262"/>
    <cellStyle name="Percent 5 5 2 9" xfId="4591"/>
    <cellStyle name="Percent 5 5 2 9 2" xfId="14671"/>
    <cellStyle name="Percent 5 5 3" xfId="684"/>
    <cellStyle name="Percent 5 5 3 10" xfId="10613"/>
    <cellStyle name="Percent 5 5 3 10 2" xfId="15081"/>
    <cellStyle name="Percent 5 5 3 11" xfId="18375"/>
    <cellStyle name="Percent 5 5 3 12" xfId="21669"/>
    <cellStyle name="Percent 5 5 3 13" xfId="11400"/>
    <cellStyle name="Percent 5 5 3 14" xfId="42420"/>
    <cellStyle name="Percent 5 5 3 15" xfId="42846"/>
    <cellStyle name="Percent 5 5 3 2" xfId="3968"/>
    <cellStyle name="Percent 5 5 3 2 2" xfId="7351"/>
    <cellStyle name="Percent 5 5 3 2 2 2" xfId="17804"/>
    <cellStyle name="Percent 5 5 3 2 3" xfId="10614"/>
    <cellStyle name="Percent 5 5 3 2 3 2" xfId="21098"/>
    <cellStyle name="Percent 5 5 3 2 4" xfId="24392"/>
    <cellStyle name="Percent 5 5 3 2 5" xfId="11809"/>
    <cellStyle name="Percent 5 5 3 3" xfId="3969"/>
    <cellStyle name="Percent 5 5 3 3 2" xfId="7352"/>
    <cellStyle name="Percent 5 5 3 3 2 2" xfId="17805"/>
    <cellStyle name="Percent 5 5 3 3 3" xfId="10615"/>
    <cellStyle name="Percent 5 5 3 3 3 2" xfId="21099"/>
    <cellStyle name="Percent 5 5 3 3 4" xfId="24393"/>
    <cellStyle name="Percent 5 5 3 3 5" xfId="12218"/>
    <cellStyle name="Percent 5 5 3 4" xfId="3970"/>
    <cellStyle name="Percent 5 5 3 4 2" xfId="7353"/>
    <cellStyle name="Percent 5 5 3 4 2 2" xfId="17806"/>
    <cellStyle name="Percent 5 5 3 4 3" xfId="10616"/>
    <cellStyle name="Percent 5 5 3 4 3 2" xfId="21100"/>
    <cellStyle name="Percent 5 5 3 4 4" xfId="24394"/>
    <cellStyle name="Percent 5 5 3 4 5" xfId="12627"/>
    <cellStyle name="Percent 5 5 3 5" xfId="3971"/>
    <cellStyle name="Percent 5 5 3 5 2" xfId="7354"/>
    <cellStyle name="Percent 5 5 3 5 2 2" xfId="17807"/>
    <cellStyle name="Percent 5 5 3 5 3" xfId="10617"/>
    <cellStyle name="Percent 5 5 3 5 3 2" xfId="21101"/>
    <cellStyle name="Percent 5 5 3 5 4" xfId="24395"/>
    <cellStyle name="Percent 5 5 3 5 5" xfId="13036"/>
    <cellStyle name="Percent 5 5 3 6" xfId="3972"/>
    <cellStyle name="Percent 5 5 3 6 2" xfId="7355"/>
    <cellStyle name="Percent 5 5 3 6 2 2" xfId="17808"/>
    <cellStyle name="Percent 5 5 3 6 3" xfId="10618"/>
    <cellStyle name="Percent 5 5 3 6 3 2" xfId="21102"/>
    <cellStyle name="Percent 5 5 3 6 4" xfId="24396"/>
    <cellStyle name="Percent 5 5 3 6 5" xfId="13445"/>
    <cellStyle name="Percent 5 5 3 7" xfId="3973"/>
    <cellStyle name="Percent 5 5 3 7 2" xfId="7356"/>
    <cellStyle name="Percent 5 5 3 7 2 2" xfId="17809"/>
    <cellStyle name="Percent 5 5 3 7 3" xfId="10619"/>
    <cellStyle name="Percent 5 5 3 7 3 2" xfId="21103"/>
    <cellStyle name="Percent 5 5 3 7 4" xfId="24397"/>
    <cellStyle name="Percent 5 5 3 7 5" xfId="13854"/>
    <cellStyle name="Percent 5 5 3 8" xfId="3974"/>
    <cellStyle name="Percent 5 5 3 8 2" xfId="7357"/>
    <cellStyle name="Percent 5 5 3 8 2 2" xfId="17810"/>
    <cellStyle name="Percent 5 5 3 8 3" xfId="10620"/>
    <cellStyle name="Percent 5 5 3 8 3 2" xfId="21104"/>
    <cellStyle name="Percent 5 5 3 8 4" xfId="24398"/>
    <cellStyle name="Percent 5 5 3 8 5" xfId="14263"/>
    <cellStyle name="Percent 5 5 3 9" xfId="4592"/>
    <cellStyle name="Percent 5 5 3 9 2" xfId="14672"/>
    <cellStyle name="Percent 5 5 4" xfId="685"/>
    <cellStyle name="Percent 5 5 4 10" xfId="10621"/>
    <cellStyle name="Percent 5 5 4 10 2" xfId="15082"/>
    <cellStyle name="Percent 5 5 4 11" xfId="18376"/>
    <cellStyle name="Percent 5 5 4 12" xfId="21670"/>
    <cellStyle name="Percent 5 5 4 13" xfId="11401"/>
    <cellStyle name="Percent 5 5 4 14" xfId="42421"/>
    <cellStyle name="Percent 5 5 4 15" xfId="42847"/>
    <cellStyle name="Percent 5 5 4 2" xfId="3975"/>
    <cellStyle name="Percent 5 5 4 2 2" xfId="7358"/>
    <cellStyle name="Percent 5 5 4 2 2 2" xfId="17811"/>
    <cellStyle name="Percent 5 5 4 2 3" xfId="10622"/>
    <cellStyle name="Percent 5 5 4 2 3 2" xfId="21105"/>
    <cellStyle name="Percent 5 5 4 2 4" xfId="24399"/>
    <cellStyle name="Percent 5 5 4 2 5" xfId="11810"/>
    <cellStyle name="Percent 5 5 4 3" xfId="3976"/>
    <cellStyle name="Percent 5 5 4 3 2" xfId="7359"/>
    <cellStyle name="Percent 5 5 4 3 2 2" xfId="17812"/>
    <cellStyle name="Percent 5 5 4 3 3" xfId="10623"/>
    <cellStyle name="Percent 5 5 4 3 3 2" xfId="21106"/>
    <cellStyle name="Percent 5 5 4 3 4" xfId="24400"/>
    <cellStyle name="Percent 5 5 4 3 5" xfId="12219"/>
    <cellStyle name="Percent 5 5 4 4" xfId="3977"/>
    <cellStyle name="Percent 5 5 4 4 2" xfId="7360"/>
    <cellStyle name="Percent 5 5 4 4 2 2" xfId="17813"/>
    <cellStyle name="Percent 5 5 4 4 3" xfId="10624"/>
    <cellStyle name="Percent 5 5 4 4 3 2" xfId="21107"/>
    <cellStyle name="Percent 5 5 4 4 4" xfId="24401"/>
    <cellStyle name="Percent 5 5 4 4 5" xfId="12628"/>
    <cellStyle name="Percent 5 5 4 5" xfId="3978"/>
    <cellStyle name="Percent 5 5 4 5 2" xfId="7361"/>
    <cellStyle name="Percent 5 5 4 5 2 2" xfId="17814"/>
    <cellStyle name="Percent 5 5 4 5 3" xfId="10625"/>
    <cellStyle name="Percent 5 5 4 5 3 2" xfId="21108"/>
    <cellStyle name="Percent 5 5 4 5 4" xfId="24402"/>
    <cellStyle name="Percent 5 5 4 5 5" xfId="13037"/>
    <cellStyle name="Percent 5 5 4 6" xfId="3979"/>
    <cellStyle name="Percent 5 5 4 6 2" xfId="7362"/>
    <cellStyle name="Percent 5 5 4 6 2 2" xfId="17815"/>
    <cellStyle name="Percent 5 5 4 6 3" xfId="10626"/>
    <cellStyle name="Percent 5 5 4 6 3 2" xfId="21109"/>
    <cellStyle name="Percent 5 5 4 6 4" xfId="24403"/>
    <cellStyle name="Percent 5 5 4 6 5" xfId="13446"/>
    <cellStyle name="Percent 5 5 4 7" xfId="3980"/>
    <cellStyle name="Percent 5 5 4 7 2" xfId="7363"/>
    <cellStyle name="Percent 5 5 4 7 2 2" xfId="17816"/>
    <cellStyle name="Percent 5 5 4 7 3" xfId="10627"/>
    <cellStyle name="Percent 5 5 4 7 3 2" xfId="21110"/>
    <cellStyle name="Percent 5 5 4 7 4" xfId="24404"/>
    <cellStyle name="Percent 5 5 4 7 5" xfId="13855"/>
    <cellStyle name="Percent 5 5 4 8" xfId="3981"/>
    <cellStyle name="Percent 5 5 4 8 2" xfId="7364"/>
    <cellStyle name="Percent 5 5 4 8 2 2" xfId="17817"/>
    <cellStyle name="Percent 5 5 4 8 3" xfId="10628"/>
    <cellStyle name="Percent 5 5 4 8 3 2" xfId="21111"/>
    <cellStyle name="Percent 5 5 4 8 4" xfId="24405"/>
    <cellStyle name="Percent 5 5 4 8 5" xfId="14264"/>
    <cellStyle name="Percent 5 5 4 9" xfId="4593"/>
    <cellStyle name="Percent 5 5 4 9 2" xfId="14673"/>
    <cellStyle name="Percent 5 5 5" xfId="686"/>
    <cellStyle name="Percent 5 5 5 10" xfId="10629"/>
    <cellStyle name="Percent 5 5 5 10 2" xfId="15083"/>
    <cellStyle name="Percent 5 5 5 11" xfId="18377"/>
    <cellStyle name="Percent 5 5 5 12" xfId="21671"/>
    <cellStyle name="Percent 5 5 5 13" xfId="11402"/>
    <cellStyle name="Percent 5 5 5 14" xfId="42422"/>
    <cellStyle name="Percent 5 5 5 15" xfId="42848"/>
    <cellStyle name="Percent 5 5 5 2" xfId="3982"/>
    <cellStyle name="Percent 5 5 5 2 2" xfId="7365"/>
    <cellStyle name="Percent 5 5 5 2 2 2" xfId="17818"/>
    <cellStyle name="Percent 5 5 5 2 3" xfId="10630"/>
    <cellStyle name="Percent 5 5 5 2 3 2" xfId="21112"/>
    <cellStyle name="Percent 5 5 5 2 4" xfId="24406"/>
    <cellStyle name="Percent 5 5 5 2 5" xfId="11811"/>
    <cellStyle name="Percent 5 5 5 3" xfId="3983"/>
    <cellStyle name="Percent 5 5 5 3 2" xfId="7366"/>
    <cellStyle name="Percent 5 5 5 3 2 2" xfId="17819"/>
    <cellStyle name="Percent 5 5 5 3 3" xfId="10631"/>
    <cellStyle name="Percent 5 5 5 3 3 2" xfId="21113"/>
    <cellStyle name="Percent 5 5 5 3 4" xfId="24407"/>
    <cellStyle name="Percent 5 5 5 3 5" xfId="12220"/>
    <cellStyle name="Percent 5 5 5 4" xfId="3984"/>
    <cellStyle name="Percent 5 5 5 4 2" xfId="7367"/>
    <cellStyle name="Percent 5 5 5 4 2 2" xfId="17820"/>
    <cellStyle name="Percent 5 5 5 4 3" xfId="10632"/>
    <cellStyle name="Percent 5 5 5 4 3 2" xfId="21114"/>
    <cellStyle name="Percent 5 5 5 4 4" xfId="24408"/>
    <cellStyle name="Percent 5 5 5 4 5" xfId="12629"/>
    <cellStyle name="Percent 5 5 5 5" xfId="3985"/>
    <cellStyle name="Percent 5 5 5 5 2" xfId="7368"/>
    <cellStyle name="Percent 5 5 5 5 2 2" xfId="17821"/>
    <cellStyle name="Percent 5 5 5 5 3" xfId="10633"/>
    <cellStyle name="Percent 5 5 5 5 3 2" xfId="21115"/>
    <cellStyle name="Percent 5 5 5 5 4" xfId="24409"/>
    <cellStyle name="Percent 5 5 5 5 5" xfId="13038"/>
    <cellStyle name="Percent 5 5 5 6" xfId="3986"/>
    <cellStyle name="Percent 5 5 5 6 2" xfId="7369"/>
    <cellStyle name="Percent 5 5 5 6 2 2" xfId="17822"/>
    <cellStyle name="Percent 5 5 5 6 3" xfId="10634"/>
    <cellStyle name="Percent 5 5 5 6 3 2" xfId="21116"/>
    <cellStyle name="Percent 5 5 5 6 4" xfId="24410"/>
    <cellStyle name="Percent 5 5 5 6 5" xfId="13447"/>
    <cellStyle name="Percent 5 5 5 7" xfId="3987"/>
    <cellStyle name="Percent 5 5 5 7 2" xfId="7370"/>
    <cellStyle name="Percent 5 5 5 7 2 2" xfId="17823"/>
    <cellStyle name="Percent 5 5 5 7 3" xfId="10635"/>
    <cellStyle name="Percent 5 5 5 7 3 2" xfId="21117"/>
    <cellStyle name="Percent 5 5 5 7 4" xfId="24411"/>
    <cellStyle name="Percent 5 5 5 7 5" xfId="13856"/>
    <cellStyle name="Percent 5 5 5 8" xfId="3988"/>
    <cellStyle name="Percent 5 5 5 8 2" xfId="7371"/>
    <cellStyle name="Percent 5 5 5 8 2 2" xfId="17824"/>
    <cellStyle name="Percent 5 5 5 8 3" xfId="10636"/>
    <cellStyle name="Percent 5 5 5 8 3 2" xfId="21118"/>
    <cellStyle name="Percent 5 5 5 8 4" xfId="24412"/>
    <cellStyle name="Percent 5 5 5 8 5" xfId="14265"/>
    <cellStyle name="Percent 5 5 5 9" xfId="4594"/>
    <cellStyle name="Percent 5 5 5 9 2" xfId="14674"/>
    <cellStyle name="Percent 5 5 6" xfId="3989"/>
    <cellStyle name="Percent 5 5 6 2" xfId="7372"/>
    <cellStyle name="Percent 5 5 6 2 2" xfId="17825"/>
    <cellStyle name="Percent 5 5 6 3" xfId="10637"/>
    <cellStyle name="Percent 5 5 6 3 2" xfId="21119"/>
    <cellStyle name="Percent 5 5 6 4" xfId="24413"/>
    <cellStyle name="Percent 5 5 6 5" xfId="11807"/>
    <cellStyle name="Percent 5 5 7" xfId="3990"/>
    <cellStyle name="Percent 5 5 7 2" xfId="7373"/>
    <cellStyle name="Percent 5 5 7 2 2" xfId="17826"/>
    <cellStyle name="Percent 5 5 7 3" xfId="10638"/>
    <cellStyle name="Percent 5 5 7 3 2" xfId="21120"/>
    <cellStyle name="Percent 5 5 7 4" xfId="24414"/>
    <cellStyle name="Percent 5 5 7 5" xfId="12216"/>
    <cellStyle name="Percent 5 5 8" xfId="3991"/>
    <cellStyle name="Percent 5 5 8 2" xfId="7374"/>
    <cellStyle name="Percent 5 5 8 2 2" xfId="17827"/>
    <cellStyle name="Percent 5 5 8 3" xfId="10639"/>
    <cellStyle name="Percent 5 5 8 3 2" xfId="21121"/>
    <cellStyle name="Percent 5 5 8 4" xfId="24415"/>
    <cellStyle name="Percent 5 5 8 5" xfId="12625"/>
    <cellStyle name="Percent 5 5 9" xfId="3992"/>
    <cellStyle name="Percent 5 5 9 2" xfId="7375"/>
    <cellStyle name="Percent 5 5 9 2 2" xfId="17828"/>
    <cellStyle name="Percent 5 5 9 3" xfId="10640"/>
    <cellStyle name="Percent 5 5 9 3 2" xfId="21122"/>
    <cellStyle name="Percent 5 5 9 4" xfId="24416"/>
    <cellStyle name="Percent 5 5 9 5" xfId="13034"/>
    <cellStyle name="Percent 5 6" xfId="687"/>
    <cellStyle name="Percent 5 6 10" xfId="3993"/>
    <cellStyle name="Percent 5 6 10 2" xfId="7376"/>
    <cellStyle name="Percent 5 6 10 2 2" xfId="17829"/>
    <cellStyle name="Percent 5 6 10 3" xfId="10642"/>
    <cellStyle name="Percent 5 6 10 3 2" xfId="21123"/>
    <cellStyle name="Percent 5 6 10 4" xfId="24417"/>
    <cellStyle name="Percent 5 6 10 5" xfId="13448"/>
    <cellStyle name="Percent 5 6 11" xfId="3994"/>
    <cellStyle name="Percent 5 6 11 2" xfId="7377"/>
    <cellStyle name="Percent 5 6 11 2 2" xfId="17830"/>
    <cellStyle name="Percent 5 6 11 3" xfId="10643"/>
    <cellStyle name="Percent 5 6 11 3 2" xfId="21124"/>
    <cellStyle name="Percent 5 6 11 4" xfId="24418"/>
    <cellStyle name="Percent 5 6 11 5" xfId="13857"/>
    <cellStyle name="Percent 5 6 12" xfId="3995"/>
    <cellStyle name="Percent 5 6 12 2" xfId="7378"/>
    <cellStyle name="Percent 5 6 12 2 2" xfId="17831"/>
    <cellStyle name="Percent 5 6 12 3" xfId="10644"/>
    <cellStyle name="Percent 5 6 12 3 2" xfId="21125"/>
    <cellStyle name="Percent 5 6 12 4" xfId="24419"/>
    <cellStyle name="Percent 5 6 12 5" xfId="14266"/>
    <cellStyle name="Percent 5 6 13" xfId="4595"/>
    <cellStyle name="Percent 5 6 13 2" xfId="14675"/>
    <cellStyle name="Percent 5 6 14" xfId="10641"/>
    <cellStyle name="Percent 5 6 14 2" xfId="15084"/>
    <cellStyle name="Percent 5 6 15" xfId="18378"/>
    <cellStyle name="Percent 5 6 16" xfId="21672"/>
    <cellStyle name="Percent 5 6 17" xfId="11403"/>
    <cellStyle name="Percent 5 6 18" xfId="42423"/>
    <cellStyle name="Percent 5 6 19" xfId="42849"/>
    <cellStyle name="Percent 5 6 2" xfId="688"/>
    <cellStyle name="Percent 5 6 2 10" xfId="10645"/>
    <cellStyle name="Percent 5 6 2 10 2" xfId="15085"/>
    <cellStyle name="Percent 5 6 2 11" xfId="18379"/>
    <cellStyle name="Percent 5 6 2 12" xfId="21673"/>
    <cellStyle name="Percent 5 6 2 13" xfId="11404"/>
    <cellStyle name="Percent 5 6 2 14" xfId="42424"/>
    <cellStyle name="Percent 5 6 2 15" xfId="42850"/>
    <cellStyle name="Percent 5 6 2 2" xfId="3996"/>
    <cellStyle name="Percent 5 6 2 2 2" xfId="7379"/>
    <cellStyle name="Percent 5 6 2 2 2 2" xfId="17832"/>
    <cellStyle name="Percent 5 6 2 2 3" xfId="10646"/>
    <cellStyle name="Percent 5 6 2 2 3 2" xfId="21126"/>
    <cellStyle name="Percent 5 6 2 2 4" xfId="24420"/>
    <cellStyle name="Percent 5 6 2 2 5" xfId="11813"/>
    <cellStyle name="Percent 5 6 2 3" xfId="3997"/>
    <cellStyle name="Percent 5 6 2 3 2" xfId="7380"/>
    <cellStyle name="Percent 5 6 2 3 2 2" xfId="17833"/>
    <cellStyle name="Percent 5 6 2 3 3" xfId="10647"/>
    <cellStyle name="Percent 5 6 2 3 3 2" xfId="21127"/>
    <cellStyle name="Percent 5 6 2 3 4" xfId="24421"/>
    <cellStyle name="Percent 5 6 2 3 5" xfId="12222"/>
    <cellStyle name="Percent 5 6 2 4" xfId="3998"/>
    <cellStyle name="Percent 5 6 2 4 2" xfId="7381"/>
    <cellStyle name="Percent 5 6 2 4 2 2" xfId="17834"/>
    <cellStyle name="Percent 5 6 2 4 3" xfId="10648"/>
    <cellStyle name="Percent 5 6 2 4 3 2" xfId="21128"/>
    <cellStyle name="Percent 5 6 2 4 4" xfId="24422"/>
    <cellStyle name="Percent 5 6 2 4 5" xfId="12631"/>
    <cellStyle name="Percent 5 6 2 5" xfId="3999"/>
    <cellStyle name="Percent 5 6 2 5 2" xfId="7382"/>
    <cellStyle name="Percent 5 6 2 5 2 2" xfId="17835"/>
    <cellStyle name="Percent 5 6 2 5 3" xfId="10649"/>
    <cellStyle name="Percent 5 6 2 5 3 2" xfId="21129"/>
    <cellStyle name="Percent 5 6 2 5 4" xfId="24423"/>
    <cellStyle name="Percent 5 6 2 5 5" xfId="13040"/>
    <cellStyle name="Percent 5 6 2 6" xfId="4000"/>
    <cellStyle name="Percent 5 6 2 6 2" xfId="7383"/>
    <cellStyle name="Percent 5 6 2 6 2 2" xfId="17836"/>
    <cellStyle name="Percent 5 6 2 6 3" xfId="10650"/>
    <cellStyle name="Percent 5 6 2 6 3 2" xfId="21130"/>
    <cellStyle name="Percent 5 6 2 6 4" xfId="24424"/>
    <cellStyle name="Percent 5 6 2 6 5" xfId="13449"/>
    <cellStyle name="Percent 5 6 2 7" xfId="4001"/>
    <cellStyle name="Percent 5 6 2 7 2" xfId="7384"/>
    <cellStyle name="Percent 5 6 2 7 2 2" xfId="17837"/>
    <cellStyle name="Percent 5 6 2 7 3" xfId="10651"/>
    <cellStyle name="Percent 5 6 2 7 3 2" xfId="21131"/>
    <cellStyle name="Percent 5 6 2 7 4" xfId="24425"/>
    <cellStyle name="Percent 5 6 2 7 5" xfId="13858"/>
    <cellStyle name="Percent 5 6 2 8" xfId="4002"/>
    <cellStyle name="Percent 5 6 2 8 2" xfId="7385"/>
    <cellStyle name="Percent 5 6 2 8 2 2" xfId="17838"/>
    <cellStyle name="Percent 5 6 2 8 3" xfId="10652"/>
    <cellStyle name="Percent 5 6 2 8 3 2" xfId="21132"/>
    <cellStyle name="Percent 5 6 2 8 4" xfId="24426"/>
    <cellStyle name="Percent 5 6 2 8 5" xfId="14267"/>
    <cellStyle name="Percent 5 6 2 9" xfId="4596"/>
    <cellStyle name="Percent 5 6 2 9 2" xfId="14676"/>
    <cellStyle name="Percent 5 6 3" xfId="689"/>
    <cellStyle name="Percent 5 6 3 10" xfId="10653"/>
    <cellStyle name="Percent 5 6 3 10 2" xfId="15086"/>
    <cellStyle name="Percent 5 6 3 11" xfId="18380"/>
    <cellStyle name="Percent 5 6 3 12" xfId="21674"/>
    <cellStyle name="Percent 5 6 3 13" xfId="11405"/>
    <cellStyle name="Percent 5 6 3 14" xfId="42425"/>
    <cellStyle name="Percent 5 6 3 15" xfId="42851"/>
    <cellStyle name="Percent 5 6 3 2" xfId="4003"/>
    <cellStyle name="Percent 5 6 3 2 2" xfId="7386"/>
    <cellStyle name="Percent 5 6 3 2 2 2" xfId="17839"/>
    <cellStyle name="Percent 5 6 3 2 3" xfId="10654"/>
    <cellStyle name="Percent 5 6 3 2 3 2" xfId="21133"/>
    <cellStyle name="Percent 5 6 3 2 4" xfId="24427"/>
    <cellStyle name="Percent 5 6 3 2 5" xfId="11814"/>
    <cellStyle name="Percent 5 6 3 3" xfId="4004"/>
    <cellStyle name="Percent 5 6 3 3 2" xfId="7387"/>
    <cellStyle name="Percent 5 6 3 3 2 2" xfId="17840"/>
    <cellStyle name="Percent 5 6 3 3 3" xfId="10655"/>
    <cellStyle name="Percent 5 6 3 3 3 2" xfId="21134"/>
    <cellStyle name="Percent 5 6 3 3 4" xfId="24428"/>
    <cellStyle name="Percent 5 6 3 3 5" xfId="12223"/>
    <cellStyle name="Percent 5 6 3 4" xfId="4005"/>
    <cellStyle name="Percent 5 6 3 4 2" xfId="7388"/>
    <cellStyle name="Percent 5 6 3 4 2 2" xfId="17841"/>
    <cellStyle name="Percent 5 6 3 4 3" xfId="10656"/>
    <cellStyle name="Percent 5 6 3 4 3 2" xfId="21135"/>
    <cellStyle name="Percent 5 6 3 4 4" xfId="24429"/>
    <cellStyle name="Percent 5 6 3 4 5" xfId="12632"/>
    <cellStyle name="Percent 5 6 3 5" xfId="4006"/>
    <cellStyle name="Percent 5 6 3 5 2" xfId="7389"/>
    <cellStyle name="Percent 5 6 3 5 2 2" xfId="17842"/>
    <cellStyle name="Percent 5 6 3 5 3" xfId="10657"/>
    <cellStyle name="Percent 5 6 3 5 3 2" xfId="21136"/>
    <cellStyle name="Percent 5 6 3 5 4" xfId="24430"/>
    <cellStyle name="Percent 5 6 3 5 5" xfId="13041"/>
    <cellStyle name="Percent 5 6 3 6" xfId="4007"/>
    <cellStyle name="Percent 5 6 3 6 2" xfId="7390"/>
    <cellStyle name="Percent 5 6 3 6 2 2" xfId="17843"/>
    <cellStyle name="Percent 5 6 3 6 3" xfId="10658"/>
    <cellStyle name="Percent 5 6 3 6 3 2" xfId="21137"/>
    <cellStyle name="Percent 5 6 3 6 4" xfId="24431"/>
    <cellStyle name="Percent 5 6 3 6 5" xfId="13450"/>
    <cellStyle name="Percent 5 6 3 7" xfId="4008"/>
    <cellStyle name="Percent 5 6 3 7 2" xfId="7391"/>
    <cellStyle name="Percent 5 6 3 7 2 2" xfId="17844"/>
    <cellStyle name="Percent 5 6 3 7 3" xfId="10659"/>
    <cellStyle name="Percent 5 6 3 7 3 2" xfId="21138"/>
    <cellStyle name="Percent 5 6 3 7 4" xfId="24432"/>
    <cellStyle name="Percent 5 6 3 7 5" xfId="13859"/>
    <cellStyle name="Percent 5 6 3 8" xfId="4009"/>
    <cellStyle name="Percent 5 6 3 8 2" xfId="7392"/>
    <cellStyle name="Percent 5 6 3 8 2 2" xfId="17845"/>
    <cellStyle name="Percent 5 6 3 8 3" xfId="10660"/>
    <cellStyle name="Percent 5 6 3 8 3 2" xfId="21139"/>
    <cellStyle name="Percent 5 6 3 8 4" xfId="24433"/>
    <cellStyle name="Percent 5 6 3 8 5" xfId="14268"/>
    <cellStyle name="Percent 5 6 3 9" xfId="4597"/>
    <cellStyle name="Percent 5 6 3 9 2" xfId="14677"/>
    <cellStyle name="Percent 5 6 4" xfId="690"/>
    <cellStyle name="Percent 5 6 4 10" xfId="10661"/>
    <cellStyle name="Percent 5 6 4 10 2" xfId="15087"/>
    <cellStyle name="Percent 5 6 4 11" xfId="18381"/>
    <cellStyle name="Percent 5 6 4 12" xfId="21675"/>
    <cellStyle name="Percent 5 6 4 13" xfId="11406"/>
    <cellStyle name="Percent 5 6 4 14" xfId="42426"/>
    <cellStyle name="Percent 5 6 4 15" xfId="42852"/>
    <cellStyle name="Percent 5 6 4 2" xfId="4010"/>
    <cellStyle name="Percent 5 6 4 2 2" xfId="7393"/>
    <cellStyle name="Percent 5 6 4 2 2 2" xfId="17846"/>
    <cellStyle name="Percent 5 6 4 2 3" xfId="10662"/>
    <cellStyle name="Percent 5 6 4 2 3 2" xfId="21140"/>
    <cellStyle name="Percent 5 6 4 2 4" xfId="24434"/>
    <cellStyle name="Percent 5 6 4 2 5" xfId="11815"/>
    <cellStyle name="Percent 5 6 4 3" xfId="4011"/>
    <cellStyle name="Percent 5 6 4 3 2" xfId="7394"/>
    <cellStyle name="Percent 5 6 4 3 2 2" xfId="17847"/>
    <cellStyle name="Percent 5 6 4 3 3" xfId="10663"/>
    <cellStyle name="Percent 5 6 4 3 3 2" xfId="21141"/>
    <cellStyle name="Percent 5 6 4 3 4" xfId="24435"/>
    <cellStyle name="Percent 5 6 4 3 5" xfId="12224"/>
    <cellStyle name="Percent 5 6 4 4" xfId="4012"/>
    <cellStyle name="Percent 5 6 4 4 2" xfId="7395"/>
    <cellStyle name="Percent 5 6 4 4 2 2" xfId="17848"/>
    <cellStyle name="Percent 5 6 4 4 3" xfId="10664"/>
    <cellStyle name="Percent 5 6 4 4 3 2" xfId="21142"/>
    <cellStyle name="Percent 5 6 4 4 4" xfId="24436"/>
    <cellStyle name="Percent 5 6 4 4 5" xfId="12633"/>
    <cellStyle name="Percent 5 6 4 5" xfId="4013"/>
    <cellStyle name="Percent 5 6 4 5 2" xfId="7396"/>
    <cellStyle name="Percent 5 6 4 5 2 2" xfId="17849"/>
    <cellStyle name="Percent 5 6 4 5 3" xfId="10665"/>
    <cellStyle name="Percent 5 6 4 5 3 2" xfId="21143"/>
    <cellStyle name="Percent 5 6 4 5 4" xfId="24437"/>
    <cellStyle name="Percent 5 6 4 5 5" xfId="13042"/>
    <cellStyle name="Percent 5 6 4 6" xfId="4014"/>
    <cellStyle name="Percent 5 6 4 6 2" xfId="7397"/>
    <cellStyle name="Percent 5 6 4 6 2 2" xfId="17850"/>
    <cellStyle name="Percent 5 6 4 6 3" xfId="10666"/>
    <cellStyle name="Percent 5 6 4 6 3 2" xfId="21144"/>
    <cellStyle name="Percent 5 6 4 6 4" xfId="24438"/>
    <cellStyle name="Percent 5 6 4 6 5" xfId="13451"/>
    <cellStyle name="Percent 5 6 4 7" xfId="4015"/>
    <cellStyle name="Percent 5 6 4 7 2" xfId="7398"/>
    <cellStyle name="Percent 5 6 4 7 2 2" xfId="17851"/>
    <cellStyle name="Percent 5 6 4 7 3" xfId="10667"/>
    <cellStyle name="Percent 5 6 4 7 3 2" xfId="21145"/>
    <cellStyle name="Percent 5 6 4 7 4" xfId="24439"/>
    <cellStyle name="Percent 5 6 4 7 5" xfId="13860"/>
    <cellStyle name="Percent 5 6 4 8" xfId="4016"/>
    <cellStyle name="Percent 5 6 4 8 2" xfId="7399"/>
    <cellStyle name="Percent 5 6 4 8 2 2" xfId="17852"/>
    <cellStyle name="Percent 5 6 4 8 3" xfId="10668"/>
    <cellStyle name="Percent 5 6 4 8 3 2" xfId="21146"/>
    <cellStyle name="Percent 5 6 4 8 4" xfId="24440"/>
    <cellStyle name="Percent 5 6 4 8 5" xfId="14269"/>
    <cellStyle name="Percent 5 6 4 9" xfId="4598"/>
    <cellStyle name="Percent 5 6 4 9 2" xfId="14678"/>
    <cellStyle name="Percent 5 6 5" xfId="691"/>
    <cellStyle name="Percent 5 6 5 10" xfId="10669"/>
    <cellStyle name="Percent 5 6 5 10 2" xfId="15088"/>
    <cellStyle name="Percent 5 6 5 11" xfId="18382"/>
    <cellStyle name="Percent 5 6 5 12" xfId="21676"/>
    <cellStyle name="Percent 5 6 5 13" xfId="11407"/>
    <cellStyle name="Percent 5 6 5 14" xfId="42427"/>
    <cellStyle name="Percent 5 6 5 15" xfId="42853"/>
    <cellStyle name="Percent 5 6 5 2" xfId="4017"/>
    <cellStyle name="Percent 5 6 5 2 2" xfId="7400"/>
    <cellStyle name="Percent 5 6 5 2 2 2" xfId="17853"/>
    <cellStyle name="Percent 5 6 5 2 3" xfId="10670"/>
    <cellStyle name="Percent 5 6 5 2 3 2" xfId="21147"/>
    <cellStyle name="Percent 5 6 5 2 4" xfId="24441"/>
    <cellStyle name="Percent 5 6 5 2 5" xfId="11816"/>
    <cellStyle name="Percent 5 6 5 3" xfId="4018"/>
    <cellStyle name="Percent 5 6 5 3 2" xfId="7401"/>
    <cellStyle name="Percent 5 6 5 3 2 2" xfId="17854"/>
    <cellStyle name="Percent 5 6 5 3 3" xfId="10671"/>
    <cellStyle name="Percent 5 6 5 3 3 2" xfId="21148"/>
    <cellStyle name="Percent 5 6 5 3 4" xfId="24442"/>
    <cellStyle name="Percent 5 6 5 3 5" xfId="12225"/>
    <cellStyle name="Percent 5 6 5 4" xfId="4019"/>
    <cellStyle name="Percent 5 6 5 4 2" xfId="7402"/>
    <cellStyle name="Percent 5 6 5 4 2 2" xfId="17855"/>
    <cellStyle name="Percent 5 6 5 4 3" xfId="10672"/>
    <cellStyle name="Percent 5 6 5 4 3 2" xfId="21149"/>
    <cellStyle name="Percent 5 6 5 4 4" xfId="24443"/>
    <cellStyle name="Percent 5 6 5 4 5" xfId="12634"/>
    <cellStyle name="Percent 5 6 5 5" xfId="4020"/>
    <cellStyle name="Percent 5 6 5 5 2" xfId="7403"/>
    <cellStyle name="Percent 5 6 5 5 2 2" xfId="17856"/>
    <cellStyle name="Percent 5 6 5 5 3" xfId="10673"/>
    <cellStyle name="Percent 5 6 5 5 3 2" xfId="21150"/>
    <cellStyle name="Percent 5 6 5 5 4" xfId="24444"/>
    <cellStyle name="Percent 5 6 5 5 5" xfId="13043"/>
    <cellStyle name="Percent 5 6 5 6" xfId="4021"/>
    <cellStyle name="Percent 5 6 5 6 2" xfId="7404"/>
    <cellStyle name="Percent 5 6 5 6 2 2" xfId="17857"/>
    <cellStyle name="Percent 5 6 5 6 3" xfId="10674"/>
    <cellStyle name="Percent 5 6 5 6 3 2" xfId="21151"/>
    <cellStyle name="Percent 5 6 5 6 4" xfId="24445"/>
    <cellStyle name="Percent 5 6 5 6 5" xfId="13452"/>
    <cellStyle name="Percent 5 6 5 7" xfId="4022"/>
    <cellStyle name="Percent 5 6 5 7 2" xfId="7405"/>
    <cellStyle name="Percent 5 6 5 7 2 2" xfId="17858"/>
    <cellStyle name="Percent 5 6 5 7 3" xfId="10675"/>
    <cellStyle name="Percent 5 6 5 7 3 2" xfId="21152"/>
    <cellStyle name="Percent 5 6 5 7 4" xfId="24446"/>
    <cellStyle name="Percent 5 6 5 7 5" xfId="13861"/>
    <cellStyle name="Percent 5 6 5 8" xfId="4023"/>
    <cellStyle name="Percent 5 6 5 8 2" xfId="7406"/>
    <cellStyle name="Percent 5 6 5 8 2 2" xfId="17859"/>
    <cellStyle name="Percent 5 6 5 8 3" xfId="10676"/>
    <cellStyle name="Percent 5 6 5 8 3 2" xfId="21153"/>
    <cellStyle name="Percent 5 6 5 8 4" xfId="24447"/>
    <cellStyle name="Percent 5 6 5 8 5" xfId="14270"/>
    <cellStyle name="Percent 5 6 5 9" xfId="4599"/>
    <cellStyle name="Percent 5 6 5 9 2" xfId="14679"/>
    <cellStyle name="Percent 5 6 6" xfId="4024"/>
    <cellStyle name="Percent 5 6 6 2" xfId="7407"/>
    <cellStyle name="Percent 5 6 6 2 2" xfId="17860"/>
    <cellStyle name="Percent 5 6 6 3" xfId="10677"/>
    <cellStyle name="Percent 5 6 6 3 2" xfId="21154"/>
    <cellStyle name="Percent 5 6 6 4" xfId="24448"/>
    <cellStyle name="Percent 5 6 6 5" xfId="11812"/>
    <cellStyle name="Percent 5 6 7" xfId="4025"/>
    <cellStyle name="Percent 5 6 7 2" xfId="7408"/>
    <cellStyle name="Percent 5 6 7 2 2" xfId="17861"/>
    <cellStyle name="Percent 5 6 7 3" xfId="10678"/>
    <cellStyle name="Percent 5 6 7 3 2" xfId="21155"/>
    <cellStyle name="Percent 5 6 7 4" xfId="24449"/>
    <cellStyle name="Percent 5 6 7 5" xfId="12221"/>
    <cellStyle name="Percent 5 6 8" xfId="4026"/>
    <cellStyle name="Percent 5 6 8 2" xfId="7409"/>
    <cellStyle name="Percent 5 6 8 2 2" xfId="17862"/>
    <cellStyle name="Percent 5 6 8 3" xfId="10679"/>
    <cellStyle name="Percent 5 6 8 3 2" xfId="21156"/>
    <cellStyle name="Percent 5 6 8 4" xfId="24450"/>
    <cellStyle name="Percent 5 6 8 5" xfId="12630"/>
    <cellStyle name="Percent 5 6 9" xfId="4027"/>
    <cellStyle name="Percent 5 6 9 2" xfId="7410"/>
    <cellStyle name="Percent 5 6 9 2 2" xfId="17863"/>
    <cellStyle name="Percent 5 6 9 3" xfId="10680"/>
    <cellStyle name="Percent 5 6 9 3 2" xfId="21157"/>
    <cellStyle name="Percent 5 6 9 4" xfId="24451"/>
    <cellStyle name="Percent 5 6 9 5" xfId="13039"/>
    <cellStyle name="Percent 5 7" xfId="692"/>
    <cellStyle name="Percent 5 7 10" xfId="4028"/>
    <cellStyle name="Percent 5 7 10 2" xfId="7411"/>
    <cellStyle name="Percent 5 7 10 2 2" xfId="17864"/>
    <cellStyle name="Percent 5 7 10 3" xfId="10682"/>
    <cellStyle name="Percent 5 7 10 3 2" xfId="21158"/>
    <cellStyle name="Percent 5 7 10 4" xfId="24452"/>
    <cellStyle name="Percent 5 7 10 5" xfId="13453"/>
    <cellStyle name="Percent 5 7 11" xfId="4029"/>
    <cellStyle name="Percent 5 7 11 2" xfId="7412"/>
    <cellStyle name="Percent 5 7 11 2 2" xfId="17865"/>
    <cellStyle name="Percent 5 7 11 3" xfId="10683"/>
    <cellStyle name="Percent 5 7 11 3 2" xfId="21159"/>
    <cellStyle name="Percent 5 7 11 4" xfId="24453"/>
    <cellStyle name="Percent 5 7 11 5" xfId="13862"/>
    <cellStyle name="Percent 5 7 12" xfId="4030"/>
    <cellStyle name="Percent 5 7 12 2" xfId="7413"/>
    <cellStyle name="Percent 5 7 12 2 2" xfId="17866"/>
    <cellStyle name="Percent 5 7 12 3" xfId="10684"/>
    <cellStyle name="Percent 5 7 12 3 2" xfId="21160"/>
    <cellStyle name="Percent 5 7 12 4" xfId="24454"/>
    <cellStyle name="Percent 5 7 12 5" xfId="14271"/>
    <cellStyle name="Percent 5 7 13" xfId="4600"/>
    <cellStyle name="Percent 5 7 13 2" xfId="14680"/>
    <cellStyle name="Percent 5 7 14" xfId="10681"/>
    <cellStyle name="Percent 5 7 14 2" xfId="15089"/>
    <cellStyle name="Percent 5 7 15" xfId="18383"/>
    <cellStyle name="Percent 5 7 16" xfId="21677"/>
    <cellStyle name="Percent 5 7 17" xfId="11408"/>
    <cellStyle name="Percent 5 7 18" xfId="42428"/>
    <cellStyle name="Percent 5 7 19" xfId="42854"/>
    <cellStyle name="Percent 5 7 2" xfId="693"/>
    <cellStyle name="Percent 5 7 2 10" xfId="10685"/>
    <cellStyle name="Percent 5 7 2 10 2" xfId="15090"/>
    <cellStyle name="Percent 5 7 2 11" xfId="18384"/>
    <cellStyle name="Percent 5 7 2 12" xfId="21678"/>
    <cellStyle name="Percent 5 7 2 13" xfId="11409"/>
    <cellStyle name="Percent 5 7 2 14" xfId="42429"/>
    <cellStyle name="Percent 5 7 2 15" xfId="42855"/>
    <cellStyle name="Percent 5 7 2 2" xfId="4031"/>
    <cellStyle name="Percent 5 7 2 2 2" xfId="7414"/>
    <cellStyle name="Percent 5 7 2 2 2 2" xfId="17867"/>
    <cellStyle name="Percent 5 7 2 2 3" xfId="10686"/>
    <cellStyle name="Percent 5 7 2 2 3 2" xfId="21161"/>
    <cellStyle name="Percent 5 7 2 2 4" xfId="24455"/>
    <cellStyle name="Percent 5 7 2 2 5" xfId="11818"/>
    <cellStyle name="Percent 5 7 2 3" xfId="4032"/>
    <cellStyle name="Percent 5 7 2 3 2" xfId="7415"/>
    <cellStyle name="Percent 5 7 2 3 2 2" xfId="17868"/>
    <cellStyle name="Percent 5 7 2 3 3" xfId="10687"/>
    <cellStyle name="Percent 5 7 2 3 3 2" xfId="21162"/>
    <cellStyle name="Percent 5 7 2 3 4" xfId="24456"/>
    <cellStyle name="Percent 5 7 2 3 5" xfId="12227"/>
    <cellStyle name="Percent 5 7 2 4" xfId="4033"/>
    <cellStyle name="Percent 5 7 2 4 2" xfId="7416"/>
    <cellStyle name="Percent 5 7 2 4 2 2" xfId="17869"/>
    <cellStyle name="Percent 5 7 2 4 3" xfId="10688"/>
    <cellStyle name="Percent 5 7 2 4 3 2" xfId="21163"/>
    <cellStyle name="Percent 5 7 2 4 4" xfId="24457"/>
    <cellStyle name="Percent 5 7 2 4 5" xfId="12636"/>
    <cellStyle name="Percent 5 7 2 5" xfId="4034"/>
    <cellStyle name="Percent 5 7 2 5 2" xfId="7417"/>
    <cellStyle name="Percent 5 7 2 5 2 2" xfId="17870"/>
    <cellStyle name="Percent 5 7 2 5 3" xfId="10689"/>
    <cellStyle name="Percent 5 7 2 5 3 2" xfId="21164"/>
    <cellStyle name="Percent 5 7 2 5 4" xfId="24458"/>
    <cellStyle name="Percent 5 7 2 5 5" xfId="13045"/>
    <cellStyle name="Percent 5 7 2 6" xfId="4035"/>
    <cellStyle name="Percent 5 7 2 6 2" xfId="7418"/>
    <cellStyle name="Percent 5 7 2 6 2 2" xfId="17871"/>
    <cellStyle name="Percent 5 7 2 6 3" xfId="10690"/>
    <cellStyle name="Percent 5 7 2 6 3 2" xfId="21165"/>
    <cellStyle name="Percent 5 7 2 6 4" xfId="24459"/>
    <cellStyle name="Percent 5 7 2 6 5" xfId="13454"/>
    <cellStyle name="Percent 5 7 2 7" xfId="4036"/>
    <cellStyle name="Percent 5 7 2 7 2" xfId="7419"/>
    <cellStyle name="Percent 5 7 2 7 2 2" xfId="17872"/>
    <cellStyle name="Percent 5 7 2 7 3" xfId="10691"/>
    <cellStyle name="Percent 5 7 2 7 3 2" xfId="21166"/>
    <cellStyle name="Percent 5 7 2 7 4" xfId="24460"/>
    <cellStyle name="Percent 5 7 2 7 5" xfId="13863"/>
    <cellStyle name="Percent 5 7 2 8" xfId="4037"/>
    <cellStyle name="Percent 5 7 2 8 2" xfId="7420"/>
    <cellStyle name="Percent 5 7 2 8 2 2" xfId="17873"/>
    <cellStyle name="Percent 5 7 2 8 3" xfId="10692"/>
    <cellStyle name="Percent 5 7 2 8 3 2" xfId="21167"/>
    <cellStyle name="Percent 5 7 2 8 4" xfId="24461"/>
    <cellStyle name="Percent 5 7 2 8 5" xfId="14272"/>
    <cellStyle name="Percent 5 7 2 9" xfId="4601"/>
    <cellStyle name="Percent 5 7 2 9 2" xfId="14681"/>
    <cellStyle name="Percent 5 7 3" xfId="694"/>
    <cellStyle name="Percent 5 7 3 10" xfId="10693"/>
    <cellStyle name="Percent 5 7 3 10 2" xfId="15091"/>
    <cellStyle name="Percent 5 7 3 11" xfId="18385"/>
    <cellStyle name="Percent 5 7 3 12" xfId="21679"/>
    <cellStyle name="Percent 5 7 3 13" xfId="11410"/>
    <cellStyle name="Percent 5 7 3 14" xfId="42430"/>
    <cellStyle name="Percent 5 7 3 15" xfId="42856"/>
    <cellStyle name="Percent 5 7 3 2" xfId="4038"/>
    <cellStyle name="Percent 5 7 3 2 2" xfId="7421"/>
    <cellStyle name="Percent 5 7 3 2 2 2" xfId="17874"/>
    <cellStyle name="Percent 5 7 3 2 3" xfId="10694"/>
    <cellStyle name="Percent 5 7 3 2 3 2" xfId="21168"/>
    <cellStyle name="Percent 5 7 3 2 4" xfId="24462"/>
    <cellStyle name="Percent 5 7 3 2 5" xfId="11819"/>
    <cellStyle name="Percent 5 7 3 3" xfId="4039"/>
    <cellStyle name="Percent 5 7 3 3 2" xfId="7422"/>
    <cellStyle name="Percent 5 7 3 3 2 2" xfId="17875"/>
    <cellStyle name="Percent 5 7 3 3 3" xfId="10695"/>
    <cellStyle name="Percent 5 7 3 3 3 2" xfId="21169"/>
    <cellStyle name="Percent 5 7 3 3 4" xfId="24463"/>
    <cellStyle name="Percent 5 7 3 3 5" xfId="12228"/>
    <cellStyle name="Percent 5 7 3 4" xfId="4040"/>
    <cellStyle name="Percent 5 7 3 4 2" xfId="7423"/>
    <cellStyle name="Percent 5 7 3 4 2 2" xfId="17876"/>
    <cellStyle name="Percent 5 7 3 4 3" xfId="10696"/>
    <cellStyle name="Percent 5 7 3 4 3 2" xfId="21170"/>
    <cellStyle name="Percent 5 7 3 4 4" xfId="24464"/>
    <cellStyle name="Percent 5 7 3 4 5" xfId="12637"/>
    <cellStyle name="Percent 5 7 3 5" xfId="4041"/>
    <cellStyle name="Percent 5 7 3 5 2" xfId="7424"/>
    <cellStyle name="Percent 5 7 3 5 2 2" xfId="17877"/>
    <cellStyle name="Percent 5 7 3 5 3" xfId="10697"/>
    <cellStyle name="Percent 5 7 3 5 3 2" xfId="21171"/>
    <cellStyle name="Percent 5 7 3 5 4" xfId="24465"/>
    <cellStyle name="Percent 5 7 3 5 5" xfId="13046"/>
    <cellStyle name="Percent 5 7 3 6" xfId="4042"/>
    <cellStyle name="Percent 5 7 3 6 2" xfId="7425"/>
    <cellStyle name="Percent 5 7 3 6 2 2" xfId="17878"/>
    <cellStyle name="Percent 5 7 3 6 3" xfId="10698"/>
    <cellStyle name="Percent 5 7 3 6 3 2" xfId="21172"/>
    <cellStyle name="Percent 5 7 3 6 4" xfId="24466"/>
    <cellStyle name="Percent 5 7 3 6 5" xfId="13455"/>
    <cellStyle name="Percent 5 7 3 7" xfId="4043"/>
    <cellStyle name="Percent 5 7 3 7 2" xfId="7426"/>
    <cellStyle name="Percent 5 7 3 7 2 2" xfId="17879"/>
    <cellStyle name="Percent 5 7 3 7 3" xfId="10699"/>
    <cellStyle name="Percent 5 7 3 7 3 2" xfId="21173"/>
    <cellStyle name="Percent 5 7 3 7 4" xfId="24467"/>
    <cellStyle name="Percent 5 7 3 7 5" xfId="13864"/>
    <cellStyle name="Percent 5 7 3 8" xfId="4044"/>
    <cellStyle name="Percent 5 7 3 8 2" xfId="7427"/>
    <cellStyle name="Percent 5 7 3 8 2 2" xfId="17880"/>
    <cellStyle name="Percent 5 7 3 8 3" xfId="10700"/>
    <cellStyle name="Percent 5 7 3 8 3 2" xfId="21174"/>
    <cellStyle name="Percent 5 7 3 8 4" xfId="24468"/>
    <cellStyle name="Percent 5 7 3 8 5" xfId="14273"/>
    <cellStyle name="Percent 5 7 3 9" xfId="4602"/>
    <cellStyle name="Percent 5 7 3 9 2" xfId="14682"/>
    <cellStyle name="Percent 5 7 4" xfId="695"/>
    <cellStyle name="Percent 5 7 4 10" xfId="10701"/>
    <cellStyle name="Percent 5 7 4 10 2" xfId="15092"/>
    <cellStyle name="Percent 5 7 4 11" xfId="18386"/>
    <cellStyle name="Percent 5 7 4 12" xfId="21680"/>
    <cellStyle name="Percent 5 7 4 13" xfId="11411"/>
    <cellStyle name="Percent 5 7 4 14" xfId="42431"/>
    <cellStyle name="Percent 5 7 4 15" xfId="42857"/>
    <cellStyle name="Percent 5 7 4 2" xfId="4045"/>
    <cellStyle name="Percent 5 7 4 2 2" xfId="7428"/>
    <cellStyle name="Percent 5 7 4 2 2 2" xfId="17881"/>
    <cellStyle name="Percent 5 7 4 2 3" xfId="10702"/>
    <cellStyle name="Percent 5 7 4 2 3 2" xfId="21175"/>
    <cellStyle name="Percent 5 7 4 2 4" xfId="24469"/>
    <cellStyle name="Percent 5 7 4 2 5" xfId="11820"/>
    <cellStyle name="Percent 5 7 4 3" xfId="4046"/>
    <cellStyle name="Percent 5 7 4 3 2" xfId="7429"/>
    <cellStyle name="Percent 5 7 4 3 2 2" xfId="17882"/>
    <cellStyle name="Percent 5 7 4 3 3" xfId="10703"/>
    <cellStyle name="Percent 5 7 4 3 3 2" xfId="21176"/>
    <cellStyle name="Percent 5 7 4 3 4" xfId="24470"/>
    <cellStyle name="Percent 5 7 4 3 5" xfId="12229"/>
    <cellStyle name="Percent 5 7 4 4" xfId="4047"/>
    <cellStyle name="Percent 5 7 4 4 2" xfId="7430"/>
    <cellStyle name="Percent 5 7 4 4 2 2" xfId="17883"/>
    <cellStyle name="Percent 5 7 4 4 3" xfId="10704"/>
    <cellStyle name="Percent 5 7 4 4 3 2" xfId="21177"/>
    <cellStyle name="Percent 5 7 4 4 4" xfId="24471"/>
    <cellStyle name="Percent 5 7 4 4 5" xfId="12638"/>
    <cellStyle name="Percent 5 7 4 5" xfId="4048"/>
    <cellStyle name="Percent 5 7 4 5 2" xfId="7431"/>
    <cellStyle name="Percent 5 7 4 5 2 2" xfId="17884"/>
    <cellStyle name="Percent 5 7 4 5 3" xfId="10705"/>
    <cellStyle name="Percent 5 7 4 5 3 2" xfId="21178"/>
    <cellStyle name="Percent 5 7 4 5 4" xfId="24472"/>
    <cellStyle name="Percent 5 7 4 5 5" xfId="13047"/>
    <cellStyle name="Percent 5 7 4 6" xfId="4049"/>
    <cellStyle name="Percent 5 7 4 6 2" xfId="7432"/>
    <cellStyle name="Percent 5 7 4 6 2 2" xfId="17885"/>
    <cellStyle name="Percent 5 7 4 6 3" xfId="10706"/>
    <cellStyle name="Percent 5 7 4 6 3 2" xfId="21179"/>
    <cellStyle name="Percent 5 7 4 6 4" xfId="24473"/>
    <cellStyle name="Percent 5 7 4 6 5" xfId="13456"/>
    <cellStyle name="Percent 5 7 4 7" xfId="4050"/>
    <cellStyle name="Percent 5 7 4 7 2" xfId="7433"/>
    <cellStyle name="Percent 5 7 4 7 2 2" xfId="17886"/>
    <cellStyle name="Percent 5 7 4 7 3" xfId="10707"/>
    <cellStyle name="Percent 5 7 4 7 3 2" xfId="21180"/>
    <cellStyle name="Percent 5 7 4 7 4" xfId="24474"/>
    <cellStyle name="Percent 5 7 4 7 5" xfId="13865"/>
    <cellStyle name="Percent 5 7 4 8" xfId="4051"/>
    <cellStyle name="Percent 5 7 4 8 2" xfId="7434"/>
    <cellStyle name="Percent 5 7 4 8 2 2" xfId="17887"/>
    <cellStyle name="Percent 5 7 4 8 3" xfId="10708"/>
    <cellStyle name="Percent 5 7 4 8 3 2" xfId="21181"/>
    <cellStyle name="Percent 5 7 4 8 4" xfId="24475"/>
    <cellStyle name="Percent 5 7 4 8 5" xfId="14274"/>
    <cellStyle name="Percent 5 7 4 9" xfId="4603"/>
    <cellStyle name="Percent 5 7 4 9 2" xfId="14683"/>
    <cellStyle name="Percent 5 7 5" xfId="696"/>
    <cellStyle name="Percent 5 7 5 10" xfId="10709"/>
    <cellStyle name="Percent 5 7 5 10 2" xfId="15093"/>
    <cellStyle name="Percent 5 7 5 11" xfId="18387"/>
    <cellStyle name="Percent 5 7 5 12" xfId="21681"/>
    <cellStyle name="Percent 5 7 5 13" xfId="11412"/>
    <cellStyle name="Percent 5 7 5 14" xfId="42432"/>
    <cellStyle name="Percent 5 7 5 15" xfId="42858"/>
    <cellStyle name="Percent 5 7 5 2" xfId="4052"/>
    <cellStyle name="Percent 5 7 5 2 2" xfId="7435"/>
    <cellStyle name="Percent 5 7 5 2 2 2" xfId="17888"/>
    <cellStyle name="Percent 5 7 5 2 3" xfId="10710"/>
    <cellStyle name="Percent 5 7 5 2 3 2" xfId="21182"/>
    <cellStyle name="Percent 5 7 5 2 4" xfId="24476"/>
    <cellStyle name="Percent 5 7 5 2 5" xfId="11821"/>
    <cellStyle name="Percent 5 7 5 3" xfId="4053"/>
    <cellStyle name="Percent 5 7 5 3 2" xfId="7436"/>
    <cellStyle name="Percent 5 7 5 3 2 2" xfId="17889"/>
    <cellStyle name="Percent 5 7 5 3 3" xfId="10711"/>
    <cellStyle name="Percent 5 7 5 3 3 2" xfId="21183"/>
    <cellStyle name="Percent 5 7 5 3 4" xfId="24477"/>
    <cellStyle name="Percent 5 7 5 3 5" xfId="12230"/>
    <cellStyle name="Percent 5 7 5 4" xfId="4054"/>
    <cellStyle name="Percent 5 7 5 4 2" xfId="7437"/>
    <cellStyle name="Percent 5 7 5 4 2 2" xfId="17890"/>
    <cellStyle name="Percent 5 7 5 4 3" xfId="10712"/>
    <cellStyle name="Percent 5 7 5 4 3 2" xfId="21184"/>
    <cellStyle name="Percent 5 7 5 4 4" xfId="24478"/>
    <cellStyle name="Percent 5 7 5 4 5" xfId="12639"/>
    <cellStyle name="Percent 5 7 5 5" xfId="4055"/>
    <cellStyle name="Percent 5 7 5 5 2" xfId="7438"/>
    <cellStyle name="Percent 5 7 5 5 2 2" xfId="17891"/>
    <cellStyle name="Percent 5 7 5 5 3" xfId="10713"/>
    <cellStyle name="Percent 5 7 5 5 3 2" xfId="21185"/>
    <cellStyle name="Percent 5 7 5 5 4" xfId="24479"/>
    <cellStyle name="Percent 5 7 5 5 5" xfId="13048"/>
    <cellStyle name="Percent 5 7 5 6" xfId="4056"/>
    <cellStyle name="Percent 5 7 5 6 2" xfId="7439"/>
    <cellStyle name="Percent 5 7 5 6 2 2" xfId="17892"/>
    <cellStyle name="Percent 5 7 5 6 3" xfId="10714"/>
    <cellStyle name="Percent 5 7 5 6 3 2" xfId="21186"/>
    <cellStyle name="Percent 5 7 5 6 4" xfId="24480"/>
    <cellStyle name="Percent 5 7 5 6 5" xfId="13457"/>
    <cellStyle name="Percent 5 7 5 7" xfId="4057"/>
    <cellStyle name="Percent 5 7 5 7 2" xfId="7440"/>
    <cellStyle name="Percent 5 7 5 7 2 2" xfId="17893"/>
    <cellStyle name="Percent 5 7 5 7 3" xfId="10715"/>
    <cellStyle name="Percent 5 7 5 7 3 2" xfId="21187"/>
    <cellStyle name="Percent 5 7 5 7 4" xfId="24481"/>
    <cellStyle name="Percent 5 7 5 7 5" xfId="13866"/>
    <cellStyle name="Percent 5 7 5 8" xfId="4058"/>
    <cellStyle name="Percent 5 7 5 8 2" xfId="7441"/>
    <cellStyle name="Percent 5 7 5 8 2 2" xfId="17894"/>
    <cellStyle name="Percent 5 7 5 8 3" xfId="10716"/>
    <cellStyle name="Percent 5 7 5 8 3 2" xfId="21188"/>
    <cellStyle name="Percent 5 7 5 8 4" xfId="24482"/>
    <cellStyle name="Percent 5 7 5 8 5" xfId="14275"/>
    <cellStyle name="Percent 5 7 5 9" xfId="4604"/>
    <cellStyle name="Percent 5 7 5 9 2" xfId="14684"/>
    <cellStyle name="Percent 5 7 6" xfId="4059"/>
    <cellStyle name="Percent 5 7 6 2" xfId="7442"/>
    <cellStyle name="Percent 5 7 6 2 2" xfId="17895"/>
    <cellStyle name="Percent 5 7 6 3" xfId="10717"/>
    <cellStyle name="Percent 5 7 6 3 2" xfId="21189"/>
    <cellStyle name="Percent 5 7 6 4" xfId="24483"/>
    <cellStyle name="Percent 5 7 6 5" xfId="11817"/>
    <cellStyle name="Percent 5 7 7" xfId="4060"/>
    <cellStyle name="Percent 5 7 7 2" xfId="7443"/>
    <cellStyle name="Percent 5 7 7 2 2" xfId="17896"/>
    <cellStyle name="Percent 5 7 7 3" xfId="10718"/>
    <cellStyle name="Percent 5 7 7 3 2" xfId="21190"/>
    <cellStyle name="Percent 5 7 7 4" xfId="24484"/>
    <cellStyle name="Percent 5 7 7 5" xfId="12226"/>
    <cellStyle name="Percent 5 7 8" xfId="4061"/>
    <cellStyle name="Percent 5 7 8 2" xfId="7444"/>
    <cellStyle name="Percent 5 7 8 2 2" xfId="17897"/>
    <cellStyle name="Percent 5 7 8 3" xfId="10719"/>
    <cellStyle name="Percent 5 7 8 3 2" xfId="21191"/>
    <cellStyle name="Percent 5 7 8 4" xfId="24485"/>
    <cellStyle name="Percent 5 7 8 5" xfId="12635"/>
    <cellStyle name="Percent 5 7 9" xfId="4062"/>
    <cellStyle name="Percent 5 7 9 2" xfId="7445"/>
    <cellStyle name="Percent 5 7 9 2 2" xfId="17898"/>
    <cellStyle name="Percent 5 7 9 3" xfId="10720"/>
    <cellStyle name="Percent 5 7 9 3 2" xfId="21192"/>
    <cellStyle name="Percent 5 7 9 4" xfId="24486"/>
    <cellStyle name="Percent 5 7 9 5" xfId="13044"/>
    <cellStyle name="Percent 5 8" xfId="697"/>
    <cellStyle name="Percent 5 8 10" xfId="4063"/>
    <cellStyle name="Percent 5 8 10 2" xfId="7446"/>
    <cellStyle name="Percent 5 8 10 2 2" xfId="17899"/>
    <cellStyle name="Percent 5 8 10 3" xfId="10722"/>
    <cellStyle name="Percent 5 8 10 3 2" xfId="21193"/>
    <cellStyle name="Percent 5 8 10 4" xfId="24487"/>
    <cellStyle name="Percent 5 8 10 5" xfId="13458"/>
    <cellStyle name="Percent 5 8 11" xfId="4064"/>
    <cellStyle name="Percent 5 8 11 2" xfId="7447"/>
    <cellStyle name="Percent 5 8 11 2 2" xfId="17900"/>
    <cellStyle name="Percent 5 8 11 3" xfId="10723"/>
    <cellStyle name="Percent 5 8 11 3 2" xfId="21194"/>
    <cellStyle name="Percent 5 8 11 4" xfId="24488"/>
    <cellStyle name="Percent 5 8 11 5" xfId="13867"/>
    <cellStyle name="Percent 5 8 12" xfId="4065"/>
    <cellStyle name="Percent 5 8 12 2" xfId="7448"/>
    <cellStyle name="Percent 5 8 12 2 2" xfId="17901"/>
    <cellStyle name="Percent 5 8 12 3" xfId="10724"/>
    <cellStyle name="Percent 5 8 12 3 2" xfId="21195"/>
    <cellStyle name="Percent 5 8 12 4" xfId="24489"/>
    <cellStyle name="Percent 5 8 12 5" xfId="14276"/>
    <cellStyle name="Percent 5 8 13" xfId="4605"/>
    <cellStyle name="Percent 5 8 13 2" xfId="14685"/>
    <cellStyle name="Percent 5 8 14" xfId="10721"/>
    <cellStyle name="Percent 5 8 14 2" xfId="15094"/>
    <cellStyle name="Percent 5 8 15" xfId="18388"/>
    <cellStyle name="Percent 5 8 16" xfId="21682"/>
    <cellStyle name="Percent 5 8 17" xfId="11413"/>
    <cellStyle name="Percent 5 8 18" xfId="42433"/>
    <cellStyle name="Percent 5 8 19" xfId="42859"/>
    <cellStyle name="Percent 5 8 2" xfId="698"/>
    <cellStyle name="Percent 5 8 2 10" xfId="10725"/>
    <cellStyle name="Percent 5 8 2 10 2" xfId="15095"/>
    <cellStyle name="Percent 5 8 2 11" xfId="18389"/>
    <cellStyle name="Percent 5 8 2 12" xfId="21683"/>
    <cellStyle name="Percent 5 8 2 13" xfId="11414"/>
    <cellStyle name="Percent 5 8 2 14" xfId="42434"/>
    <cellStyle name="Percent 5 8 2 15" xfId="42860"/>
    <cellStyle name="Percent 5 8 2 2" xfId="4066"/>
    <cellStyle name="Percent 5 8 2 2 2" xfId="7449"/>
    <cellStyle name="Percent 5 8 2 2 2 2" xfId="17902"/>
    <cellStyle name="Percent 5 8 2 2 3" xfId="10726"/>
    <cellStyle name="Percent 5 8 2 2 3 2" xfId="21196"/>
    <cellStyle name="Percent 5 8 2 2 4" xfId="24490"/>
    <cellStyle name="Percent 5 8 2 2 5" xfId="11823"/>
    <cellStyle name="Percent 5 8 2 3" xfId="4067"/>
    <cellStyle name="Percent 5 8 2 3 2" xfId="7450"/>
    <cellStyle name="Percent 5 8 2 3 2 2" xfId="17903"/>
    <cellStyle name="Percent 5 8 2 3 3" xfId="10727"/>
    <cellStyle name="Percent 5 8 2 3 3 2" xfId="21197"/>
    <cellStyle name="Percent 5 8 2 3 4" xfId="24491"/>
    <cellStyle name="Percent 5 8 2 3 5" xfId="12232"/>
    <cellStyle name="Percent 5 8 2 4" xfId="4068"/>
    <cellStyle name="Percent 5 8 2 4 2" xfId="7451"/>
    <cellStyle name="Percent 5 8 2 4 2 2" xfId="17904"/>
    <cellStyle name="Percent 5 8 2 4 3" xfId="10728"/>
    <cellStyle name="Percent 5 8 2 4 3 2" xfId="21198"/>
    <cellStyle name="Percent 5 8 2 4 4" xfId="24492"/>
    <cellStyle name="Percent 5 8 2 4 5" xfId="12641"/>
    <cellStyle name="Percent 5 8 2 5" xfId="4069"/>
    <cellStyle name="Percent 5 8 2 5 2" xfId="7452"/>
    <cellStyle name="Percent 5 8 2 5 2 2" xfId="17905"/>
    <cellStyle name="Percent 5 8 2 5 3" xfId="10729"/>
    <cellStyle name="Percent 5 8 2 5 3 2" xfId="21199"/>
    <cellStyle name="Percent 5 8 2 5 4" xfId="24493"/>
    <cellStyle name="Percent 5 8 2 5 5" xfId="13050"/>
    <cellStyle name="Percent 5 8 2 6" xfId="4070"/>
    <cellStyle name="Percent 5 8 2 6 2" xfId="7453"/>
    <cellStyle name="Percent 5 8 2 6 2 2" xfId="17906"/>
    <cellStyle name="Percent 5 8 2 6 3" xfId="10730"/>
    <cellStyle name="Percent 5 8 2 6 3 2" xfId="21200"/>
    <cellStyle name="Percent 5 8 2 6 4" xfId="24494"/>
    <cellStyle name="Percent 5 8 2 6 5" xfId="13459"/>
    <cellStyle name="Percent 5 8 2 7" xfId="4071"/>
    <cellStyle name="Percent 5 8 2 7 2" xfId="7454"/>
    <cellStyle name="Percent 5 8 2 7 2 2" xfId="17907"/>
    <cellStyle name="Percent 5 8 2 7 3" xfId="10731"/>
    <cellStyle name="Percent 5 8 2 7 3 2" xfId="21201"/>
    <cellStyle name="Percent 5 8 2 7 4" xfId="24495"/>
    <cellStyle name="Percent 5 8 2 7 5" xfId="13868"/>
    <cellStyle name="Percent 5 8 2 8" xfId="4072"/>
    <cellStyle name="Percent 5 8 2 8 2" xfId="7455"/>
    <cellStyle name="Percent 5 8 2 8 2 2" xfId="17908"/>
    <cellStyle name="Percent 5 8 2 8 3" xfId="10732"/>
    <cellStyle name="Percent 5 8 2 8 3 2" xfId="21202"/>
    <cellStyle name="Percent 5 8 2 8 4" xfId="24496"/>
    <cellStyle name="Percent 5 8 2 8 5" xfId="14277"/>
    <cellStyle name="Percent 5 8 2 9" xfId="4606"/>
    <cellStyle name="Percent 5 8 2 9 2" xfId="14686"/>
    <cellStyle name="Percent 5 8 3" xfId="699"/>
    <cellStyle name="Percent 5 8 3 10" xfId="10733"/>
    <cellStyle name="Percent 5 8 3 10 2" xfId="15096"/>
    <cellStyle name="Percent 5 8 3 11" xfId="18390"/>
    <cellStyle name="Percent 5 8 3 12" xfId="21684"/>
    <cellStyle name="Percent 5 8 3 13" xfId="11415"/>
    <cellStyle name="Percent 5 8 3 14" xfId="42435"/>
    <cellStyle name="Percent 5 8 3 15" xfId="42861"/>
    <cellStyle name="Percent 5 8 3 2" xfId="4073"/>
    <cellStyle name="Percent 5 8 3 2 2" xfId="7456"/>
    <cellStyle name="Percent 5 8 3 2 2 2" xfId="17909"/>
    <cellStyle name="Percent 5 8 3 2 3" xfId="10734"/>
    <cellStyle name="Percent 5 8 3 2 3 2" xfId="21203"/>
    <cellStyle name="Percent 5 8 3 2 4" xfId="24497"/>
    <cellStyle name="Percent 5 8 3 2 5" xfId="11824"/>
    <cellStyle name="Percent 5 8 3 3" xfId="4074"/>
    <cellStyle name="Percent 5 8 3 3 2" xfId="7457"/>
    <cellStyle name="Percent 5 8 3 3 2 2" xfId="17910"/>
    <cellStyle name="Percent 5 8 3 3 3" xfId="10735"/>
    <cellStyle name="Percent 5 8 3 3 3 2" xfId="21204"/>
    <cellStyle name="Percent 5 8 3 3 4" xfId="24498"/>
    <cellStyle name="Percent 5 8 3 3 5" xfId="12233"/>
    <cellStyle name="Percent 5 8 3 4" xfId="4075"/>
    <cellStyle name="Percent 5 8 3 4 2" xfId="7458"/>
    <cellStyle name="Percent 5 8 3 4 2 2" xfId="17911"/>
    <cellStyle name="Percent 5 8 3 4 3" xfId="10736"/>
    <cellStyle name="Percent 5 8 3 4 3 2" xfId="21205"/>
    <cellStyle name="Percent 5 8 3 4 4" xfId="24499"/>
    <cellStyle name="Percent 5 8 3 4 5" xfId="12642"/>
    <cellStyle name="Percent 5 8 3 5" xfId="4076"/>
    <cellStyle name="Percent 5 8 3 5 2" xfId="7459"/>
    <cellStyle name="Percent 5 8 3 5 2 2" xfId="17912"/>
    <cellStyle name="Percent 5 8 3 5 3" xfId="10737"/>
    <cellStyle name="Percent 5 8 3 5 3 2" xfId="21206"/>
    <cellStyle name="Percent 5 8 3 5 4" xfId="24500"/>
    <cellStyle name="Percent 5 8 3 5 5" xfId="13051"/>
    <cellStyle name="Percent 5 8 3 6" xfId="4077"/>
    <cellStyle name="Percent 5 8 3 6 2" xfId="7460"/>
    <cellStyle name="Percent 5 8 3 6 2 2" xfId="17913"/>
    <cellStyle name="Percent 5 8 3 6 3" xfId="10738"/>
    <cellStyle name="Percent 5 8 3 6 3 2" xfId="21207"/>
    <cellStyle name="Percent 5 8 3 6 4" xfId="24501"/>
    <cellStyle name="Percent 5 8 3 6 5" xfId="13460"/>
    <cellStyle name="Percent 5 8 3 7" xfId="4078"/>
    <cellStyle name="Percent 5 8 3 7 2" xfId="7461"/>
    <cellStyle name="Percent 5 8 3 7 2 2" xfId="17914"/>
    <cellStyle name="Percent 5 8 3 7 3" xfId="10739"/>
    <cellStyle name="Percent 5 8 3 7 3 2" xfId="21208"/>
    <cellStyle name="Percent 5 8 3 7 4" xfId="24502"/>
    <cellStyle name="Percent 5 8 3 7 5" xfId="13869"/>
    <cellStyle name="Percent 5 8 3 8" xfId="4079"/>
    <cellStyle name="Percent 5 8 3 8 2" xfId="7462"/>
    <cellStyle name="Percent 5 8 3 8 2 2" xfId="17915"/>
    <cellStyle name="Percent 5 8 3 8 3" xfId="10740"/>
    <cellStyle name="Percent 5 8 3 8 3 2" xfId="21209"/>
    <cellStyle name="Percent 5 8 3 8 4" xfId="24503"/>
    <cellStyle name="Percent 5 8 3 8 5" xfId="14278"/>
    <cellStyle name="Percent 5 8 3 9" xfId="4607"/>
    <cellStyle name="Percent 5 8 3 9 2" xfId="14687"/>
    <cellStyle name="Percent 5 8 4" xfId="700"/>
    <cellStyle name="Percent 5 8 4 10" xfId="10741"/>
    <cellStyle name="Percent 5 8 4 10 2" xfId="15097"/>
    <cellStyle name="Percent 5 8 4 11" xfId="18391"/>
    <cellStyle name="Percent 5 8 4 12" xfId="21685"/>
    <cellStyle name="Percent 5 8 4 13" xfId="11416"/>
    <cellStyle name="Percent 5 8 4 14" xfId="42436"/>
    <cellStyle name="Percent 5 8 4 15" xfId="42862"/>
    <cellStyle name="Percent 5 8 4 2" xfId="4080"/>
    <cellStyle name="Percent 5 8 4 2 2" xfId="7463"/>
    <cellStyle name="Percent 5 8 4 2 2 2" xfId="17916"/>
    <cellStyle name="Percent 5 8 4 2 3" xfId="10742"/>
    <cellStyle name="Percent 5 8 4 2 3 2" xfId="21210"/>
    <cellStyle name="Percent 5 8 4 2 4" xfId="24504"/>
    <cellStyle name="Percent 5 8 4 2 5" xfId="11825"/>
    <cellStyle name="Percent 5 8 4 3" xfId="4081"/>
    <cellStyle name="Percent 5 8 4 3 2" xfId="7464"/>
    <cellStyle name="Percent 5 8 4 3 2 2" xfId="17917"/>
    <cellStyle name="Percent 5 8 4 3 3" xfId="10743"/>
    <cellStyle name="Percent 5 8 4 3 3 2" xfId="21211"/>
    <cellStyle name="Percent 5 8 4 3 4" xfId="24505"/>
    <cellStyle name="Percent 5 8 4 3 5" xfId="12234"/>
    <cellStyle name="Percent 5 8 4 4" xfId="4082"/>
    <cellStyle name="Percent 5 8 4 4 2" xfId="7465"/>
    <cellStyle name="Percent 5 8 4 4 2 2" xfId="17918"/>
    <cellStyle name="Percent 5 8 4 4 3" xfId="10744"/>
    <cellStyle name="Percent 5 8 4 4 3 2" xfId="21212"/>
    <cellStyle name="Percent 5 8 4 4 4" xfId="24506"/>
    <cellStyle name="Percent 5 8 4 4 5" xfId="12643"/>
    <cellStyle name="Percent 5 8 4 5" xfId="4083"/>
    <cellStyle name="Percent 5 8 4 5 2" xfId="7466"/>
    <cellStyle name="Percent 5 8 4 5 2 2" xfId="17919"/>
    <cellStyle name="Percent 5 8 4 5 3" xfId="10745"/>
    <cellStyle name="Percent 5 8 4 5 3 2" xfId="21213"/>
    <cellStyle name="Percent 5 8 4 5 4" xfId="24507"/>
    <cellStyle name="Percent 5 8 4 5 5" xfId="13052"/>
    <cellStyle name="Percent 5 8 4 6" xfId="4084"/>
    <cellStyle name="Percent 5 8 4 6 2" xfId="7467"/>
    <cellStyle name="Percent 5 8 4 6 2 2" xfId="17920"/>
    <cellStyle name="Percent 5 8 4 6 3" xfId="10746"/>
    <cellStyle name="Percent 5 8 4 6 3 2" xfId="21214"/>
    <cellStyle name="Percent 5 8 4 6 4" xfId="24508"/>
    <cellStyle name="Percent 5 8 4 6 5" xfId="13461"/>
    <cellStyle name="Percent 5 8 4 7" xfId="4085"/>
    <cellStyle name="Percent 5 8 4 7 2" xfId="7468"/>
    <cellStyle name="Percent 5 8 4 7 2 2" xfId="17921"/>
    <cellStyle name="Percent 5 8 4 7 3" xfId="10747"/>
    <cellStyle name="Percent 5 8 4 7 3 2" xfId="21215"/>
    <cellStyle name="Percent 5 8 4 7 4" xfId="24509"/>
    <cellStyle name="Percent 5 8 4 7 5" xfId="13870"/>
    <cellStyle name="Percent 5 8 4 8" xfId="4086"/>
    <cellStyle name="Percent 5 8 4 8 2" xfId="7469"/>
    <cellStyle name="Percent 5 8 4 8 2 2" xfId="17922"/>
    <cellStyle name="Percent 5 8 4 8 3" xfId="10748"/>
    <cellStyle name="Percent 5 8 4 8 3 2" xfId="21216"/>
    <cellStyle name="Percent 5 8 4 8 4" xfId="24510"/>
    <cellStyle name="Percent 5 8 4 8 5" xfId="14279"/>
    <cellStyle name="Percent 5 8 4 9" xfId="4608"/>
    <cellStyle name="Percent 5 8 4 9 2" xfId="14688"/>
    <cellStyle name="Percent 5 8 5" xfId="701"/>
    <cellStyle name="Percent 5 8 5 10" xfId="10749"/>
    <cellStyle name="Percent 5 8 5 10 2" xfId="15098"/>
    <cellStyle name="Percent 5 8 5 11" xfId="18392"/>
    <cellStyle name="Percent 5 8 5 12" xfId="21686"/>
    <cellStyle name="Percent 5 8 5 13" xfId="11417"/>
    <cellStyle name="Percent 5 8 5 14" xfId="42437"/>
    <cellStyle name="Percent 5 8 5 15" xfId="42863"/>
    <cellStyle name="Percent 5 8 5 2" xfId="4087"/>
    <cellStyle name="Percent 5 8 5 2 2" xfId="7470"/>
    <cellStyle name="Percent 5 8 5 2 2 2" xfId="17923"/>
    <cellStyle name="Percent 5 8 5 2 3" xfId="10750"/>
    <cellStyle name="Percent 5 8 5 2 3 2" xfId="21217"/>
    <cellStyle name="Percent 5 8 5 2 4" xfId="24511"/>
    <cellStyle name="Percent 5 8 5 2 5" xfId="11826"/>
    <cellStyle name="Percent 5 8 5 3" xfId="4088"/>
    <cellStyle name="Percent 5 8 5 3 2" xfId="7471"/>
    <cellStyle name="Percent 5 8 5 3 2 2" xfId="17924"/>
    <cellStyle name="Percent 5 8 5 3 3" xfId="10751"/>
    <cellStyle name="Percent 5 8 5 3 3 2" xfId="21218"/>
    <cellStyle name="Percent 5 8 5 3 4" xfId="24512"/>
    <cellStyle name="Percent 5 8 5 3 5" xfId="12235"/>
    <cellStyle name="Percent 5 8 5 4" xfId="4089"/>
    <cellStyle name="Percent 5 8 5 4 2" xfId="7472"/>
    <cellStyle name="Percent 5 8 5 4 2 2" xfId="17925"/>
    <cellStyle name="Percent 5 8 5 4 3" xfId="10752"/>
    <cellStyle name="Percent 5 8 5 4 3 2" xfId="21219"/>
    <cellStyle name="Percent 5 8 5 4 4" xfId="24513"/>
    <cellStyle name="Percent 5 8 5 4 5" xfId="12644"/>
    <cellStyle name="Percent 5 8 5 5" xfId="4090"/>
    <cellStyle name="Percent 5 8 5 5 2" xfId="7473"/>
    <cellStyle name="Percent 5 8 5 5 2 2" xfId="17926"/>
    <cellStyle name="Percent 5 8 5 5 3" xfId="10753"/>
    <cellStyle name="Percent 5 8 5 5 3 2" xfId="21220"/>
    <cellStyle name="Percent 5 8 5 5 4" xfId="24514"/>
    <cellStyle name="Percent 5 8 5 5 5" xfId="13053"/>
    <cellStyle name="Percent 5 8 5 6" xfId="4091"/>
    <cellStyle name="Percent 5 8 5 6 2" xfId="7474"/>
    <cellStyle name="Percent 5 8 5 6 2 2" xfId="17927"/>
    <cellStyle name="Percent 5 8 5 6 3" xfId="10754"/>
    <cellStyle name="Percent 5 8 5 6 3 2" xfId="21221"/>
    <cellStyle name="Percent 5 8 5 6 4" xfId="24515"/>
    <cellStyle name="Percent 5 8 5 6 5" xfId="13462"/>
    <cellStyle name="Percent 5 8 5 7" xfId="4092"/>
    <cellStyle name="Percent 5 8 5 7 2" xfId="7475"/>
    <cellStyle name="Percent 5 8 5 7 2 2" xfId="17928"/>
    <cellStyle name="Percent 5 8 5 7 3" xfId="10755"/>
    <cellStyle name="Percent 5 8 5 7 3 2" xfId="21222"/>
    <cellStyle name="Percent 5 8 5 7 4" xfId="24516"/>
    <cellStyle name="Percent 5 8 5 7 5" xfId="13871"/>
    <cellStyle name="Percent 5 8 5 8" xfId="4093"/>
    <cellStyle name="Percent 5 8 5 8 2" xfId="7476"/>
    <cellStyle name="Percent 5 8 5 8 2 2" xfId="17929"/>
    <cellStyle name="Percent 5 8 5 8 3" xfId="10756"/>
    <cellStyle name="Percent 5 8 5 8 3 2" xfId="21223"/>
    <cellStyle name="Percent 5 8 5 8 4" xfId="24517"/>
    <cellStyle name="Percent 5 8 5 8 5" xfId="14280"/>
    <cellStyle name="Percent 5 8 5 9" xfId="4609"/>
    <cellStyle name="Percent 5 8 5 9 2" xfId="14689"/>
    <cellStyle name="Percent 5 8 6" xfId="4094"/>
    <cellStyle name="Percent 5 8 6 2" xfId="7477"/>
    <cellStyle name="Percent 5 8 6 2 2" xfId="17930"/>
    <cellStyle name="Percent 5 8 6 3" xfId="10757"/>
    <cellStyle name="Percent 5 8 6 3 2" xfId="21224"/>
    <cellStyle name="Percent 5 8 6 4" xfId="24518"/>
    <cellStyle name="Percent 5 8 6 5" xfId="11822"/>
    <cellStyle name="Percent 5 8 7" xfId="4095"/>
    <cellStyle name="Percent 5 8 7 2" xfId="7478"/>
    <cellStyle name="Percent 5 8 7 2 2" xfId="17931"/>
    <cellStyle name="Percent 5 8 7 3" xfId="10758"/>
    <cellStyle name="Percent 5 8 7 3 2" xfId="21225"/>
    <cellStyle name="Percent 5 8 7 4" xfId="24519"/>
    <cellStyle name="Percent 5 8 7 5" xfId="12231"/>
    <cellStyle name="Percent 5 8 8" xfId="4096"/>
    <cellStyle name="Percent 5 8 8 2" xfId="7479"/>
    <cellStyle name="Percent 5 8 8 2 2" xfId="17932"/>
    <cellStyle name="Percent 5 8 8 3" xfId="10759"/>
    <cellStyle name="Percent 5 8 8 3 2" xfId="21226"/>
    <cellStyle name="Percent 5 8 8 4" xfId="24520"/>
    <cellStyle name="Percent 5 8 8 5" xfId="12640"/>
    <cellStyle name="Percent 5 8 9" xfId="4097"/>
    <cellStyle name="Percent 5 8 9 2" xfId="7480"/>
    <cellStyle name="Percent 5 8 9 2 2" xfId="17933"/>
    <cellStyle name="Percent 5 8 9 3" xfId="10760"/>
    <cellStyle name="Percent 5 8 9 3 2" xfId="21227"/>
    <cellStyle name="Percent 5 8 9 4" xfId="24521"/>
    <cellStyle name="Percent 5 8 9 5" xfId="13049"/>
    <cellStyle name="Percent 5 9" xfId="702"/>
    <cellStyle name="Percent 5 9 10" xfId="4098"/>
    <cellStyle name="Percent 5 9 10 2" xfId="7481"/>
    <cellStyle name="Percent 5 9 10 2 2" xfId="17934"/>
    <cellStyle name="Percent 5 9 10 3" xfId="10762"/>
    <cellStyle name="Percent 5 9 10 3 2" xfId="21228"/>
    <cellStyle name="Percent 5 9 10 4" xfId="24522"/>
    <cellStyle name="Percent 5 9 10 5" xfId="13463"/>
    <cellStyle name="Percent 5 9 11" xfId="4099"/>
    <cellStyle name="Percent 5 9 11 2" xfId="7482"/>
    <cellStyle name="Percent 5 9 11 2 2" xfId="17935"/>
    <cellStyle name="Percent 5 9 11 3" xfId="10763"/>
    <cellStyle name="Percent 5 9 11 3 2" xfId="21229"/>
    <cellStyle name="Percent 5 9 11 4" xfId="24523"/>
    <cellStyle name="Percent 5 9 11 5" xfId="13872"/>
    <cellStyle name="Percent 5 9 12" xfId="4100"/>
    <cellStyle name="Percent 5 9 12 2" xfId="7483"/>
    <cellStyle name="Percent 5 9 12 2 2" xfId="17936"/>
    <cellStyle name="Percent 5 9 12 3" xfId="10764"/>
    <cellStyle name="Percent 5 9 12 3 2" xfId="21230"/>
    <cellStyle name="Percent 5 9 12 4" xfId="24524"/>
    <cellStyle name="Percent 5 9 12 5" xfId="14281"/>
    <cellStyle name="Percent 5 9 13" xfId="4610"/>
    <cellStyle name="Percent 5 9 13 2" xfId="14690"/>
    <cellStyle name="Percent 5 9 14" xfId="10761"/>
    <cellStyle name="Percent 5 9 14 2" xfId="15099"/>
    <cellStyle name="Percent 5 9 15" xfId="18393"/>
    <cellStyle name="Percent 5 9 16" xfId="21687"/>
    <cellStyle name="Percent 5 9 17" xfId="11418"/>
    <cellStyle name="Percent 5 9 18" xfId="42438"/>
    <cellStyle name="Percent 5 9 19" xfId="42864"/>
    <cellStyle name="Percent 5 9 2" xfId="703"/>
    <cellStyle name="Percent 5 9 2 10" xfId="10765"/>
    <cellStyle name="Percent 5 9 2 10 2" xfId="15100"/>
    <cellStyle name="Percent 5 9 2 11" xfId="18394"/>
    <cellStyle name="Percent 5 9 2 12" xfId="21688"/>
    <cellStyle name="Percent 5 9 2 13" xfId="11419"/>
    <cellStyle name="Percent 5 9 2 14" xfId="42439"/>
    <cellStyle name="Percent 5 9 2 15" xfId="42865"/>
    <cellStyle name="Percent 5 9 2 2" xfId="4101"/>
    <cellStyle name="Percent 5 9 2 2 2" xfId="7484"/>
    <cellStyle name="Percent 5 9 2 2 2 2" xfId="17937"/>
    <cellStyle name="Percent 5 9 2 2 3" xfId="10766"/>
    <cellStyle name="Percent 5 9 2 2 3 2" xfId="21231"/>
    <cellStyle name="Percent 5 9 2 2 4" xfId="24525"/>
    <cellStyle name="Percent 5 9 2 2 5" xfId="11828"/>
    <cellStyle name="Percent 5 9 2 3" xfId="4102"/>
    <cellStyle name="Percent 5 9 2 3 2" xfId="7485"/>
    <cellStyle name="Percent 5 9 2 3 2 2" xfId="17938"/>
    <cellStyle name="Percent 5 9 2 3 3" xfId="10767"/>
    <cellStyle name="Percent 5 9 2 3 3 2" xfId="21232"/>
    <cellStyle name="Percent 5 9 2 3 4" xfId="24526"/>
    <cellStyle name="Percent 5 9 2 3 5" xfId="12237"/>
    <cellStyle name="Percent 5 9 2 4" xfId="4103"/>
    <cellStyle name="Percent 5 9 2 4 2" xfId="7486"/>
    <cellStyle name="Percent 5 9 2 4 2 2" xfId="17939"/>
    <cellStyle name="Percent 5 9 2 4 3" xfId="10768"/>
    <cellStyle name="Percent 5 9 2 4 3 2" xfId="21233"/>
    <cellStyle name="Percent 5 9 2 4 4" xfId="24527"/>
    <cellStyle name="Percent 5 9 2 4 5" xfId="12646"/>
    <cellStyle name="Percent 5 9 2 5" xfId="4104"/>
    <cellStyle name="Percent 5 9 2 5 2" xfId="7487"/>
    <cellStyle name="Percent 5 9 2 5 2 2" xfId="17940"/>
    <cellStyle name="Percent 5 9 2 5 3" xfId="10769"/>
    <cellStyle name="Percent 5 9 2 5 3 2" xfId="21234"/>
    <cellStyle name="Percent 5 9 2 5 4" xfId="24528"/>
    <cellStyle name="Percent 5 9 2 5 5" xfId="13055"/>
    <cellStyle name="Percent 5 9 2 6" xfId="4105"/>
    <cellStyle name="Percent 5 9 2 6 2" xfId="7488"/>
    <cellStyle name="Percent 5 9 2 6 2 2" xfId="17941"/>
    <cellStyle name="Percent 5 9 2 6 3" xfId="10770"/>
    <cellStyle name="Percent 5 9 2 6 3 2" xfId="21235"/>
    <cellStyle name="Percent 5 9 2 6 4" xfId="24529"/>
    <cellStyle name="Percent 5 9 2 6 5" xfId="13464"/>
    <cellStyle name="Percent 5 9 2 7" xfId="4106"/>
    <cellStyle name="Percent 5 9 2 7 2" xfId="7489"/>
    <cellStyle name="Percent 5 9 2 7 2 2" xfId="17942"/>
    <cellStyle name="Percent 5 9 2 7 3" xfId="10771"/>
    <cellStyle name="Percent 5 9 2 7 3 2" xfId="21236"/>
    <cellStyle name="Percent 5 9 2 7 4" xfId="24530"/>
    <cellStyle name="Percent 5 9 2 7 5" xfId="13873"/>
    <cellStyle name="Percent 5 9 2 8" xfId="4107"/>
    <cellStyle name="Percent 5 9 2 8 2" xfId="7490"/>
    <cellStyle name="Percent 5 9 2 8 2 2" xfId="17943"/>
    <cellStyle name="Percent 5 9 2 8 3" xfId="10772"/>
    <cellStyle name="Percent 5 9 2 8 3 2" xfId="21237"/>
    <cellStyle name="Percent 5 9 2 8 4" xfId="24531"/>
    <cellStyle name="Percent 5 9 2 8 5" xfId="14282"/>
    <cellStyle name="Percent 5 9 2 9" xfId="4611"/>
    <cellStyle name="Percent 5 9 2 9 2" xfId="14691"/>
    <cellStyle name="Percent 5 9 3" xfId="704"/>
    <cellStyle name="Percent 5 9 3 10" xfId="10773"/>
    <cellStyle name="Percent 5 9 3 10 2" xfId="15101"/>
    <cellStyle name="Percent 5 9 3 11" xfId="18395"/>
    <cellStyle name="Percent 5 9 3 12" xfId="21689"/>
    <cellStyle name="Percent 5 9 3 13" xfId="11420"/>
    <cellStyle name="Percent 5 9 3 14" xfId="42440"/>
    <cellStyle name="Percent 5 9 3 15" xfId="42866"/>
    <cellStyle name="Percent 5 9 3 2" xfId="4108"/>
    <cellStyle name="Percent 5 9 3 2 2" xfId="7491"/>
    <cellStyle name="Percent 5 9 3 2 2 2" xfId="17944"/>
    <cellStyle name="Percent 5 9 3 2 3" xfId="10774"/>
    <cellStyle name="Percent 5 9 3 2 3 2" xfId="21238"/>
    <cellStyle name="Percent 5 9 3 2 4" xfId="24532"/>
    <cellStyle name="Percent 5 9 3 2 5" xfId="11829"/>
    <cellStyle name="Percent 5 9 3 3" xfId="4109"/>
    <cellStyle name="Percent 5 9 3 3 2" xfId="7492"/>
    <cellStyle name="Percent 5 9 3 3 2 2" xfId="17945"/>
    <cellStyle name="Percent 5 9 3 3 3" xfId="10775"/>
    <cellStyle name="Percent 5 9 3 3 3 2" xfId="21239"/>
    <cellStyle name="Percent 5 9 3 3 4" xfId="24533"/>
    <cellStyle name="Percent 5 9 3 3 5" xfId="12238"/>
    <cellStyle name="Percent 5 9 3 4" xfId="4110"/>
    <cellStyle name="Percent 5 9 3 4 2" xfId="7493"/>
    <cellStyle name="Percent 5 9 3 4 2 2" xfId="17946"/>
    <cellStyle name="Percent 5 9 3 4 3" xfId="10776"/>
    <cellStyle name="Percent 5 9 3 4 3 2" xfId="21240"/>
    <cellStyle name="Percent 5 9 3 4 4" xfId="24534"/>
    <cellStyle name="Percent 5 9 3 4 5" xfId="12647"/>
    <cellStyle name="Percent 5 9 3 5" xfId="4111"/>
    <cellStyle name="Percent 5 9 3 5 2" xfId="7494"/>
    <cellStyle name="Percent 5 9 3 5 2 2" xfId="17947"/>
    <cellStyle name="Percent 5 9 3 5 3" xfId="10777"/>
    <cellStyle name="Percent 5 9 3 5 3 2" xfId="21241"/>
    <cellStyle name="Percent 5 9 3 5 4" xfId="24535"/>
    <cellStyle name="Percent 5 9 3 5 5" xfId="13056"/>
    <cellStyle name="Percent 5 9 3 6" xfId="4112"/>
    <cellStyle name="Percent 5 9 3 6 2" xfId="7495"/>
    <cellStyle name="Percent 5 9 3 6 2 2" xfId="17948"/>
    <cellStyle name="Percent 5 9 3 6 3" xfId="10778"/>
    <cellStyle name="Percent 5 9 3 6 3 2" xfId="21242"/>
    <cellStyle name="Percent 5 9 3 6 4" xfId="24536"/>
    <cellStyle name="Percent 5 9 3 6 5" xfId="13465"/>
    <cellStyle name="Percent 5 9 3 7" xfId="4113"/>
    <cellStyle name="Percent 5 9 3 7 2" xfId="7496"/>
    <cellStyle name="Percent 5 9 3 7 2 2" xfId="17949"/>
    <cellStyle name="Percent 5 9 3 7 3" xfId="10779"/>
    <cellStyle name="Percent 5 9 3 7 3 2" xfId="21243"/>
    <cellStyle name="Percent 5 9 3 7 4" xfId="24537"/>
    <cellStyle name="Percent 5 9 3 7 5" xfId="13874"/>
    <cellStyle name="Percent 5 9 3 8" xfId="4114"/>
    <cellStyle name="Percent 5 9 3 8 2" xfId="7497"/>
    <cellStyle name="Percent 5 9 3 8 2 2" xfId="17950"/>
    <cellStyle name="Percent 5 9 3 8 3" xfId="10780"/>
    <cellStyle name="Percent 5 9 3 8 3 2" xfId="21244"/>
    <cellStyle name="Percent 5 9 3 8 4" xfId="24538"/>
    <cellStyle name="Percent 5 9 3 8 5" xfId="14283"/>
    <cellStyle name="Percent 5 9 3 9" xfId="4612"/>
    <cellStyle name="Percent 5 9 3 9 2" xfId="14692"/>
    <cellStyle name="Percent 5 9 4" xfId="705"/>
    <cellStyle name="Percent 5 9 4 10" xfId="10781"/>
    <cellStyle name="Percent 5 9 4 10 2" xfId="15102"/>
    <cellStyle name="Percent 5 9 4 11" xfId="18396"/>
    <cellStyle name="Percent 5 9 4 12" xfId="21690"/>
    <cellStyle name="Percent 5 9 4 13" xfId="11421"/>
    <cellStyle name="Percent 5 9 4 14" xfId="42441"/>
    <cellStyle name="Percent 5 9 4 15" xfId="42867"/>
    <cellStyle name="Percent 5 9 4 2" xfId="4115"/>
    <cellStyle name="Percent 5 9 4 2 2" xfId="7498"/>
    <cellStyle name="Percent 5 9 4 2 2 2" xfId="17951"/>
    <cellStyle name="Percent 5 9 4 2 3" xfId="10782"/>
    <cellStyle name="Percent 5 9 4 2 3 2" xfId="21245"/>
    <cellStyle name="Percent 5 9 4 2 4" xfId="24539"/>
    <cellStyle name="Percent 5 9 4 2 5" xfId="11830"/>
    <cellStyle name="Percent 5 9 4 2 6" xfId="39769"/>
    <cellStyle name="Percent 5 9 4 3" xfId="4116"/>
    <cellStyle name="Percent 5 9 4 3 2" xfId="7499"/>
    <cellStyle name="Percent 5 9 4 3 2 2" xfId="17952"/>
    <cellStyle name="Percent 5 9 4 3 3" xfId="10783"/>
    <cellStyle name="Percent 5 9 4 3 3 2" xfId="21246"/>
    <cellStyle name="Percent 5 9 4 3 4" xfId="24540"/>
    <cellStyle name="Percent 5 9 4 3 5" xfId="12239"/>
    <cellStyle name="Percent 5 9 4 3 6" xfId="39770"/>
    <cellStyle name="Percent 5 9 4 4" xfId="4117"/>
    <cellStyle name="Percent 5 9 4 4 2" xfId="7500"/>
    <cellStyle name="Percent 5 9 4 4 2 2" xfId="17953"/>
    <cellStyle name="Percent 5 9 4 4 3" xfId="10784"/>
    <cellStyle name="Percent 5 9 4 4 3 2" xfId="21247"/>
    <cellStyle name="Percent 5 9 4 4 4" xfId="24541"/>
    <cellStyle name="Percent 5 9 4 4 5" xfId="12648"/>
    <cellStyle name="Percent 5 9 4 4 6" xfId="39771"/>
    <cellStyle name="Percent 5 9 4 5" xfId="4118"/>
    <cellStyle name="Percent 5 9 4 5 2" xfId="7501"/>
    <cellStyle name="Percent 5 9 4 5 2 2" xfId="17954"/>
    <cellStyle name="Percent 5 9 4 5 3" xfId="10785"/>
    <cellStyle name="Percent 5 9 4 5 3 2" xfId="21248"/>
    <cellStyle name="Percent 5 9 4 5 4" xfId="24542"/>
    <cellStyle name="Percent 5 9 4 5 5" xfId="13057"/>
    <cellStyle name="Percent 5 9 4 5 6" xfId="39772"/>
    <cellStyle name="Percent 5 9 4 6" xfId="4119"/>
    <cellStyle name="Percent 5 9 4 6 2" xfId="7502"/>
    <cellStyle name="Percent 5 9 4 6 2 2" xfId="17955"/>
    <cellStyle name="Percent 5 9 4 6 3" xfId="10786"/>
    <cellStyle name="Percent 5 9 4 6 3 2" xfId="21249"/>
    <cellStyle name="Percent 5 9 4 6 4" xfId="24543"/>
    <cellStyle name="Percent 5 9 4 6 5" xfId="13466"/>
    <cellStyle name="Percent 5 9 4 6 6" xfId="39773"/>
    <cellStyle name="Percent 5 9 4 7" xfId="4120"/>
    <cellStyle name="Percent 5 9 4 7 2" xfId="7503"/>
    <cellStyle name="Percent 5 9 4 7 2 2" xfId="17956"/>
    <cellStyle name="Percent 5 9 4 7 3" xfId="10787"/>
    <cellStyle name="Percent 5 9 4 7 3 2" xfId="21250"/>
    <cellStyle name="Percent 5 9 4 7 4" xfId="24544"/>
    <cellStyle name="Percent 5 9 4 7 5" xfId="13875"/>
    <cellStyle name="Percent 5 9 4 7 6" xfId="39774"/>
    <cellStyle name="Percent 5 9 4 8" xfId="4121"/>
    <cellStyle name="Percent 5 9 4 8 2" xfId="7504"/>
    <cellStyle name="Percent 5 9 4 8 2 2" xfId="17957"/>
    <cellStyle name="Percent 5 9 4 8 3" xfId="10788"/>
    <cellStyle name="Percent 5 9 4 8 3 2" xfId="21251"/>
    <cellStyle name="Percent 5 9 4 8 4" xfId="24545"/>
    <cellStyle name="Percent 5 9 4 8 5" xfId="14284"/>
    <cellStyle name="Percent 5 9 4 8 6" xfId="39775"/>
    <cellStyle name="Percent 5 9 4 9" xfId="4613"/>
    <cellStyle name="Percent 5 9 4 9 2" xfId="14693"/>
    <cellStyle name="Percent 5 9 5" xfId="706"/>
    <cellStyle name="Percent 5 9 5 10" xfId="10789"/>
    <cellStyle name="Percent 5 9 5 10 2" xfId="15103"/>
    <cellStyle name="Percent 5 9 5 11" xfId="18397"/>
    <cellStyle name="Percent 5 9 5 12" xfId="21691"/>
    <cellStyle name="Percent 5 9 5 13" xfId="11422"/>
    <cellStyle name="Percent 5 9 5 14" xfId="39776"/>
    <cellStyle name="Percent 5 9 5 15" xfId="42442"/>
    <cellStyle name="Percent 5 9 5 16" xfId="42868"/>
    <cellStyle name="Percent 5 9 5 2" xfId="4122"/>
    <cellStyle name="Percent 5 9 5 2 2" xfId="7505"/>
    <cellStyle name="Percent 5 9 5 2 2 2" xfId="17958"/>
    <cellStyle name="Percent 5 9 5 2 3" xfId="10790"/>
    <cellStyle name="Percent 5 9 5 2 3 2" xfId="21252"/>
    <cellStyle name="Percent 5 9 5 2 4" xfId="24546"/>
    <cellStyle name="Percent 5 9 5 2 5" xfId="11831"/>
    <cellStyle name="Percent 5 9 5 2 6" xfId="39777"/>
    <cellStyle name="Percent 5 9 5 3" xfId="4123"/>
    <cellStyle name="Percent 5 9 5 3 2" xfId="7506"/>
    <cellStyle name="Percent 5 9 5 3 2 2" xfId="17959"/>
    <cellStyle name="Percent 5 9 5 3 3" xfId="10791"/>
    <cellStyle name="Percent 5 9 5 3 3 2" xfId="21253"/>
    <cellStyle name="Percent 5 9 5 3 4" xfId="24547"/>
    <cellStyle name="Percent 5 9 5 3 5" xfId="12240"/>
    <cellStyle name="Percent 5 9 5 3 6" xfId="39778"/>
    <cellStyle name="Percent 5 9 5 4" xfId="4124"/>
    <cellStyle name="Percent 5 9 5 4 2" xfId="7507"/>
    <cellStyle name="Percent 5 9 5 4 2 2" xfId="17960"/>
    <cellStyle name="Percent 5 9 5 4 3" xfId="10792"/>
    <cellStyle name="Percent 5 9 5 4 3 2" xfId="21254"/>
    <cellStyle name="Percent 5 9 5 4 4" xfId="24548"/>
    <cellStyle name="Percent 5 9 5 4 5" xfId="12649"/>
    <cellStyle name="Percent 5 9 5 4 6" xfId="39779"/>
    <cellStyle name="Percent 5 9 5 5" xfId="4125"/>
    <cellStyle name="Percent 5 9 5 5 2" xfId="7508"/>
    <cellStyle name="Percent 5 9 5 5 2 2" xfId="17961"/>
    <cellStyle name="Percent 5 9 5 5 3" xfId="10793"/>
    <cellStyle name="Percent 5 9 5 5 3 2" xfId="21255"/>
    <cellStyle name="Percent 5 9 5 5 4" xfId="24549"/>
    <cellStyle name="Percent 5 9 5 5 5" xfId="13058"/>
    <cellStyle name="Percent 5 9 5 5 6" xfId="39780"/>
    <cellStyle name="Percent 5 9 5 6" xfId="4126"/>
    <cellStyle name="Percent 5 9 5 6 2" xfId="7509"/>
    <cellStyle name="Percent 5 9 5 6 2 2" xfId="17962"/>
    <cellStyle name="Percent 5 9 5 6 3" xfId="10794"/>
    <cellStyle name="Percent 5 9 5 6 3 2" xfId="21256"/>
    <cellStyle name="Percent 5 9 5 6 4" xfId="24550"/>
    <cellStyle name="Percent 5 9 5 6 5" xfId="13467"/>
    <cellStyle name="Percent 5 9 5 6 6" xfId="39781"/>
    <cellStyle name="Percent 5 9 5 7" xfId="4127"/>
    <cellStyle name="Percent 5 9 5 7 2" xfId="7510"/>
    <cellStyle name="Percent 5 9 5 7 2 2" xfId="17963"/>
    <cellStyle name="Percent 5 9 5 7 3" xfId="10795"/>
    <cellStyle name="Percent 5 9 5 7 3 2" xfId="21257"/>
    <cellStyle name="Percent 5 9 5 7 4" xfId="24551"/>
    <cellStyle name="Percent 5 9 5 7 5" xfId="13876"/>
    <cellStyle name="Percent 5 9 5 7 6" xfId="39782"/>
    <cellStyle name="Percent 5 9 5 8" xfId="4128"/>
    <cellStyle name="Percent 5 9 5 8 2" xfId="7511"/>
    <cellStyle name="Percent 5 9 5 8 2 2" xfId="17964"/>
    <cellStyle name="Percent 5 9 5 8 3" xfId="10796"/>
    <cellStyle name="Percent 5 9 5 8 3 2" xfId="21258"/>
    <cellStyle name="Percent 5 9 5 8 4" xfId="24552"/>
    <cellStyle name="Percent 5 9 5 8 5" xfId="14285"/>
    <cellStyle name="Percent 5 9 5 8 6" xfId="39783"/>
    <cellStyle name="Percent 5 9 5 9" xfId="4614"/>
    <cellStyle name="Percent 5 9 5 9 2" xfId="14694"/>
    <cellStyle name="Percent 5 9 6" xfId="4129"/>
    <cellStyle name="Percent 5 9 6 2" xfId="7512"/>
    <cellStyle name="Percent 5 9 6 2 2" xfId="17965"/>
    <cellStyle name="Percent 5 9 6 3" xfId="10797"/>
    <cellStyle name="Percent 5 9 6 3 2" xfId="21259"/>
    <cellStyle name="Percent 5 9 6 4" xfId="24553"/>
    <cellStyle name="Percent 5 9 6 5" xfId="11827"/>
    <cellStyle name="Percent 5 9 6 6" xfId="39784"/>
    <cellStyle name="Percent 5 9 7" xfId="4130"/>
    <cellStyle name="Percent 5 9 7 2" xfId="7513"/>
    <cellStyle name="Percent 5 9 7 2 2" xfId="17966"/>
    <cellStyle name="Percent 5 9 7 3" xfId="10798"/>
    <cellStyle name="Percent 5 9 7 3 2" xfId="21260"/>
    <cellStyle name="Percent 5 9 7 4" xfId="24554"/>
    <cellStyle name="Percent 5 9 7 5" xfId="12236"/>
    <cellStyle name="Percent 5 9 7 6" xfId="39785"/>
    <cellStyle name="Percent 5 9 8" xfId="4131"/>
    <cellStyle name="Percent 5 9 8 2" xfId="7514"/>
    <cellStyle name="Percent 5 9 8 2 2" xfId="17967"/>
    <cellStyle name="Percent 5 9 8 3" xfId="10799"/>
    <cellStyle name="Percent 5 9 8 3 2" xfId="21261"/>
    <cellStyle name="Percent 5 9 8 4" xfId="24555"/>
    <cellStyle name="Percent 5 9 8 5" xfId="12645"/>
    <cellStyle name="Percent 5 9 8 6" xfId="39786"/>
    <cellStyle name="Percent 5 9 9" xfId="4132"/>
    <cellStyle name="Percent 5 9 9 2" xfId="7515"/>
    <cellStyle name="Percent 5 9 9 2 2" xfId="17968"/>
    <cellStyle name="Percent 5 9 9 3" xfId="10800"/>
    <cellStyle name="Percent 5 9 9 3 2" xfId="21262"/>
    <cellStyle name="Percent 5 9 9 4" xfId="24556"/>
    <cellStyle name="Percent 5 9 9 5" xfId="13054"/>
    <cellStyle name="Percent 5 9 9 6" xfId="39787"/>
    <cellStyle name="Percent 6" xfId="1222"/>
    <cellStyle name="Percent 6 2" xfId="4623"/>
    <cellStyle name="Percent 6 3" xfId="39788"/>
    <cellStyle name="Percent 7" xfId="1240"/>
    <cellStyle name="Percent 7 2" xfId="4639"/>
    <cellStyle name="Percent 7 2 2" xfId="36381"/>
    <cellStyle name="Percent 7 2 3" xfId="39790"/>
    <cellStyle name="Percent 7 3" xfId="39789"/>
    <cellStyle name="Percent 8" xfId="4135"/>
    <cellStyle name="Percent 8 2" xfId="21265"/>
    <cellStyle name="Percent 8 2 2" xfId="36429"/>
    <cellStyle name="Percent 8 2 3" xfId="39792"/>
    <cellStyle name="Percent 8 3" xfId="17971"/>
    <cellStyle name="Percent 8 4" xfId="39791"/>
    <cellStyle name="Percent 9" xfId="4207"/>
    <cellStyle name="Percent 9 2" xfId="36525"/>
    <cellStyle name="Percent 9 2 2" xfId="39794"/>
    <cellStyle name="Percent 9 3" xfId="39793"/>
    <cellStyle name="Placeholder" xfId="36226"/>
    <cellStyle name="Placeholder 2" xfId="39795"/>
    <cellStyle name="SAPBEXaggData" xfId="52"/>
    <cellStyle name="SAPBEXaggData 10" xfId="1223"/>
    <cellStyle name="SAPBEXaggData 10 2" xfId="39797"/>
    <cellStyle name="SAPBEXaggData 11" xfId="4169"/>
    <cellStyle name="SAPBEXaggData 11 2" xfId="39798"/>
    <cellStyle name="SAPBEXaggData 12" xfId="39796"/>
    <cellStyle name="SAPBEXaggData 2" xfId="53"/>
    <cellStyle name="SAPBEXaggData 2 2" xfId="707"/>
    <cellStyle name="SAPBEXaggData 2 2 2" xfId="36430"/>
    <cellStyle name="SAPBEXaggData 2 2 2 2" xfId="39801"/>
    <cellStyle name="SAPBEXaggData 2 2 3" xfId="37116"/>
    <cellStyle name="SAPBEXaggData 2 2 3 2" xfId="39802"/>
    <cellStyle name="SAPBEXaggData 2 2 4" xfId="37742"/>
    <cellStyle name="SAPBEXaggData 2 2 4 2" xfId="39803"/>
    <cellStyle name="SAPBEXaggData 2 2 5" xfId="38085"/>
    <cellStyle name="SAPBEXaggData 2 2 5 2" xfId="39804"/>
    <cellStyle name="SAPBEXaggData 2 2 6" xfId="39800"/>
    <cellStyle name="SAPBEXaggData 2 3" xfId="708"/>
    <cellStyle name="SAPBEXaggData 2 3 2" xfId="36526"/>
    <cellStyle name="SAPBEXaggData 2 3 2 2" xfId="39806"/>
    <cellStyle name="SAPBEXaggData 2 3 3" xfId="37200"/>
    <cellStyle name="SAPBEXaggData 2 3 3 2" xfId="39807"/>
    <cellStyle name="SAPBEXaggData 2 3 4" xfId="37234"/>
    <cellStyle name="SAPBEXaggData 2 3 4 2" xfId="39808"/>
    <cellStyle name="SAPBEXaggData 2 3 5" xfId="37491"/>
    <cellStyle name="SAPBEXaggData 2 3 5 2" xfId="39809"/>
    <cellStyle name="SAPBEXaggData 2 3 6" xfId="39805"/>
    <cellStyle name="SAPBEXaggData 2 4" xfId="709"/>
    <cellStyle name="SAPBEXaggData 2 4 2" xfId="36514"/>
    <cellStyle name="SAPBEXaggData 2 4 2 2" xfId="39811"/>
    <cellStyle name="SAPBEXaggData 2 4 3" xfId="37193"/>
    <cellStyle name="SAPBEXaggData 2 4 3 2" xfId="39812"/>
    <cellStyle name="SAPBEXaggData 2 4 4" xfId="35892"/>
    <cellStyle name="SAPBEXaggData 2 4 4 2" xfId="39813"/>
    <cellStyle name="SAPBEXaggData 2 4 5" xfId="38086"/>
    <cellStyle name="SAPBEXaggData 2 4 5 2" xfId="39814"/>
    <cellStyle name="SAPBEXaggData 2 4 6" xfId="39810"/>
    <cellStyle name="SAPBEXaggData 2 5" xfId="36695"/>
    <cellStyle name="SAPBEXaggData 2 5 2" xfId="37364"/>
    <cellStyle name="SAPBEXaggData 2 5 2 2" xfId="39816"/>
    <cellStyle name="SAPBEXaggData 2 5 3" xfId="37948"/>
    <cellStyle name="SAPBEXaggData 2 5 3 2" xfId="39817"/>
    <cellStyle name="SAPBEXaggData 2 5 4" xfId="35945"/>
    <cellStyle name="SAPBEXaggData 2 5 4 2" xfId="39818"/>
    <cellStyle name="SAPBEXaggData 2 5 5" xfId="39815"/>
    <cellStyle name="SAPBEXaggData 2 6" xfId="36739"/>
    <cellStyle name="SAPBEXaggData 2 6 2" xfId="37406"/>
    <cellStyle name="SAPBEXaggData 2 6 2 2" xfId="39820"/>
    <cellStyle name="SAPBEXaggData 2 6 3" xfId="35956"/>
    <cellStyle name="SAPBEXaggData 2 6 3 2" xfId="39821"/>
    <cellStyle name="SAPBEXaggData 2 6 4" xfId="38119"/>
    <cellStyle name="SAPBEXaggData 2 6 4 2" xfId="39822"/>
    <cellStyle name="SAPBEXaggData 2 6 5" xfId="39819"/>
    <cellStyle name="SAPBEXaggData 2 7" xfId="36893"/>
    <cellStyle name="SAPBEXaggData 2 7 2" xfId="37541"/>
    <cellStyle name="SAPBEXaggData 2 7 2 2" xfId="39824"/>
    <cellStyle name="SAPBEXaggData 2 7 3" xfId="36011"/>
    <cellStyle name="SAPBEXaggData 2 7 3 2" xfId="39825"/>
    <cellStyle name="SAPBEXaggData 2 7 4" xfId="39823"/>
    <cellStyle name="SAPBEXaggData 2 8" xfId="36046"/>
    <cellStyle name="SAPBEXaggData 2 8 2" xfId="39826"/>
    <cellStyle name="SAPBEXaggData 2 9" xfId="39799"/>
    <cellStyle name="SAPBEXaggData 3" xfId="54"/>
    <cellStyle name="SAPBEXaggData 3 2" xfId="36313"/>
    <cellStyle name="SAPBEXaggData 3 2 2" xfId="39828"/>
    <cellStyle name="SAPBEXaggData 3 3" xfId="36285"/>
    <cellStyle name="SAPBEXaggData 3 3 2" xfId="39829"/>
    <cellStyle name="SAPBEXaggData 3 4" xfId="37402"/>
    <cellStyle name="SAPBEXaggData 3 4 2" xfId="39830"/>
    <cellStyle name="SAPBEXaggData 3 5" xfId="35852"/>
    <cellStyle name="SAPBEXaggData 3 5 2" xfId="39831"/>
    <cellStyle name="SAPBEXaggData 3 6" xfId="36036"/>
    <cellStyle name="SAPBEXaggData 3 6 2" xfId="39832"/>
    <cellStyle name="SAPBEXaggData 3 7" xfId="39827"/>
    <cellStyle name="SAPBEXaggData 4" xfId="55"/>
    <cellStyle name="SAPBEXaggData 4 2" xfId="36388"/>
    <cellStyle name="SAPBEXaggData 4 2 2" xfId="39834"/>
    <cellStyle name="SAPBEXaggData 4 3" xfId="37076"/>
    <cellStyle name="SAPBEXaggData 4 3 2" xfId="39835"/>
    <cellStyle name="SAPBEXaggData 4 4" xfId="37300"/>
    <cellStyle name="SAPBEXaggData 4 4 2" xfId="39836"/>
    <cellStyle name="SAPBEXaggData 4 5" xfId="37576"/>
    <cellStyle name="SAPBEXaggData 4 5 2" xfId="39837"/>
    <cellStyle name="SAPBEXaggData 4 6" xfId="37715"/>
    <cellStyle name="SAPBEXaggData 4 6 2" xfId="39838"/>
    <cellStyle name="SAPBEXaggData 4 7" xfId="39833"/>
    <cellStyle name="SAPBEXaggData 4 8" xfId="42443"/>
    <cellStyle name="SAPBEXaggData 5" xfId="710"/>
    <cellStyle name="SAPBEXaggData 5 2" xfId="36503"/>
    <cellStyle name="SAPBEXaggData 5 2 2" xfId="39840"/>
    <cellStyle name="SAPBEXaggData 5 3" xfId="37955"/>
    <cellStyle name="SAPBEXaggData 5 3 2" xfId="39841"/>
    <cellStyle name="SAPBEXaggData 5 4" xfId="37758"/>
    <cellStyle name="SAPBEXaggData 5 4 2" xfId="39842"/>
    <cellStyle name="SAPBEXaggData 5 5" xfId="39839"/>
    <cellStyle name="SAPBEXaggData 6" xfId="711"/>
    <cellStyle name="SAPBEXaggData 6 2" xfId="36649"/>
    <cellStyle name="SAPBEXaggData 6 2 2" xfId="39844"/>
    <cellStyle name="SAPBEXaggData 6 3" xfId="37321"/>
    <cellStyle name="SAPBEXaggData 6 3 2" xfId="39845"/>
    <cellStyle name="SAPBEXaggData 6 4" xfId="37279"/>
    <cellStyle name="SAPBEXaggData 6 4 2" xfId="39846"/>
    <cellStyle name="SAPBEXaggData 6 5" xfId="38012"/>
    <cellStyle name="SAPBEXaggData 6 5 2" xfId="39847"/>
    <cellStyle name="SAPBEXaggData 6 6" xfId="39843"/>
    <cellStyle name="SAPBEXaggData 7" xfId="712"/>
    <cellStyle name="SAPBEXaggData 7 2" xfId="36772"/>
    <cellStyle name="SAPBEXaggData 7 2 2" xfId="39849"/>
    <cellStyle name="SAPBEXaggData 7 3" xfId="37437"/>
    <cellStyle name="SAPBEXaggData 7 3 2" xfId="39850"/>
    <cellStyle name="SAPBEXaggData 7 4" xfId="37455"/>
    <cellStyle name="SAPBEXaggData 7 4 2" xfId="39851"/>
    <cellStyle name="SAPBEXaggData 7 5" xfId="38067"/>
    <cellStyle name="SAPBEXaggData 7 5 2" xfId="39852"/>
    <cellStyle name="SAPBEXaggData 7 6" xfId="39848"/>
    <cellStyle name="SAPBEXaggData 8" xfId="713"/>
    <cellStyle name="SAPBEXaggData 8 2" xfId="36889"/>
    <cellStyle name="SAPBEXaggData 8 2 2" xfId="39854"/>
    <cellStyle name="SAPBEXaggData 8 3" xfId="37537"/>
    <cellStyle name="SAPBEXaggData 8 3 2" xfId="39855"/>
    <cellStyle name="SAPBEXaggData 8 4" xfId="37827"/>
    <cellStyle name="SAPBEXaggData 8 4 2" xfId="39856"/>
    <cellStyle name="SAPBEXaggData 8 5" xfId="39853"/>
    <cellStyle name="SAPBEXaggData 9" xfId="1154"/>
    <cellStyle name="SAPBEXaggData 9 2" xfId="39857"/>
    <cellStyle name="SAPBEXaggDataEmph" xfId="56"/>
    <cellStyle name="SAPBEXaggDataEmph 10" xfId="4170"/>
    <cellStyle name="SAPBEXaggDataEmph 10 2" xfId="39859"/>
    <cellStyle name="SAPBEXaggDataEmph 11" xfId="39858"/>
    <cellStyle name="SAPBEXaggDataEmph 2" xfId="57"/>
    <cellStyle name="SAPBEXaggDataEmph 2 2" xfId="714"/>
    <cellStyle name="SAPBEXaggDataEmph 2 2 2" xfId="36431"/>
    <cellStyle name="SAPBEXaggDataEmph 2 2 2 2" xfId="39862"/>
    <cellStyle name="SAPBEXaggDataEmph 2 2 3" xfId="37117"/>
    <cellStyle name="SAPBEXaggDataEmph 2 2 3 2" xfId="39863"/>
    <cellStyle name="SAPBEXaggDataEmph 2 2 4" xfId="36518"/>
    <cellStyle name="SAPBEXaggDataEmph 2 2 4 2" xfId="39864"/>
    <cellStyle name="SAPBEXaggDataEmph 2 2 5" xfId="37708"/>
    <cellStyle name="SAPBEXaggDataEmph 2 2 5 2" xfId="39865"/>
    <cellStyle name="SAPBEXaggDataEmph 2 2 6" xfId="39861"/>
    <cellStyle name="SAPBEXaggDataEmph 2 3" xfId="715"/>
    <cellStyle name="SAPBEXaggDataEmph 2 3 2" xfId="36527"/>
    <cellStyle name="SAPBEXaggDataEmph 2 3 2 2" xfId="39867"/>
    <cellStyle name="SAPBEXaggDataEmph 2 3 3" xfId="37201"/>
    <cellStyle name="SAPBEXaggDataEmph 2 3 3 2" xfId="39868"/>
    <cellStyle name="SAPBEXaggDataEmph 2 3 4" xfId="37731"/>
    <cellStyle name="SAPBEXaggDataEmph 2 3 4 2" xfId="39869"/>
    <cellStyle name="SAPBEXaggDataEmph 2 3 5" xfId="35931"/>
    <cellStyle name="SAPBEXaggDataEmph 2 3 5 2" xfId="39870"/>
    <cellStyle name="SAPBEXaggDataEmph 2 3 6" xfId="39866"/>
    <cellStyle name="SAPBEXaggDataEmph 2 4" xfId="716"/>
    <cellStyle name="SAPBEXaggDataEmph 2 4 2" xfId="36513"/>
    <cellStyle name="SAPBEXaggDataEmph 2 4 2 2" xfId="39872"/>
    <cellStyle name="SAPBEXaggDataEmph 2 4 3" xfId="37192"/>
    <cellStyle name="SAPBEXaggDataEmph 2 4 3 2" xfId="39873"/>
    <cellStyle name="SAPBEXaggDataEmph 2 4 4" xfId="36367"/>
    <cellStyle name="SAPBEXaggDataEmph 2 4 4 2" xfId="39874"/>
    <cellStyle name="SAPBEXaggDataEmph 2 4 5" xfId="38099"/>
    <cellStyle name="SAPBEXaggDataEmph 2 4 5 2" xfId="39875"/>
    <cellStyle name="SAPBEXaggDataEmph 2 4 6" xfId="39871"/>
    <cellStyle name="SAPBEXaggDataEmph 2 5" xfId="36694"/>
    <cellStyle name="SAPBEXaggDataEmph 2 5 2" xfId="37363"/>
    <cellStyle name="SAPBEXaggDataEmph 2 5 2 2" xfId="39877"/>
    <cellStyle name="SAPBEXaggDataEmph 2 5 3" xfId="36457"/>
    <cellStyle name="SAPBEXaggDataEmph 2 5 3 2" xfId="39878"/>
    <cellStyle name="SAPBEXaggDataEmph 2 5 4" xfId="37841"/>
    <cellStyle name="SAPBEXaggDataEmph 2 5 4 2" xfId="39879"/>
    <cellStyle name="SAPBEXaggDataEmph 2 5 5" xfId="39876"/>
    <cellStyle name="SAPBEXaggDataEmph 2 6" xfId="36740"/>
    <cellStyle name="SAPBEXaggDataEmph 2 6 2" xfId="37407"/>
    <cellStyle name="SAPBEXaggDataEmph 2 6 2 2" xfId="39881"/>
    <cellStyle name="SAPBEXaggDataEmph 2 6 3" xfId="37943"/>
    <cellStyle name="SAPBEXaggDataEmph 2 6 3 2" xfId="39882"/>
    <cellStyle name="SAPBEXaggDataEmph 2 6 4" xfId="38077"/>
    <cellStyle name="SAPBEXaggDataEmph 2 6 4 2" xfId="39883"/>
    <cellStyle name="SAPBEXaggDataEmph 2 6 5" xfId="39880"/>
    <cellStyle name="SAPBEXaggDataEmph 2 7" xfId="36894"/>
    <cellStyle name="SAPBEXaggDataEmph 2 7 2" xfId="37542"/>
    <cellStyle name="SAPBEXaggDataEmph 2 7 2 2" xfId="39885"/>
    <cellStyle name="SAPBEXaggDataEmph 2 7 3" xfId="37811"/>
    <cellStyle name="SAPBEXaggDataEmph 2 7 3 2" xfId="39886"/>
    <cellStyle name="SAPBEXaggDataEmph 2 7 4" xfId="39884"/>
    <cellStyle name="SAPBEXaggDataEmph 2 8" xfId="36047"/>
    <cellStyle name="SAPBEXaggDataEmph 2 8 2" xfId="39887"/>
    <cellStyle name="SAPBEXaggDataEmph 2 9" xfId="39860"/>
    <cellStyle name="SAPBEXaggDataEmph 3" xfId="717"/>
    <cellStyle name="SAPBEXaggDataEmph 3 2" xfId="36314"/>
    <cellStyle name="SAPBEXaggDataEmph 3 2 2" xfId="39889"/>
    <cellStyle name="SAPBEXaggDataEmph 3 3" xfId="36633"/>
    <cellStyle name="SAPBEXaggDataEmph 3 3 2" xfId="39890"/>
    <cellStyle name="SAPBEXaggDataEmph 3 4" xfId="37071"/>
    <cellStyle name="SAPBEXaggDataEmph 3 4 2" xfId="39891"/>
    <cellStyle name="SAPBEXaggDataEmph 3 5" xfId="37490"/>
    <cellStyle name="SAPBEXaggDataEmph 3 5 2" xfId="39892"/>
    <cellStyle name="SAPBEXaggDataEmph 3 6" xfId="39888"/>
    <cellStyle name="SAPBEXaggDataEmph 4" xfId="718"/>
    <cellStyle name="SAPBEXaggDataEmph 4 2" xfId="36389"/>
    <cellStyle name="SAPBEXaggDataEmph 4 2 2" xfId="39894"/>
    <cellStyle name="SAPBEXaggDataEmph 4 3" xfId="37077"/>
    <cellStyle name="SAPBEXaggDataEmph 4 3 2" xfId="39895"/>
    <cellStyle name="SAPBEXaggDataEmph 4 4" xfId="37285"/>
    <cellStyle name="SAPBEXaggDataEmph 4 4 2" xfId="39896"/>
    <cellStyle name="SAPBEXaggDataEmph 4 5" xfId="37405"/>
    <cellStyle name="SAPBEXaggDataEmph 4 5 2" xfId="39897"/>
    <cellStyle name="SAPBEXaggDataEmph 4 6" xfId="36359"/>
    <cellStyle name="SAPBEXaggDataEmph 4 6 2" xfId="39898"/>
    <cellStyle name="SAPBEXaggDataEmph 4 7" xfId="39893"/>
    <cellStyle name="SAPBEXaggDataEmph 5" xfId="719"/>
    <cellStyle name="SAPBEXaggDataEmph 5 2" xfId="36387"/>
    <cellStyle name="SAPBEXaggDataEmph 5 2 2" xfId="39900"/>
    <cellStyle name="SAPBEXaggDataEmph 5 3" xfId="35878"/>
    <cellStyle name="SAPBEXaggDataEmph 5 3 2" xfId="39901"/>
    <cellStyle name="SAPBEXaggDataEmph 5 4" xfId="38051"/>
    <cellStyle name="SAPBEXaggDataEmph 5 4 2" xfId="39902"/>
    <cellStyle name="SAPBEXaggDataEmph 5 5" xfId="39899"/>
    <cellStyle name="SAPBEXaggDataEmph 6" xfId="720"/>
    <cellStyle name="SAPBEXaggDataEmph 6 2" xfId="36650"/>
    <cellStyle name="SAPBEXaggDataEmph 6 2 2" xfId="39904"/>
    <cellStyle name="SAPBEXaggDataEmph 6 3" xfId="37322"/>
    <cellStyle name="SAPBEXaggDataEmph 6 3 2" xfId="39905"/>
    <cellStyle name="SAPBEXaggDataEmph 6 4" xfId="37172"/>
    <cellStyle name="SAPBEXaggDataEmph 6 4 2" xfId="39906"/>
    <cellStyle name="SAPBEXaggDataEmph 6 5" xfId="37072"/>
    <cellStyle name="SAPBEXaggDataEmph 6 5 2" xfId="39907"/>
    <cellStyle name="SAPBEXaggDataEmph 6 6" xfId="39903"/>
    <cellStyle name="SAPBEXaggDataEmph 7" xfId="721"/>
    <cellStyle name="SAPBEXaggDataEmph 7 2" xfId="36771"/>
    <cellStyle name="SAPBEXaggDataEmph 7 2 2" xfId="39909"/>
    <cellStyle name="SAPBEXaggDataEmph 7 3" xfId="37436"/>
    <cellStyle name="SAPBEXaggDataEmph 7 3 2" xfId="39910"/>
    <cellStyle name="SAPBEXaggDataEmph 7 4" xfId="37988"/>
    <cellStyle name="SAPBEXaggDataEmph 7 4 2" xfId="39911"/>
    <cellStyle name="SAPBEXaggDataEmph 7 5" xfId="38045"/>
    <cellStyle name="SAPBEXaggDataEmph 7 5 2" xfId="39912"/>
    <cellStyle name="SAPBEXaggDataEmph 7 6" xfId="39908"/>
    <cellStyle name="SAPBEXaggDataEmph 8" xfId="1155"/>
    <cellStyle name="SAPBEXaggDataEmph 8 2" xfId="36888"/>
    <cellStyle name="SAPBEXaggDataEmph 8 2 2" xfId="39914"/>
    <cellStyle name="SAPBEXaggDataEmph 8 3" xfId="37536"/>
    <cellStyle name="SAPBEXaggDataEmph 8 3 2" xfId="39915"/>
    <cellStyle name="SAPBEXaggDataEmph 8 4" xfId="37609"/>
    <cellStyle name="SAPBEXaggDataEmph 8 4 2" xfId="39916"/>
    <cellStyle name="SAPBEXaggDataEmph 8 5" xfId="39913"/>
    <cellStyle name="SAPBEXaggDataEmph 9" xfId="1156"/>
    <cellStyle name="SAPBEXaggDataEmph 9 2" xfId="39917"/>
    <cellStyle name="SAPBEXaggItem" xfId="58"/>
    <cellStyle name="SAPBEXaggItem 10" xfId="1157"/>
    <cellStyle name="SAPBEXaggItem 10 2" xfId="39919"/>
    <cellStyle name="SAPBEXaggItem 11" xfId="1224"/>
    <cellStyle name="SAPBEXaggItem 11 2" xfId="39920"/>
    <cellStyle name="SAPBEXaggItem 12" xfId="4171"/>
    <cellStyle name="SAPBEXaggItem 12 2" xfId="39921"/>
    <cellStyle name="SAPBEXaggItem 13" xfId="39918"/>
    <cellStyle name="SAPBEXaggItem 2" xfId="59"/>
    <cellStyle name="SAPBEXaggItem 2 2" xfId="722"/>
    <cellStyle name="SAPBEXaggItem 2 2 2" xfId="36432"/>
    <cellStyle name="SAPBEXaggItem 2 2 2 2" xfId="39924"/>
    <cellStyle name="SAPBEXaggItem 2 2 3" xfId="37118"/>
    <cellStyle name="SAPBEXaggItem 2 2 3 2" xfId="39925"/>
    <cellStyle name="SAPBEXaggItem 2 2 4" xfId="35938"/>
    <cellStyle name="SAPBEXaggItem 2 2 4 2" xfId="39926"/>
    <cellStyle name="SAPBEXaggItem 2 2 5" xfId="38161"/>
    <cellStyle name="SAPBEXaggItem 2 2 5 2" xfId="39927"/>
    <cellStyle name="SAPBEXaggItem 2 2 6" xfId="39923"/>
    <cellStyle name="SAPBEXaggItem 2 3" xfId="723"/>
    <cellStyle name="SAPBEXaggItem 2 3 2" xfId="36528"/>
    <cellStyle name="SAPBEXaggItem 2 3 2 2" xfId="39929"/>
    <cellStyle name="SAPBEXaggItem 2 3 3" xfId="37202"/>
    <cellStyle name="SAPBEXaggItem 2 3 3 2" xfId="39930"/>
    <cellStyle name="SAPBEXaggItem 2 3 4" xfId="37732"/>
    <cellStyle name="SAPBEXaggItem 2 3 4 2" xfId="39931"/>
    <cellStyle name="SAPBEXaggItem 2 3 5" xfId="37045"/>
    <cellStyle name="SAPBEXaggItem 2 3 5 2" xfId="39932"/>
    <cellStyle name="SAPBEXaggItem 2 3 6" xfId="39928"/>
    <cellStyle name="SAPBEXaggItem 2 4" xfId="724"/>
    <cellStyle name="SAPBEXaggItem 2 4 2" xfId="36423"/>
    <cellStyle name="SAPBEXaggItem 2 4 2 2" xfId="39934"/>
    <cellStyle name="SAPBEXaggItem 2 4 3" xfId="37111"/>
    <cellStyle name="SAPBEXaggItem 2 4 3 2" xfId="39935"/>
    <cellStyle name="SAPBEXaggItem 2 4 4" xfId="35854"/>
    <cellStyle name="SAPBEXaggItem 2 4 4 2" xfId="39936"/>
    <cellStyle name="SAPBEXaggItem 2 4 5" xfId="37728"/>
    <cellStyle name="SAPBEXaggItem 2 4 5 2" xfId="39937"/>
    <cellStyle name="SAPBEXaggItem 2 4 6" xfId="39933"/>
    <cellStyle name="SAPBEXaggItem 2 5" xfId="36734"/>
    <cellStyle name="SAPBEXaggItem 2 5 2" xfId="37401"/>
    <cellStyle name="SAPBEXaggItem 2 5 2 2" xfId="39939"/>
    <cellStyle name="SAPBEXaggItem 2 5 3" xfId="37256"/>
    <cellStyle name="SAPBEXaggItem 2 5 3 2" xfId="39940"/>
    <cellStyle name="SAPBEXaggItem 2 5 4" xfId="38136"/>
    <cellStyle name="SAPBEXaggItem 2 5 4 2" xfId="39941"/>
    <cellStyle name="SAPBEXaggItem 2 5 5" xfId="39938"/>
    <cellStyle name="SAPBEXaggItem 2 6" xfId="36741"/>
    <cellStyle name="SAPBEXaggItem 2 6 2" xfId="37408"/>
    <cellStyle name="SAPBEXaggItem 2 6 2 2" xfId="39943"/>
    <cellStyle name="SAPBEXaggItem 2 6 3" xfId="35880"/>
    <cellStyle name="SAPBEXaggItem 2 6 3 2" xfId="39944"/>
    <cellStyle name="SAPBEXaggItem 2 6 4" xfId="38058"/>
    <cellStyle name="SAPBEXaggItem 2 6 4 2" xfId="39945"/>
    <cellStyle name="SAPBEXaggItem 2 6 5" xfId="39942"/>
    <cellStyle name="SAPBEXaggItem 2 7" xfId="36895"/>
    <cellStyle name="SAPBEXaggItem 2 7 2" xfId="37543"/>
    <cellStyle name="SAPBEXaggItem 2 7 2 2" xfId="39947"/>
    <cellStyle name="SAPBEXaggItem 2 7 3" xfId="38033"/>
    <cellStyle name="SAPBEXaggItem 2 7 3 2" xfId="39948"/>
    <cellStyle name="SAPBEXaggItem 2 7 4" xfId="39946"/>
    <cellStyle name="SAPBEXaggItem 2 8" xfId="36048"/>
    <cellStyle name="SAPBEXaggItem 2 8 2" xfId="39949"/>
    <cellStyle name="SAPBEXaggItem 2 9" xfId="39922"/>
    <cellStyle name="SAPBEXaggItem 3" xfId="60"/>
    <cellStyle name="SAPBEXaggItem 3 2" xfId="36315"/>
    <cellStyle name="SAPBEXaggItem 3 2 2" xfId="39951"/>
    <cellStyle name="SAPBEXaggItem 3 3" xfId="36630"/>
    <cellStyle name="SAPBEXaggItem 3 3 2" xfId="39952"/>
    <cellStyle name="SAPBEXaggItem 3 4" xfId="37315"/>
    <cellStyle name="SAPBEXaggItem 3 4 2" xfId="39953"/>
    <cellStyle name="SAPBEXaggItem 3 5" xfId="37751"/>
    <cellStyle name="SAPBEXaggItem 3 5 2" xfId="39954"/>
    <cellStyle name="SAPBEXaggItem 3 6" xfId="37876"/>
    <cellStyle name="SAPBEXaggItem 3 6 2" xfId="39955"/>
    <cellStyle name="SAPBEXaggItem 3 7" xfId="39950"/>
    <cellStyle name="SAPBEXaggItem 4" xfId="61"/>
    <cellStyle name="SAPBEXaggItem 4 2" xfId="36390"/>
    <cellStyle name="SAPBEXaggItem 4 2 2" xfId="39957"/>
    <cellStyle name="SAPBEXaggItem 4 3" xfId="37078"/>
    <cellStyle name="SAPBEXaggItem 4 3 2" xfId="39958"/>
    <cellStyle name="SAPBEXaggItem 4 4" xfId="37274"/>
    <cellStyle name="SAPBEXaggItem 4 4 2" xfId="39959"/>
    <cellStyle name="SAPBEXaggItem 4 5" xfId="37960"/>
    <cellStyle name="SAPBEXaggItem 4 5 2" xfId="39960"/>
    <cellStyle name="SAPBEXaggItem 4 6" xfId="37938"/>
    <cellStyle name="SAPBEXaggItem 4 6 2" xfId="39961"/>
    <cellStyle name="SAPBEXaggItem 4 7" xfId="39956"/>
    <cellStyle name="SAPBEXaggItem 4 8" xfId="42444"/>
    <cellStyle name="SAPBEXaggItem 5" xfId="725"/>
    <cellStyle name="SAPBEXaggItem 5 2" xfId="36502"/>
    <cellStyle name="SAPBEXaggItem 5 2 2" xfId="39963"/>
    <cellStyle name="SAPBEXaggItem 5 3" xfId="35994"/>
    <cellStyle name="SAPBEXaggItem 5 3 2" xfId="39964"/>
    <cellStyle name="SAPBEXaggItem 5 4" xfId="36008"/>
    <cellStyle name="SAPBEXaggItem 5 4 2" xfId="39965"/>
    <cellStyle name="SAPBEXaggItem 5 5" xfId="39962"/>
    <cellStyle name="SAPBEXaggItem 6" xfId="726"/>
    <cellStyle name="SAPBEXaggItem 6 2" xfId="36651"/>
    <cellStyle name="SAPBEXaggItem 6 2 2" xfId="39967"/>
    <cellStyle name="SAPBEXaggItem 6 3" xfId="37323"/>
    <cellStyle name="SAPBEXaggItem 6 3 2" xfId="39968"/>
    <cellStyle name="SAPBEXaggItem 6 4" xfId="35983"/>
    <cellStyle name="SAPBEXaggItem 6 4 2" xfId="39969"/>
    <cellStyle name="SAPBEXaggItem 6 5" xfId="37175"/>
    <cellStyle name="SAPBEXaggItem 6 5 2" xfId="39970"/>
    <cellStyle name="SAPBEXaggItem 6 6" xfId="39966"/>
    <cellStyle name="SAPBEXaggItem 7" xfId="727"/>
    <cellStyle name="SAPBEXaggItem 7 2" xfId="36770"/>
    <cellStyle name="SAPBEXaggItem 7 2 2" xfId="39972"/>
    <cellStyle name="SAPBEXaggItem 7 3" xfId="37435"/>
    <cellStyle name="SAPBEXaggItem 7 3 2" xfId="39973"/>
    <cellStyle name="SAPBEXaggItem 7 4" xfId="38021"/>
    <cellStyle name="SAPBEXaggItem 7 4 2" xfId="39974"/>
    <cellStyle name="SAPBEXaggItem 7 5" xfId="37784"/>
    <cellStyle name="SAPBEXaggItem 7 5 2" xfId="39975"/>
    <cellStyle name="SAPBEXaggItem 7 6" xfId="39971"/>
    <cellStyle name="SAPBEXaggItem 8" xfId="728"/>
    <cellStyle name="SAPBEXaggItem 8 2" xfId="36887"/>
    <cellStyle name="SAPBEXaggItem 8 2 2" xfId="39977"/>
    <cellStyle name="SAPBEXaggItem 8 3" xfId="37535"/>
    <cellStyle name="SAPBEXaggItem 8 3 2" xfId="39978"/>
    <cellStyle name="SAPBEXaggItem 8 4" xfId="35908"/>
    <cellStyle name="SAPBEXaggItem 8 4 2" xfId="39979"/>
    <cellStyle name="SAPBEXaggItem 8 5" xfId="39976"/>
    <cellStyle name="SAPBEXaggItem 9" xfId="1158"/>
    <cellStyle name="SAPBEXaggItem 9 2" xfId="39980"/>
    <cellStyle name="SAPBEXaggItemX" xfId="62"/>
    <cellStyle name="SAPBEXaggItemX 10" xfId="4172"/>
    <cellStyle name="SAPBEXaggItemX 10 2" xfId="36934"/>
    <cellStyle name="SAPBEXaggItemX 10 2 2" xfId="39983"/>
    <cellStyle name="SAPBEXaggItemX 10 3" xfId="37580"/>
    <cellStyle name="SAPBEXaggItemX 10 3 2" xfId="39984"/>
    <cellStyle name="SAPBEXaggItemX 10 4" xfId="35875"/>
    <cellStyle name="SAPBEXaggItemX 10 4 2" xfId="39985"/>
    <cellStyle name="SAPBEXaggItemX 10 5" xfId="39982"/>
    <cellStyle name="SAPBEXaggItemX 11" xfId="39981"/>
    <cellStyle name="SAPBEXaggItemX 2" xfId="63"/>
    <cellStyle name="SAPBEXaggItemX 2 2" xfId="729"/>
    <cellStyle name="SAPBEXaggItemX 2 2 2" xfId="36433"/>
    <cellStyle name="SAPBEXaggItemX 2 2 2 2" xfId="39988"/>
    <cellStyle name="SAPBEXaggItemX 2 2 3" xfId="37492"/>
    <cellStyle name="SAPBEXaggItemX 2 2 3 2" xfId="39989"/>
    <cellStyle name="SAPBEXaggItemX 2 2 4" xfId="38103"/>
    <cellStyle name="SAPBEXaggItemX 2 2 4 2" xfId="39990"/>
    <cellStyle name="SAPBEXaggItemX 2 2 5" xfId="39987"/>
    <cellStyle name="SAPBEXaggItemX 2 3" xfId="730"/>
    <cellStyle name="SAPBEXaggItemX 2 3 2" xfId="36529"/>
    <cellStyle name="SAPBEXaggItemX 2 3 2 2" xfId="39992"/>
    <cellStyle name="SAPBEXaggItemX 2 3 3" xfId="37497"/>
    <cellStyle name="SAPBEXaggItemX 2 3 3 2" xfId="39993"/>
    <cellStyle name="SAPBEXaggItemX 2 3 4" xfId="38189"/>
    <cellStyle name="SAPBEXaggItemX 2 3 4 2" xfId="39994"/>
    <cellStyle name="SAPBEXaggItemX 2 3 5" xfId="39991"/>
    <cellStyle name="SAPBEXaggItemX 2 4" xfId="36421"/>
    <cellStyle name="SAPBEXaggItemX 2 4 2" xfId="37109"/>
    <cellStyle name="SAPBEXaggItemX 2 4 2 2" xfId="39996"/>
    <cellStyle name="SAPBEXaggItemX 2 4 3" xfId="37666"/>
    <cellStyle name="SAPBEXaggItemX 2 4 3 2" xfId="39997"/>
    <cellStyle name="SAPBEXaggItemX 2 4 4" xfId="38104"/>
    <cellStyle name="SAPBEXaggItemX 2 4 4 2" xfId="39998"/>
    <cellStyle name="SAPBEXaggItemX 2 4 5" xfId="39995"/>
    <cellStyle name="SAPBEXaggItemX 2 5" xfId="36693"/>
    <cellStyle name="SAPBEXaggItemX 2 5 2" xfId="37362"/>
    <cellStyle name="SAPBEXaggItemX 2 5 2 2" xfId="40000"/>
    <cellStyle name="SAPBEXaggItemX 2 5 3" xfId="37265"/>
    <cellStyle name="SAPBEXaggItemX 2 5 3 2" xfId="40001"/>
    <cellStyle name="SAPBEXaggItemX 2 5 4" xfId="37707"/>
    <cellStyle name="SAPBEXaggItemX 2 5 4 2" xfId="40002"/>
    <cellStyle name="SAPBEXaggItemX 2 5 5" xfId="39999"/>
    <cellStyle name="SAPBEXaggItemX 2 6" xfId="36742"/>
    <cellStyle name="SAPBEXaggItemX 2 6 2" xfId="37409"/>
    <cellStyle name="SAPBEXaggItemX 2 6 2 2" xfId="40004"/>
    <cellStyle name="SAPBEXaggItemX 2 6 3" xfId="37922"/>
    <cellStyle name="SAPBEXaggItemX 2 6 3 2" xfId="40005"/>
    <cellStyle name="SAPBEXaggItemX 2 6 4" xfId="38064"/>
    <cellStyle name="SAPBEXaggItemX 2 6 4 2" xfId="40006"/>
    <cellStyle name="SAPBEXaggItemX 2 6 5" xfId="40003"/>
    <cellStyle name="SAPBEXaggItemX 2 7" xfId="36896"/>
    <cellStyle name="SAPBEXaggItemX 2 7 2" xfId="37544"/>
    <cellStyle name="SAPBEXaggItemX 2 7 2 2" xfId="40008"/>
    <cellStyle name="SAPBEXaggItemX 2 7 3" xfId="37719"/>
    <cellStyle name="SAPBEXaggItemX 2 7 3 2" xfId="40009"/>
    <cellStyle name="SAPBEXaggItemX 2 7 4" xfId="40007"/>
    <cellStyle name="SAPBEXaggItemX 2 8" xfId="39986"/>
    <cellStyle name="SAPBEXaggItemX 3" xfId="64"/>
    <cellStyle name="SAPBEXaggItemX 3 2" xfId="36316"/>
    <cellStyle name="SAPBEXaggItemX 3 2 2" xfId="40011"/>
    <cellStyle name="SAPBEXaggItemX 3 3" xfId="36626"/>
    <cellStyle name="SAPBEXaggItemX 3 3 2" xfId="40012"/>
    <cellStyle name="SAPBEXaggItemX 3 4" xfId="37197"/>
    <cellStyle name="SAPBEXaggItemX 3 4 2" xfId="40013"/>
    <cellStyle name="SAPBEXaggItemX 3 5" xfId="37557"/>
    <cellStyle name="SAPBEXaggItemX 3 5 2" xfId="40014"/>
    <cellStyle name="SAPBEXaggItemX 3 6" xfId="37961"/>
    <cellStyle name="SAPBEXaggItemX 3 6 2" xfId="40015"/>
    <cellStyle name="SAPBEXaggItemX 3 7" xfId="40010"/>
    <cellStyle name="SAPBEXaggItemX 4" xfId="65"/>
    <cellStyle name="SAPBEXaggItemX 4 2" xfId="36391"/>
    <cellStyle name="SAPBEXaggItemX 4 2 2" xfId="40017"/>
    <cellStyle name="SAPBEXaggItemX 4 3" xfId="37079"/>
    <cellStyle name="SAPBEXaggItemX 4 3 2" xfId="40018"/>
    <cellStyle name="SAPBEXaggItemX 4 4" xfId="36292"/>
    <cellStyle name="SAPBEXaggItemX 4 4 2" xfId="40019"/>
    <cellStyle name="SAPBEXaggItemX 4 5" xfId="37556"/>
    <cellStyle name="SAPBEXaggItemX 4 5 2" xfId="40020"/>
    <cellStyle name="SAPBEXaggItemX 4 6" xfId="37844"/>
    <cellStyle name="SAPBEXaggItemX 4 6 2" xfId="40021"/>
    <cellStyle name="SAPBEXaggItemX 4 7" xfId="40016"/>
    <cellStyle name="SAPBEXaggItemX 4 8" xfId="42445"/>
    <cellStyle name="SAPBEXaggItemX 5" xfId="731"/>
    <cellStyle name="SAPBEXaggItemX 5 2" xfId="36501"/>
    <cellStyle name="SAPBEXaggItemX 5 2 2" xfId="40023"/>
    <cellStyle name="SAPBEXaggItemX 5 3" xfId="37831"/>
    <cellStyle name="SAPBEXaggItemX 5 3 2" xfId="40024"/>
    <cellStyle name="SAPBEXaggItemX 5 4" xfId="37567"/>
    <cellStyle name="SAPBEXaggItemX 5 4 2" xfId="40025"/>
    <cellStyle name="SAPBEXaggItemX 5 5" xfId="40022"/>
    <cellStyle name="SAPBEXaggItemX 6" xfId="732"/>
    <cellStyle name="SAPBEXaggItemX 6 2" xfId="36608"/>
    <cellStyle name="SAPBEXaggItemX 6 2 2" xfId="40027"/>
    <cellStyle name="SAPBEXaggItemX 6 3" xfId="37282"/>
    <cellStyle name="SAPBEXaggItemX 6 3 2" xfId="40028"/>
    <cellStyle name="SAPBEXaggItemX 6 4" xfId="37706"/>
    <cellStyle name="SAPBEXaggItemX 6 4 2" xfId="40029"/>
    <cellStyle name="SAPBEXaggItemX 6 5" xfId="37316"/>
    <cellStyle name="SAPBEXaggItemX 6 5 2" xfId="40030"/>
    <cellStyle name="SAPBEXaggItemX 6 6" xfId="40026"/>
    <cellStyle name="SAPBEXaggItemX 7" xfId="733"/>
    <cellStyle name="SAPBEXaggItemX 7 2" xfId="36652"/>
    <cellStyle name="SAPBEXaggItemX 7 2 2" xfId="40032"/>
    <cellStyle name="SAPBEXaggItemX 7 3" xfId="37324"/>
    <cellStyle name="SAPBEXaggItemX 7 3 2" xfId="40033"/>
    <cellStyle name="SAPBEXaggItemX 7 4" xfId="37184"/>
    <cellStyle name="SAPBEXaggItemX 7 4 2" xfId="40034"/>
    <cellStyle name="SAPBEXaggItemX 7 5" xfId="35859"/>
    <cellStyle name="SAPBEXaggItemX 7 5 2" xfId="40035"/>
    <cellStyle name="SAPBEXaggItemX 7 6" xfId="40031"/>
    <cellStyle name="SAPBEXaggItemX 8" xfId="1159"/>
    <cellStyle name="SAPBEXaggItemX 8 2" xfId="36769"/>
    <cellStyle name="SAPBEXaggItemX 8 2 2" xfId="40037"/>
    <cellStyle name="SAPBEXaggItemX 8 3" xfId="37434"/>
    <cellStyle name="SAPBEXaggItemX 8 3 2" xfId="40038"/>
    <cellStyle name="SAPBEXaggItemX 8 4" xfId="38040"/>
    <cellStyle name="SAPBEXaggItemX 8 4 2" xfId="40039"/>
    <cellStyle name="SAPBEXaggItemX 8 5" xfId="36376"/>
    <cellStyle name="SAPBEXaggItemX 8 5 2" xfId="40040"/>
    <cellStyle name="SAPBEXaggItemX 8 6" xfId="40036"/>
    <cellStyle name="SAPBEXaggItemX 9" xfId="1160"/>
    <cellStyle name="SAPBEXaggItemX 9 2" xfId="36794"/>
    <cellStyle name="SAPBEXaggItemX 9 2 2" xfId="40042"/>
    <cellStyle name="SAPBEXaggItemX 9 3" xfId="37459"/>
    <cellStyle name="SAPBEXaggItemX 9 3 2" xfId="40043"/>
    <cellStyle name="SAPBEXaggItemX 9 4" xfId="35905"/>
    <cellStyle name="SAPBEXaggItemX 9 4 2" xfId="40044"/>
    <cellStyle name="SAPBEXaggItemX 9 5" xfId="36294"/>
    <cellStyle name="SAPBEXaggItemX 9 5 2" xfId="40045"/>
    <cellStyle name="SAPBEXaggItemX 9 6" xfId="40041"/>
    <cellStyle name="SAPBEXchaText" xfId="66"/>
    <cellStyle name="SAPBEXchaText 10" xfId="734"/>
    <cellStyle name="SAPBEXchaText 10 2" xfId="40047"/>
    <cellStyle name="SAPBEXchaText 11" xfId="735"/>
    <cellStyle name="SAPBEXchaText 11 2" xfId="736"/>
    <cellStyle name="SAPBEXchaText 11 2 2" xfId="40049"/>
    <cellStyle name="SAPBEXchaText 11 3" xfId="40048"/>
    <cellStyle name="SAPBEXchaText 12" xfId="737"/>
    <cellStyle name="SAPBEXchaText 12 2" xfId="738"/>
    <cellStyle name="SAPBEXchaText 12 2 2" xfId="40051"/>
    <cellStyle name="SAPBEXchaText 12 3" xfId="40050"/>
    <cellStyle name="SAPBEXchaText 13" xfId="1161"/>
    <cellStyle name="SAPBEXchaText 13 2" xfId="40052"/>
    <cellStyle name="SAPBEXchaText 14" xfId="1162"/>
    <cellStyle name="SAPBEXchaText 14 2" xfId="40053"/>
    <cellStyle name="SAPBEXchaText 15" xfId="1225"/>
    <cellStyle name="SAPBEXchaText 15 2" xfId="4624"/>
    <cellStyle name="SAPBEXchaText 15 3" xfId="40054"/>
    <cellStyle name="SAPBEXchaText 16" xfId="1241"/>
    <cellStyle name="SAPBEXchaText 16 2" xfId="4640"/>
    <cellStyle name="SAPBEXchaText 16 3" xfId="40055"/>
    <cellStyle name="SAPBEXchaText 17" xfId="1255"/>
    <cellStyle name="SAPBEXchaText 17 2" xfId="40056"/>
    <cellStyle name="SAPBEXchaText 18" xfId="4136"/>
    <cellStyle name="SAPBEXchaText 18 2" xfId="21266"/>
    <cellStyle name="SAPBEXchaText 18 3" xfId="17972"/>
    <cellStyle name="SAPBEXchaText 18 4" xfId="40057"/>
    <cellStyle name="SAPBEXchaText 19" xfId="4173"/>
    <cellStyle name="SAPBEXchaText 19 2" xfId="40058"/>
    <cellStyle name="SAPBEXchaText 2" xfId="67"/>
    <cellStyle name="SAPBEXchaText 2 2" xfId="68"/>
    <cellStyle name="SAPBEXchaText 2 2 2" xfId="36897"/>
    <cellStyle name="SAPBEXchaText 2 2 2 2" xfId="40061"/>
    <cellStyle name="SAPBEXchaText 2 2 3" xfId="37730"/>
    <cellStyle name="SAPBEXchaText 2 2 3 2" xfId="40062"/>
    <cellStyle name="SAPBEXchaText 2 2 4" xfId="40060"/>
    <cellStyle name="SAPBEXchaText 2 3" xfId="69"/>
    <cellStyle name="SAPBEXchaText 2 3 2" xfId="40063"/>
    <cellStyle name="SAPBEXchaText 2 4" xfId="739"/>
    <cellStyle name="SAPBEXchaText 2 4 2" xfId="40064"/>
    <cellStyle name="SAPBEXchaText 2 5" xfId="40059"/>
    <cellStyle name="SAPBEXchaText 20" xfId="30630"/>
    <cellStyle name="SAPBEXchaText 21" xfId="32367"/>
    <cellStyle name="SAPBEXchaText 22" xfId="35816"/>
    <cellStyle name="SAPBEXchaText 23" xfId="40046"/>
    <cellStyle name="SAPBEXchaText 3" xfId="70"/>
    <cellStyle name="SAPBEXchaText 3 2" xfId="36933"/>
    <cellStyle name="SAPBEXchaText 3 2 2" xfId="37579"/>
    <cellStyle name="SAPBEXchaText 3 2 2 2" xfId="40067"/>
    <cellStyle name="SAPBEXchaText 3 2 3" xfId="37489"/>
    <cellStyle name="SAPBEXchaText 3 2 3 2" xfId="40068"/>
    <cellStyle name="SAPBEXchaText 3 2 4" xfId="40066"/>
    <cellStyle name="SAPBEXchaText 3 3" xfId="36049"/>
    <cellStyle name="SAPBEXchaText 3 3 2" xfId="40069"/>
    <cellStyle name="SAPBEXchaText 3 4" xfId="40065"/>
    <cellStyle name="SAPBEXchaText 4" xfId="71"/>
    <cellStyle name="SAPBEXchaText 4 2" xfId="36951"/>
    <cellStyle name="SAPBEXchaText 4 2 2" xfId="37597"/>
    <cellStyle name="SAPBEXchaText 4 2 2 2" xfId="40072"/>
    <cellStyle name="SAPBEXchaText 4 2 3" xfId="36010"/>
    <cellStyle name="SAPBEXchaText 4 2 3 2" xfId="40073"/>
    <cellStyle name="SAPBEXchaText 4 2 4" xfId="40071"/>
    <cellStyle name="SAPBEXchaText 4 3" xfId="36103"/>
    <cellStyle name="SAPBEXchaText 4 3 2" xfId="40074"/>
    <cellStyle name="SAPBEXchaText 4 4" xfId="40070"/>
    <cellStyle name="SAPBEXchaText 4 5" xfId="42446"/>
    <cellStyle name="SAPBEXchaText 5" xfId="740"/>
    <cellStyle name="SAPBEXchaText 5 2" xfId="37004"/>
    <cellStyle name="SAPBEXchaText 5 2 2" xfId="37650"/>
    <cellStyle name="SAPBEXchaText 5 2 2 2" xfId="40077"/>
    <cellStyle name="SAPBEXchaText 5 2 3" xfId="37783"/>
    <cellStyle name="SAPBEXchaText 5 2 3 2" xfId="40078"/>
    <cellStyle name="SAPBEXchaText 5 2 4" xfId="40076"/>
    <cellStyle name="SAPBEXchaText 5 3" xfId="36317"/>
    <cellStyle name="SAPBEXchaText 5 3 2" xfId="40079"/>
    <cellStyle name="SAPBEXchaText 5 4" xfId="36288"/>
    <cellStyle name="SAPBEXchaText 5 4 2" xfId="40080"/>
    <cellStyle name="SAPBEXchaText 5 5" xfId="37849"/>
    <cellStyle name="SAPBEXchaText 5 5 2" xfId="40081"/>
    <cellStyle name="SAPBEXchaText 5 6" xfId="37845"/>
    <cellStyle name="SAPBEXchaText 5 6 2" xfId="40082"/>
    <cellStyle name="SAPBEXchaText 5 7" xfId="40075"/>
    <cellStyle name="SAPBEXchaText 6" xfId="741"/>
    <cellStyle name="SAPBEXchaText 6 2" xfId="36497"/>
    <cellStyle name="SAPBEXchaText 6 2 2" xfId="40084"/>
    <cellStyle name="SAPBEXchaText 6 3" xfId="35924"/>
    <cellStyle name="SAPBEXchaText 6 3 2" xfId="40085"/>
    <cellStyle name="SAPBEXchaText 6 4" xfId="37700"/>
    <cellStyle name="SAPBEXchaText 6 4 2" xfId="40086"/>
    <cellStyle name="SAPBEXchaText 6 5" xfId="40083"/>
    <cellStyle name="SAPBEXchaText 7" xfId="742"/>
    <cellStyle name="SAPBEXchaText 7 2" xfId="36909"/>
    <cellStyle name="SAPBEXchaText 7 2 2" xfId="40088"/>
    <cellStyle name="SAPBEXchaText 7 3" xfId="37488"/>
    <cellStyle name="SAPBEXchaText 7 3 2" xfId="40089"/>
    <cellStyle name="SAPBEXchaText 7 4" xfId="40087"/>
    <cellStyle name="SAPBEXchaText 8" xfId="743"/>
    <cellStyle name="SAPBEXchaText 8 2" xfId="40090"/>
    <cellStyle name="SAPBEXchaText 9" xfId="744"/>
    <cellStyle name="SAPBEXchaText 9 2" xfId="745"/>
    <cellStyle name="SAPBEXchaText 9 2 2" xfId="40092"/>
    <cellStyle name="SAPBEXchaText 9 3" xfId="40091"/>
    <cellStyle name="SAPBEXexcBad7" xfId="72"/>
    <cellStyle name="SAPBEXexcBad7 10" xfId="40093"/>
    <cellStyle name="SAPBEXexcBad7 2" xfId="73"/>
    <cellStyle name="SAPBEXexcBad7 2 2" xfId="746"/>
    <cellStyle name="SAPBEXexcBad7 2 2 2" xfId="36434"/>
    <cellStyle name="SAPBEXexcBad7 2 2 2 2" xfId="40096"/>
    <cellStyle name="SAPBEXexcBad7 2 2 3" xfId="37120"/>
    <cellStyle name="SAPBEXexcBad7 2 2 3 2" xfId="40097"/>
    <cellStyle name="SAPBEXexcBad7 2 2 4" xfId="37869"/>
    <cellStyle name="SAPBEXexcBad7 2 2 4 2" xfId="40098"/>
    <cellStyle name="SAPBEXexcBad7 2 2 5" xfId="38091"/>
    <cellStyle name="SAPBEXexcBad7 2 2 5 2" xfId="40099"/>
    <cellStyle name="SAPBEXexcBad7 2 2 6" xfId="40095"/>
    <cellStyle name="SAPBEXexcBad7 2 3" xfId="747"/>
    <cellStyle name="SAPBEXexcBad7 2 3 2" xfId="36530"/>
    <cellStyle name="SAPBEXexcBad7 2 3 2 2" xfId="40101"/>
    <cellStyle name="SAPBEXexcBad7 2 3 3" xfId="37204"/>
    <cellStyle name="SAPBEXexcBad7 2 3 3 2" xfId="40102"/>
    <cellStyle name="SAPBEXexcBad7 2 3 4" xfId="37161"/>
    <cellStyle name="SAPBEXexcBad7 2 3 4 2" xfId="40103"/>
    <cellStyle name="SAPBEXexcBad7 2 3 5" xfId="38174"/>
    <cellStyle name="SAPBEXexcBad7 2 3 5 2" xfId="40104"/>
    <cellStyle name="SAPBEXexcBad7 2 3 6" xfId="40100"/>
    <cellStyle name="SAPBEXexcBad7 2 4" xfId="748"/>
    <cellStyle name="SAPBEXexcBad7 2 4 2" xfId="36416"/>
    <cellStyle name="SAPBEXexcBad7 2 4 2 2" xfId="40106"/>
    <cellStyle name="SAPBEXexcBad7 2 4 3" xfId="37104"/>
    <cellStyle name="SAPBEXexcBad7 2 4 3 2" xfId="40107"/>
    <cellStyle name="SAPBEXexcBad7 2 4 4" xfId="37621"/>
    <cellStyle name="SAPBEXexcBad7 2 4 4 2" xfId="40108"/>
    <cellStyle name="SAPBEXexcBad7 2 4 5" xfId="38150"/>
    <cellStyle name="SAPBEXexcBad7 2 4 5 2" xfId="40109"/>
    <cellStyle name="SAPBEXexcBad7 2 4 6" xfId="40105"/>
    <cellStyle name="SAPBEXexcBad7 2 5" xfId="36692"/>
    <cellStyle name="SAPBEXexcBad7 2 5 2" xfId="37361"/>
    <cellStyle name="SAPBEXexcBad7 2 5 2 2" xfId="40111"/>
    <cellStyle name="SAPBEXexcBad7 2 5 3" xfId="36606"/>
    <cellStyle name="SAPBEXexcBad7 2 5 3 2" xfId="40112"/>
    <cellStyle name="SAPBEXexcBad7 2 5 4" xfId="37479"/>
    <cellStyle name="SAPBEXexcBad7 2 5 4 2" xfId="40113"/>
    <cellStyle name="SAPBEXexcBad7 2 5 5" xfId="40110"/>
    <cellStyle name="SAPBEXexcBad7 2 6" xfId="36743"/>
    <cellStyle name="SAPBEXexcBad7 2 6 2" xfId="37410"/>
    <cellStyle name="SAPBEXexcBad7 2 6 2 2" xfId="40115"/>
    <cellStyle name="SAPBEXexcBad7 2 6 3" xfId="37187"/>
    <cellStyle name="SAPBEXexcBad7 2 6 3 2" xfId="40116"/>
    <cellStyle name="SAPBEXexcBad7 2 6 4" xfId="38059"/>
    <cellStyle name="SAPBEXexcBad7 2 6 4 2" xfId="40117"/>
    <cellStyle name="SAPBEXexcBad7 2 6 5" xfId="40114"/>
    <cellStyle name="SAPBEXexcBad7 2 7" xfId="36898"/>
    <cellStyle name="SAPBEXexcBad7 2 7 2" xfId="37546"/>
    <cellStyle name="SAPBEXexcBad7 2 7 2 2" xfId="40119"/>
    <cellStyle name="SAPBEXexcBad7 2 7 3" xfId="38008"/>
    <cellStyle name="SAPBEXexcBad7 2 7 3 2" xfId="40120"/>
    <cellStyle name="SAPBEXexcBad7 2 7 4" xfId="40118"/>
    <cellStyle name="SAPBEXexcBad7 2 8" xfId="36050"/>
    <cellStyle name="SAPBEXexcBad7 2 8 2" xfId="40121"/>
    <cellStyle name="SAPBEXexcBad7 2 9" xfId="40094"/>
    <cellStyle name="SAPBEXexcBad7 3" xfId="749"/>
    <cellStyle name="SAPBEXexcBad7 3 2" xfId="36318"/>
    <cellStyle name="SAPBEXexcBad7 3 2 2" xfId="40123"/>
    <cellStyle name="SAPBEXexcBad7 3 3" xfId="36287"/>
    <cellStyle name="SAPBEXexcBad7 3 3 2" xfId="40124"/>
    <cellStyle name="SAPBEXexcBad7 3 4" xfId="37203"/>
    <cellStyle name="SAPBEXexcBad7 3 4 2" xfId="40125"/>
    <cellStyle name="SAPBEXexcBad7 3 5" xfId="37920"/>
    <cellStyle name="SAPBEXexcBad7 3 5 2" xfId="40126"/>
    <cellStyle name="SAPBEXexcBad7 3 6" xfId="40122"/>
    <cellStyle name="SAPBEXexcBad7 4" xfId="750"/>
    <cellStyle name="SAPBEXexcBad7 4 2" xfId="36392"/>
    <cellStyle name="SAPBEXexcBad7 4 2 2" xfId="40128"/>
    <cellStyle name="SAPBEXexcBad7 4 3" xfId="37080"/>
    <cellStyle name="SAPBEXexcBad7 4 3 2" xfId="40129"/>
    <cellStyle name="SAPBEXexcBad7 4 4" xfId="36293"/>
    <cellStyle name="SAPBEXexcBad7 4 4 2" xfId="40130"/>
    <cellStyle name="SAPBEXexcBad7 4 5" xfId="37633"/>
    <cellStyle name="SAPBEXexcBad7 4 5 2" xfId="40131"/>
    <cellStyle name="SAPBEXexcBad7 4 6" xfId="38031"/>
    <cellStyle name="SAPBEXexcBad7 4 6 2" xfId="40132"/>
    <cellStyle name="SAPBEXexcBad7 4 7" xfId="40127"/>
    <cellStyle name="SAPBEXexcBad7 5" xfId="751"/>
    <cellStyle name="SAPBEXexcBad7 5 2" xfId="36496"/>
    <cellStyle name="SAPBEXexcBad7 5 2 2" xfId="40134"/>
    <cellStyle name="SAPBEXexcBad7 5 3" xfId="36003"/>
    <cellStyle name="SAPBEXexcBad7 5 3 2" xfId="40135"/>
    <cellStyle name="SAPBEXexcBad7 5 4" xfId="37052"/>
    <cellStyle name="SAPBEXexcBad7 5 4 2" xfId="40136"/>
    <cellStyle name="SAPBEXexcBad7 5 5" xfId="40133"/>
    <cellStyle name="SAPBEXexcBad7 6" xfId="752"/>
    <cellStyle name="SAPBEXexcBad7 6 2" xfId="36654"/>
    <cellStyle name="SAPBEXexcBad7 6 2 2" xfId="40138"/>
    <cellStyle name="SAPBEXexcBad7 6 3" xfId="37326"/>
    <cellStyle name="SAPBEXexcBad7 6 3 2" xfId="40139"/>
    <cellStyle name="SAPBEXexcBad7 6 4" xfId="37872"/>
    <cellStyle name="SAPBEXexcBad7 6 4 2" xfId="40140"/>
    <cellStyle name="SAPBEXexcBad7 6 5" xfId="38078"/>
    <cellStyle name="SAPBEXexcBad7 6 5 2" xfId="40141"/>
    <cellStyle name="SAPBEXexcBad7 6 6" xfId="40137"/>
    <cellStyle name="SAPBEXexcBad7 7" xfId="753"/>
    <cellStyle name="SAPBEXexcBad7 7 2" xfId="36768"/>
    <cellStyle name="SAPBEXexcBad7 7 2 2" xfId="40143"/>
    <cellStyle name="SAPBEXexcBad7 7 3" xfId="37433"/>
    <cellStyle name="SAPBEXexcBad7 7 3 2" xfId="40144"/>
    <cellStyle name="SAPBEXexcBad7 7 4" xfId="38043"/>
    <cellStyle name="SAPBEXexcBad7 7 4 2" xfId="40145"/>
    <cellStyle name="SAPBEXexcBad7 7 5" xfId="38057"/>
    <cellStyle name="SAPBEXexcBad7 7 5 2" xfId="40146"/>
    <cellStyle name="SAPBEXexcBad7 7 6" xfId="40142"/>
    <cellStyle name="SAPBEXexcBad7 8" xfId="1163"/>
    <cellStyle name="SAPBEXexcBad7 8 2" xfId="36886"/>
    <cellStyle name="SAPBEXexcBad7 8 2 2" xfId="40148"/>
    <cellStyle name="SAPBEXexcBad7 8 3" xfId="37534"/>
    <cellStyle name="SAPBEXexcBad7 8 3 2" xfId="40149"/>
    <cellStyle name="SAPBEXexcBad7 8 4" xfId="37623"/>
    <cellStyle name="SAPBEXexcBad7 8 4 2" xfId="40150"/>
    <cellStyle name="SAPBEXexcBad7 8 5" xfId="40147"/>
    <cellStyle name="SAPBEXexcBad7 9" xfId="4174"/>
    <cellStyle name="SAPBEXexcBad7 9 2" xfId="40151"/>
    <cellStyle name="SAPBEXexcBad8" xfId="74"/>
    <cellStyle name="SAPBEXexcBad8 10" xfId="40152"/>
    <cellStyle name="SAPBEXexcBad8 2" xfId="75"/>
    <cellStyle name="SAPBEXexcBad8 2 2" xfId="754"/>
    <cellStyle name="SAPBEXexcBad8 2 2 2" xfId="36435"/>
    <cellStyle name="SAPBEXexcBad8 2 2 2 2" xfId="40155"/>
    <cellStyle name="SAPBEXexcBad8 2 2 3" xfId="37121"/>
    <cellStyle name="SAPBEXexcBad8 2 2 3 2" xfId="40156"/>
    <cellStyle name="SAPBEXexcBad8 2 2 4" xfId="37963"/>
    <cellStyle name="SAPBEXexcBad8 2 2 4 2" xfId="40157"/>
    <cellStyle name="SAPBEXexcBad8 2 2 5" xfId="37934"/>
    <cellStyle name="SAPBEXexcBad8 2 2 5 2" xfId="40158"/>
    <cellStyle name="SAPBEXexcBad8 2 2 6" xfId="40154"/>
    <cellStyle name="SAPBEXexcBad8 2 3" xfId="755"/>
    <cellStyle name="SAPBEXexcBad8 2 3 2" xfId="36531"/>
    <cellStyle name="SAPBEXexcBad8 2 3 2 2" xfId="40160"/>
    <cellStyle name="SAPBEXexcBad8 2 3 3" xfId="37205"/>
    <cellStyle name="SAPBEXexcBad8 2 3 3 2" xfId="40161"/>
    <cellStyle name="SAPBEXexcBad8 2 3 4" xfId="37905"/>
    <cellStyle name="SAPBEXexcBad8 2 3 4 2" xfId="40162"/>
    <cellStyle name="SAPBEXexcBad8 2 3 5" xfId="38114"/>
    <cellStyle name="SAPBEXexcBad8 2 3 5 2" xfId="40163"/>
    <cellStyle name="SAPBEXexcBad8 2 3 6" xfId="40159"/>
    <cellStyle name="SAPBEXexcBad8 2 4" xfId="756"/>
    <cellStyle name="SAPBEXexcBad8 2 4 2" xfId="36412"/>
    <cellStyle name="SAPBEXexcBad8 2 4 2 2" xfId="40165"/>
    <cellStyle name="SAPBEXexcBad8 2 4 3" xfId="37100"/>
    <cellStyle name="SAPBEXexcBad8 2 4 3 2" xfId="40166"/>
    <cellStyle name="SAPBEXexcBad8 2 4 4" xfId="37672"/>
    <cellStyle name="SAPBEXexcBad8 2 4 4 2" xfId="40167"/>
    <cellStyle name="SAPBEXexcBad8 2 4 5" xfId="37612"/>
    <cellStyle name="SAPBEXexcBad8 2 4 5 2" xfId="40168"/>
    <cellStyle name="SAPBEXexcBad8 2 4 6" xfId="40164"/>
    <cellStyle name="SAPBEXexcBad8 2 5" xfId="36691"/>
    <cellStyle name="SAPBEXexcBad8 2 5 2" xfId="37360"/>
    <cellStyle name="SAPBEXexcBad8 2 5 2 2" xfId="40170"/>
    <cellStyle name="SAPBEXexcBad8 2 5 3" xfId="37760"/>
    <cellStyle name="SAPBEXexcBad8 2 5 3 2" xfId="40171"/>
    <cellStyle name="SAPBEXexcBad8 2 5 4" xfId="37115"/>
    <cellStyle name="SAPBEXexcBad8 2 5 4 2" xfId="40172"/>
    <cellStyle name="SAPBEXexcBad8 2 5 5" xfId="40169"/>
    <cellStyle name="SAPBEXexcBad8 2 6" xfId="36744"/>
    <cellStyle name="SAPBEXexcBad8 2 6 2" xfId="37411"/>
    <cellStyle name="SAPBEXexcBad8 2 6 2 2" xfId="40174"/>
    <cellStyle name="SAPBEXexcBad8 2 6 3" xfId="37786"/>
    <cellStyle name="SAPBEXexcBad8 2 6 3 2" xfId="40175"/>
    <cellStyle name="SAPBEXexcBad8 2 6 4" xfId="37854"/>
    <cellStyle name="SAPBEXexcBad8 2 6 4 2" xfId="40176"/>
    <cellStyle name="SAPBEXexcBad8 2 6 5" xfId="40173"/>
    <cellStyle name="SAPBEXexcBad8 2 7" xfId="36899"/>
    <cellStyle name="SAPBEXexcBad8 2 7 2" xfId="37547"/>
    <cellStyle name="SAPBEXexcBad8 2 7 2 2" xfId="40178"/>
    <cellStyle name="SAPBEXexcBad8 2 7 3" xfId="37979"/>
    <cellStyle name="SAPBEXexcBad8 2 7 3 2" xfId="40179"/>
    <cellStyle name="SAPBEXexcBad8 2 7 4" xfId="40177"/>
    <cellStyle name="SAPBEXexcBad8 2 8" xfId="36051"/>
    <cellStyle name="SAPBEXexcBad8 2 8 2" xfId="40180"/>
    <cellStyle name="SAPBEXexcBad8 2 9" xfId="40153"/>
    <cellStyle name="SAPBEXexcBad8 3" xfId="757"/>
    <cellStyle name="SAPBEXexcBad8 3 2" xfId="36319"/>
    <cellStyle name="SAPBEXexcBad8 3 2 2" xfId="40182"/>
    <cellStyle name="SAPBEXexcBad8 3 3" xfId="36286"/>
    <cellStyle name="SAPBEXexcBad8 3 3 2" xfId="40183"/>
    <cellStyle name="SAPBEXexcBad8 3 4" xfId="37973"/>
    <cellStyle name="SAPBEXexcBad8 3 4 2" xfId="40184"/>
    <cellStyle name="SAPBEXexcBad8 3 5" xfId="35930"/>
    <cellStyle name="SAPBEXexcBad8 3 5 2" xfId="40185"/>
    <cellStyle name="SAPBEXexcBad8 3 6" xfId="40181"/>
    <cellStyle name="SAPBEXexcBad8 4" xfId="758"/>
    <cellStyle name="SAPBEXexcBad8 4 2" xfId="36393"/>
    <cellStyle name="SAPBEXexcBad8 4 2 2" xfId="40187"/>
    <cellStyle name="SAPBEXexcBad8 4 3" xfId="37081"/>
    <cellStyle name="SAPBEXexcBad8 4 3 2" xfId="40188"/>
    <cellStyle name="SAPBEXexcBad8 4 4" xfId="36623"/>
    <cellStyle name="SAPBEXexcBad8 4 4 2" xfId="40189"/>
    <cellStyle name="SAPBEXexcBad8 4 5" xfId="37799"/>
    <cellStyle name="SAPBEXexcBad8 4 5 2" xfId="40190"/>
    <cellStyle name="SAPBEXexcBad8 4 6" xfId="37687"/>
    <cellStyle name="SAPBEXexcBad8 4 6 2" xfId="40191"/>
    <cellStyle name="SAPBEXexcBad8 4 7" xfId="40186"/>
    <cellStyle name="SAPBEXexcBad8 5" xfId="759"/>
    <cellStyle name="SAPBEXexcBad8 5 2" xfId="36495"/>
    <cellStyle name="SAPBEXexcBad8 5 2 2" xfId="40193"/>
    <cellStyle name="SAPBEXexcBad8 5 3" xfId="37156"/>
    <cellStyle name="SAPBEXexcBad8 5 3 2" xfId="40194"/>
    <cellStyle name="SAPBEXexcBad8 5 4" xfId="37950"/>
    <cellStyle name="SAPBEXexcBad8 5 4 2" xfId="40195"/>
    <cellStyle name="SAPBEXexcBad8 5 5" xfId="40192"/>
    <cellStyle name="SAPBEXexcBad8 6" xfId="760"/>
    <cellStyle name="SAPBEXexcBad8 6 2" xfId="36655"/>
    <cellStyle name="SAPBEXexcBad8 6 2 2" xfId="40197"/>
    <cellStyle name="SAPBEXexcBad8 6 3" xfId="37327"/>
    <cellStyle name="SAPBEXexcBad8 6 3 2" xfId="40198"/>
    <cellStyle name="SAPBEXexcBad8 6 4" xfId="37878"/>
    <cellStyle name="SAPBEXexcBad8 6 4 2" xfId="40199"/>
    <cellStyle name="SAPBEXexcBad8 6 5" xfId="37805"/>
    <cellStyle name="SAPBEXexcBad8 6 5 2" xfId="40200"/>
    <cellStyle name="SAPBEXexcBad8 6 6" xfId="40196"/>
    <cellStyle name="SAPBEXexcBad8 7" xfId="761"/>
    <cellStyle name="SAPBEXexcBad8 7 2" xfId="36767"/>
    <cellStyle name="SAPBEXexcBad8 7 2 2" xfId="40202"/>
    <cellStyle name="SAPBEXexcBad8 7 3" xfId="37432"/>
    <cellStyle name="SAPBEXexcBad8 7 3 2" xfId="40203"/>
    <cellStyle name="SAPBEXexcBad8 7 4" xfId="37091"/>
    <cellStyle name="SAPBEXexcBad8 7 4 2" xfId="40204"/>
    <cellStyle name="SAPBEXexcBad8 7 5" xfId="38066"/>
    <cellStyle name="SAPBEXexcBad8 7 5 2" xfId="40205"/>
    <cellStyle name="SAPBEXexcBad8 7 6" xfId="40201"/>
    <cellStyle name="SAPBEXexcBad8 8" xfId="1164"/>
    <cellStyle name="SAPBEXexcBad8 8 2" xfId="36885"/>
    <cellStyle name="SAPBEXexcBad8 8 2 2" xfId="40207"/>
    <cellStyle name="SAPBEXexcBad8 8 3" xfId="37533"/>
    <cellStyle name="SAPBEXexcBad8 8 3 2" xfId="40208"/>
    <cellStyle name="SAPBEXexcBad8 8 4" xfId="37949"/>
    <cellStyle name="SAPBEXexcBad8 8 4 2" xfId="40209"/>
    <cellStyle name="SAPBEXexcBad8 8 5" xfId="40206"/>
    <cellStyle name="SAPBEXexcBad8 9" xfId="4175"/>
    <cellStyle name="SAPBEXexcBad8 9 2" xfId="40210"/>
    <cellStyle name="SAPBEXexcBad9" xfId="76"/>
    <cellStyle name="SAPBEXexcBad9 10" xfId="40211"/>
    <cellStyle name="SAPBEXexcBad9 2" xfId="77"/>
    <cellStyle name="SAPBEXexcBad9 2 2" xfId="762"/>
    <cellStyle name="SAPBEXexcBad9 2 2 2" xfId="36436"/>
    <cellStyle name="SAPBEXexcBad9 2 2 2 2" xfId="40214"/>
    <cellStyle name="SAPBEXexcBad9 2 2 3" xfId="37122"/>
    <cellStyle name="SAPBEXexcBad9 2 2 3 2" xfId="40215"/>
    <cellStyle name="SAPBEXexcBad9 2 2 4" xfId="37303"/>
    <cellStyle name="SAPBEXexcBad9 2 2 4 2" xfId="40216"/>
    <cellStyle name="SAPBEXexcBad9 2 2 5" xfId="37820"/>
    <cellStyle name="SAPBEXexcBad9 2 2 5 2" xfId="40217"/>
    <cellStyle name="SAPBEXexcBad9 2 2 6" xfId="40213"/>
    <cellStyle name="SAPBEXexcBad9 2 3" xfId="763"/>
    <cellStyle name="SAPBEXexcBad9 2 3 2" xfId="36532"/>
    <cellStyle name="SAPBEXexcBad9 2 3 2 2" xfId="40219"/>
    <cellStyle name="SAPBEXexcBad9 2 3 3" xfId="37206"/>
    <cellStyle name="SAPBEXexcBad9 2 3 3 2" xfId="40220"/>
    <cellStyle name="SAPBEXexcBad9 2 3 4" xfId="37745"/>
    <cellStyle name="SAPBEXexcBad9 2 3 4 2" xfId="40221"/>
    <cellStyle name="SAPBEXexcBad9 2 3 5" xfId="38095"/>
    <cellStyle name="SAPBEXexcBad9 2 3 5 2" xfId="40222"/>
    <cellStyle name="SAPBEXexcBad9 2 3 6" xfId="40218"/>
    <cellStyle name="SAPBEXexcBad9 2 4" xfId="764"/>
    <cellStyle name="SAPBEXexcBad9 2 4 2" xfId="36410"/>
    <cellStyle name="SAPBEXexcBad9 2 4 2 2" xfId="40224"/>
    <cellStyle name="SAPBEXexcBad9 2 4 3" xfId="37098"/>
    <cellStyle name="SAPBEXexcBad9 2 4 3 2" xfId="40225"/>
    <cellStyle name="SAPBEXexcBad9 2 4 4" xfId="37335"/>
    <cellStyle name="SAPBEXexcBad9 2 4 4 2" xfId="40226"/>
    <cellStyle name="SAPBEXexcBad9 2 4 5" xfId="38090"/>
    <cellStyle name="SAPBEXexcBad9 2 4 5 2" xfId="40227"/>
    <cellStyle name="SAPBEXexcBad9 2 4 6" xfId="40223"/>
    <cellStyle name="SAPBEXexcBad9 2 5" xfId="36690"/>
    <cellStyle name="SAPBEXexcBad9 2 5 2" xfId="37359"/>
    <cellStyle name="SAPBEXexcBad9 2 5 2 2" xfId="40229"/>
    <cellStyle name="SAPBEXexcBad9 2 5 3" xfId="36118"/>
    <cellStyle name="SAPBEXexcBad9 2 5 3 2" xfId="40230"/>
    <cellStyle name="SAPBEXexcBad9 2 5 4" xfId="35888"/>
    <cellStyle name="SAPBEXexcBad9 2 5 4 2" xfId="40231"/>
    <cellStyle name="SAPBEXexcBad9 2 5 5" xfId="40228"/>
    <cellStyle name="SAPBEXexcBad9 2 6" xfId="36745"/>
    <cellStyle name="SAPBEXexcBad9 2 6 2" xfId="37412"/>
    <cellStyle name="SAPBEXexcBad9 2 6 2 2" xfId="40233"/>
    <cellStyle name="SAPBEXexcBad9 2 6 3" xfId="37453"/>
    <cellStyle name="SAPBEXexcBad9 2 6 3 2" xfId="40234"/>
    <cellStyle name="SAPBEXexcBad9 2 6 4" xfId="35856"/>
    <cellStyle name="SAPBEXexcBad9 2 6 4 2" xfId="40235"/>
    <cellStyle name="SAPBEXexcBad9 2 6 5" xfId="40232"/>
    <cellStyle name="SAPBEXexcBad9 2 7" xfId="36900"/>
    <cellStyle name="SAPBEXexcBad9 2 7 2" xfId="37548"/>
    <cellStyle name="SAPBEXexcBad9 2 7 2 2" xfId="40237"/>
    <cellStyle name="SAPBEXexcBad9 2 7 3" xfId="36227"/>
    <cellStyle name="SAPBEXexcBad9 2 7 3 2" xfId="40238"/>
    <cellStyle name="SAPBEXexcBad9 2 7 4" xfId="40236"/>
    <cellStyle name="SAPBEXexcBad9 2 8" xfId="36052"/>
    <cellStyle name="SAPBEXexcBad9 2 8 2" xfId="40239"/>
    <cellStyle name="SAPBEXexcBad9 2 9" xfId="40212"/>
    <cellStyle name="SAPBEXexcBad9 3" xfId="765"/>
    <cellStyle name="SAPBEXexcBad9 3 2" xfId="36320"/>
    <cellStyle name="SAPBEXexcBad9 3 2 2" xfId="40241"/>
    <cellStyle name="SAPBEXexcBad9 3 3" xfId="36620"/>
    <cellStyle name="SAPBEXexcBad9 3 3 2" xfId="40242"/>
    <cellStyle name="SAPBEXexcBad9 3 4" xfId="35940"/>
    <cellStyle name="SAPBEXexcBad9 3 4 2" xfId="40243"/>
    <cellStyle name="SAPBEXexcBad9 3 5" xfId="35884"/>
    <cellStyle name="SAPBEXexcBad9 3 5 2" xfId="40244"/>
    <cellStyle name="SAPBEXexcBad9 3 6" xfId="35950"/>
    <cellStyle name="SAPBEXexcBad9 3 6 2" xfId="40245"/>
    <cellStyle name="SAPBEXexcBad9 3 7" xfId="40240"/>
    <cellStyle name="SAPBEXexcBad9 4" xfId="766"/>
    <cellStyle name="SAPBEXexcBad9 4 2" xfId="36394"/>
    <cellStyle name="SAPBEXexcBad9 4 2 2" xfId="40247"/>
    <cellStyle name="SAPBEXexcBad9 4 3" xfId="37082"/>
    <cellStyle name="SAPBEXexcBad9 4 3 2" xfId="40248"/>
    <cellStyle name="SAPBEXexcBad9 4 4" xfId="37288"/>
    <cellStyle name="SAPBEXexcBad9 4 4 2" xfId="40249"/>
    <cellStyle name="SAPBEXexcBad9 4 5" xfId="36065"/>
    <cellStyle name="SAPBEXexcBad9 4 5 2" xfId="40250"/>
    <cellStyle name="SAPBEXexcBad9 4 6" xfId="35870"/>
    <cellStyle name="SAPBEXexcBad9 4 6 2" xfId="40251"/>
    <cellStyle name="SAPBEXexcBad9 4 7" xfId="40246"/>
    <cellStyle name="SAPBEXexcBad9 5" xfId="767"/>
    <cellStyle name="SAPBEXexcBad9 5 2" xfId="36494"/>
    <cellStyle name="SAPBEXexcBad9 5 2 2" xfId="40253"/>
    <cellStyle name="SAPBEXexcBad9 5 3" xfId="37230"/>
    <cellStyle name="SAPBEXexcBad9 5 3 2" xfId="40254"/>
    <cellStyle name="SAPBEXexcBad9 5 4" xfId="37069"/>
    <cellStyle name="SAPBEXexcBad9 5 4 2" xfId="40255"/>
    <cellStyle name="SAPBEXexcBad9 5 5" xfId="38093"/>
    <cellStyle name="SAPBEXexcBad9 5 5 2" xfId="40256"/>
    <cellStyle name="SAPBEXexcBad9 5 6" xfId="40252"/>
    <cellStyle name="SAPBEXexcBad9 6" xfId="768"/>
    <cellStyle name="SAPBEXexcBad9 6 2" xfId="36656"/>
    <cellStyle name="SAPBEXexcBad9 6 2 2" xfId="40258"/>
    <cellStyle name="SAPBEXexcBad9 6 3" xfId="37328"/>
    <cellStyle name="SAPBEXexcBad9 6 3 2" xfId="40259"/>
    <cellStyle name="SAPBEXexcBad9 6 4" xfId="37958"/>
    <cellStyle name="SAPBEXexcBad9 6 4 2" xfId="40260"/>
    <cellStyle name="SAPBEXexcBad9 6 5" xfId="38025"/>
    <cellStyle name="SAPBEXexcBad9 6 5 2" xfId="40261"/>
    <cellStyle name="SAPBEXexcBad9 6 6" xfId="40257"/>
    <cellStyle name="SAPBEXexcBad9 7" xfId="769"/>
    <cellStyle name="SAPBEXexcBad9 7 2" xfId="36766"/>
    <cellStyle name="SAPBEXexcBad9 7 2 2" xfId="40263"/>
    <cellStyle name="SAPBEXexcBad9 7 3" xfId="37431"/>
    <cellStyle name="SAPBEXexcBad9 7 3 2" xfId="40264"/>
    <cellStyle name="SAPBEXexcBad9 7 4" xfId="36297"/>
    <cellStyle name="SAPBEXexcBad9 7 4 2" xfId="40265"/>
    <cellStyle name="SAPBEXexcBad9 7 5" xfId="38070"/>
    <cellStyle name="SAPBEXexcBad9 7 5 2" xfId="40266"/>
    <cellStyle name="SAPBEXexcBad9 7 6" xfId="40262"/>
    <cellStyle name="SAPBEXexcBad9 8" xfId="1165"/>
    <cellStyle name="SAPBEXexcBad9 8 2" xfId="36884"/>
    <cellStyle name="SAPBEXexcBad9 8 2 2" xfId="40268"/>
    <cellStyle name="SAPBEXexcBad9 8 3" xfId="37532"/>
    <cellStyle name="SAPBEXexcBad9 8 3 2" xfId="40269"/>
    <cellStyle name="SAPBEXexcBad9 8 4" xfId="37903"/>
    <cellStyle name="SAPBEXexcBad9 8 4 2" xfId="40270"/>
    <cellStyle name="SAPBEXexcBad9 8 5" xfId="36006"/>
    <cellStyle name="SAPBEXexcBad9 8 5 2" xfId="40271"/>
    <cellStyle name="SAPBEXexcBad9 8 6" xfId="40267"/>
    <cellStyle name="SAPBEXexcBad9 9" xfId="4176"/>
    <cellStyle name="SAPBEXexcBad9 9 2" xfId="40272"/>
    <cellStyle name="SAPBEXexcCritical4" xfId="78"/>
    <cellStyle name="SAPBEXexcCritical4 10" xfId="40273"/>
    <cellStyle name="SAPBEXexcCritical4 2" xfId="79"/>
    <cellStyle name="SAPBEXexcCritical4 2 2" xfId="770"/>
    <cellStyle name="SAPBEXexcCritical4 2 2 2" xfId="36437"/>
    <cellStyle name="SAPBEXexcCritical4 2 2 2 2" xfId="40276"/>
    <cellStyle name="SAPBEXexcCritical4 2 2 3" xfId="37123"/>
    <cellStyle name="SAPBEXexcCritical4 2 2 3 2" xfId="40277"/>
    <cellStyle name="SAPBEXexcCritical4 2 2 4" xfId="37683"/>
    <cellStyle name="SAPBEXexcCritical4 2 2 4 2" xfId="40278"/>
    <cellStyle name="SAPBEXexcCritical4 2 2 5" xfId="35957"/>
    <cellStyle name="SAPBEXexcCritical4 2 2 5 2" xfId="40279"/>
    <cellStyle name="SAPBEXexcCritical4 2 2 6" xfId="40275"/>
    <cellStyle name="SAPBEXexcCritical4 2 3" xfId="771"/>
    <cellStyle name="SAPBEXexcCritical4 2 3 2" xfId="36533"/>
    <cellStyle name="SAPBEXexcCritical4 2 3 2 2" xfId="40281"/>
    <cellStyle name="SAPBEXexcCritical4 2 3 3" xfId="37207"/>
    <cellStyle name="SAPBEXexcCritical4 2 3 3 2" xfId="40282"/>
    <cellStyle name="SAPBEXexcCritical4 2 3 4" xfId="37679"/>
    <cellStyle name="SAPBEXexcCritical4 2 3 4 2" xfId="40283"/>
    <cellStyle name="SAPBEXexcCritical4 2 3 5" xfId="38053"/>
    <cellStyle name="SAPBEXexcCritical4 2 3 5 2" xfId="40284"/>
    <cellStyle name="SAPBEXexcCritical4 2 3 6" xfId="40280"/>
    <cellStyle name="SAPBEXexcCritical4 2 4" xfId="772"/>
    <cellStyle name="SAPBEXexcCritical4 2 4 2" xfId="36409"/>
    <cellStyle name="SAPBEXexcCritical4 2 4 2 2" xfId="40286"/>
    <cellStyle name="SAPBEXexcCritical4 2 4 3" xfId="37097"/>
    <cellStyle name="SAPBEXexcCritical4 2 4 3 2" xfId="40287"/>
    <cellStyle name="SAPBEXexcCritical4 2 4 4" xfId="35861"/>
    <cellStyle name="SAPBEXexcCritical4 2 4 4 2" xfId="40288"/>
    <cellStyle name="SAPBEXexcCritical4 2 4 5" xfId="38105"/>
    <cellStyle name="SAPBEXexcCritical4 2 4 5 2" xfId="40289"/>
    <cellStyle name="SAPBEXexcCritical4 2 4 6" xfId="40285"/>
    <cellStyle name="SAPBEXexcCritical4 2 5" xfId="36689"/>
    <cellStyle name="SAPBEXexcCritical4 2 5 2" xfId="37358"/>
    <cellStyle name="SAPBEXexcCritical4 2 5 2 2" xfId="40291"/>
    <cellStyle name="SAPBEXexcCritical4 2 5 3" xfId="38018"/>
    <cellStyle name="SAPBEXexcCritical4 2 5 3 2" xfId="40292"/>
    <cellStyle name="SAPBEXexcCritical4 2 5 4" xfId="37188"/>
    <cellStyle name="SAPBEXexcCritical4 2 5 4 2" xfId="40293"/>
    <cellStyle name="SAPBEXexcCritical4 2 5 5" xfId="40290"/>
    <cellStyle name="SAPBEXexcCritical4 2 6" xfId="36746"/>
    <cellStyle name="SAPBEXexcCritical4 2 6 2" xfId="37413"/>
    <cellStyle name="SAPBEXexcCritical4 2 6 2 2" xfId="40295"/>
    <cellStyle name="SAPBEXexcCritical4 2 6 3" xfId="37791"/>
    <cellStyle name="SAPBEXexcCritical4 2 6 3 2" xfId="40296"/>
    <cellStyle name="SAPBEXexcCritical4 2 6 4" xfId="37928"/>
    <cellStyle name="SAPBEXexcCritical4 2 6 4 2" xfId="40297"/>
    <cellStyle name="SAPBEXexcCritical4 2 6 5" xfId="40294"/>
    <cellStyle name="SAPBEXexcCritical4 2 7" xfId="36901"/>
    <cellStyle name="SAPBEXexcCritical4 2 7 2" xfId="37549"/>
    <cellStyle name="SAPBEXexcCritical4 2 7 2 2" xfId="40299"/>
    <cellStyle name="SAPBEXexcCritical4 2 7 3" xfId="37855"/>
    <cellStyle name="SAPBEXexcCritical4 2 7 3 2" xfId="40300"/>
    <cellStyle name="SAPBEXexcCritical4 2 7 4" xfId="40298"/>
    <cellStyle name="SAPBEXexcCritical4 2 8" xfId="36053"/>
    <cellStyle name="SAPBEXexcCritical4 2 8 2" xfId="40301"/>
    <cellStyle name="SAPBEXexcCritical4 2 9" xfId="40274"/>
    <cellStyle name="SAPBEXexcCritical4 3" xfId="773"/>
    <cellStyle name="SAPBEXexcCritical4 3 2" xfId="36321"/>
    <cellStyle name="SAPBEXexcCritical4 3 2 2" xfId="40303"/>
    <cellStyle name="SAPBEXexcCritical4 3 3" xfId="36600"/>
    <cellStyle name="SAPBEXexcCritical4 3 3 2" xfId="40304"/>
    <cellStyle name="SAPBEXexcCritical4 3 4" xfId="37976"/>
    <cellStyle name="SAPBEXexcCritical4 3 4 2" xfId="40305"/>
    <cellStyle name="SAPBEXexcCritical4 3 5" xfId="37986"/>
    <cellStyle name="SAPBEXexcCritical4 3 5 2" xfId="40306"/>
    <cellStyle name="SAPBEXexcCritical4 3 6" xfId="40302"/>
    <cellStyle name="SAPBEXexcCritical4 4" xfId="774"/>
    <cellStyle name="SAPBEXexcCritical4 4 2" xfId="36395"/>
    <cellStyle name="SAPBEXexcCritical4 4 2 2" xfId="40308"/>
    <cellStyle name="SAPBEXexcCritical4 4 3" xfId="37083"/>
    <cellStyle name="SAPBEXexcCritical4 4 3 2" xfId="40309"/>
    <cellStyle name="SAPBEXexcCritical4 4 4" xfId="37278"/>
    <cellStyle name="SAPBEXexcCritical4 4 4 2" xfId="40310"/>
    <cellStyle name="SAPBEXexcCritical4 4 5" xfId="37972"/>
    <cellStyle name="SAPBEXexcCritical4 4 5 2" xfId="40311"/>
    <cellStyle name="SAPBEXexcCritical4 4 6" xfId="35839"/>
    <cellStyle name="SAPBEXexcCritical4 4 6 2" xfId="40312"/>
    <cellStyle name="SAPBEXexcCritical4 4 7" xfId="40307"/>
    <cellStyle name="SAPBEXexcCritical4 5" xfId="775"/>
    <cellStyle name="SAPBEXexcCritical4 5 2" xfId="36493"/>
    <cellStyle name="SAPBEXexcCritical4 5 2 2" xfId="40314"/>
    <cellStyle name="SAPBEXexcCritical4 5 3" xfId="36113"/>
    <cellStyle name="SAPBEXexcCritical4 5 3 2" xfId="40315"/>
    <cellStyle name="SAPBEXexcCritical4 5 4" xfId="38100"/>
    <cellStyle name="SAPBEXexcCritical4 5 4 2" xfId="40316"/>
    <cellStyle name="SAPBEXexcCritical4 5 5" xfId="40313"/>
    <cellStyle name="SAPBEXexcCritical4 6" xfId="776"/>
    <cellStyle name="SAPBEXexcCritical4 6 2" xfId="36657"/>
    <cellStyle name="SAPBEXexcCritical4 6 2 2" xfId="40318"/>
    <cellStyle name="SAPBEXexcCritical4 6 3" xfId="37329"/>
    <cellStyle name="SAPBEXexcCritical4 6 3 2" xfId="40319"/>
    <cellStyle name="SAPBEXexcCritical4 6 4" xfId="35978"/>
    <cellStyle name="SAPBEXexcCritical4 6 4 2" xfId="40320"/>
    <cellStyle name="SAPBEXexcCritical4 6 5" xfId="35952"/>
    <cellStyle name="SAPBEXexcCritical4 6 5 2" xfId="40321"/>
    <cellStyle name="SAPBEXexcCritical4 6 6" xfId="40317"/>
    <cellStyle name="SAPBEXexcCritical4 7" xfId="777"/>
    <cellStyle name="SAPBEXexcCritical4 7 2" xfId="36765"/>
    <cellStyle name="SAPBEXexcCritical4 7 2 2" xfId="40323"/>
    <cellStyle name="SAPBEXexcCritical4 7 3" xfId="37430"/>
    <cellStyle name="SAPBEXexcCritical4 7 3 2" xfId="40324"/>
    <cellStyle name="SAPBEXexcCritical4 7 4" xfId="38026"/>
    <cellStyle name="SAPBEXexcCritical4 7 4 2" xfId="40325"/>
    <cellStyle name="SAPBEXexcCritical4 7 5" xfId="38076"/>
    <cellStyle name="SAPBEXexcCritical4 7 5 2" xfId="40326"/>
    <cellStyle name="SAPBEXexcCritical4 7 6" xfId="40322"/>
    <cellStyle name="SAPBEXexcCritical4 8" xfId="1166"/>
    <cellStyle name="SAPBEXexcCritical4 8 2" xfId="36883"/>
    <cellStyle name="SAPBEXexcCritical4 8 2 2" xfId="40328"/>
    <cellStyle name="SAPBEXexcCritical4 8 3" xfId="37531"/>
    <cellStyle name="SAPBEXexcCritical4 8 3 2" xfId="40329"/>
    <cellStyle name="SAPBEXexcCritical4 8 4" xfId="37617"/>
    <cellStyle name="SAPBEXexcCritical4 8 4 2" xfId="40330"/>
    <cellStyle name="SAPBEXexcCritical4 8 5" xfId="40327"/>
    <cellStyle name="SAPBEXexcCritical4 9" xfId="4177"/>
    <cellStyle name="SAPBEXexcCritical4 9 2" xfId="40331"/>
    <cellStyle name="SAPBEXexcCritical5" xfId="80"/>
    <cellStyle name="SAPBEXexcCritical5 10" xfId="40332"/>
    <cellStyle name="SAPBEXexcCritical5 2" xfId="81"/>
    <cellStyle name="SAPBEXexcCritical5 2 2" xfId="778"/>
    <cellStyle name="SAPBEXexcCritical5 2 2 2" xfId="36438"/>
    <cellStyle name="SAPBEXexcCritical5 2 2 2 2" xfId="40335"/>
    <cellStyle name="SAPBEXexcCritical5 2 2 3" xfId="37124"/>
    <cellStyle name="SAPBEXexcCritical5 2 2 3 2" xfId="40336"/>
    <cellStyle name="SAPBEXexcCritical5 2 2 4" xfId="36302"/>
    <cellStyle name="SAPBEXexcCritical5 2 2 4 2" xfId="40337"/>
    <cellStyle name="SAPBEXexcCritical5 2 2 5" xfId="36289"/>
    <cellStyle name="SAPBEXexcCritical5 2 2 5 2" xfId="40338"/>
    <cellStyle name="SAPBEXexcCritical5 2 2 6" xfId="40334"/>
    <cellStyle name="SAPBEXexcCritical5 2 3" xfId="779"/>
    <cellStyle name="SAPBEXexcCritical5 2 3 2" xfId="36534"/>
    <cellStyle name="SAPBEXexcCritical5 2 3 2 2" xfId="40340"/>
    <cellStyle name="SAPBEXexcCritical5 2 3 3" xfId="37208"/>
    <cellStyle name="SAPBEXexcCritical5 2 3 3 2" xfId="40341"/>
    <cellStyle name="SAPBEXexcCritical5 2 3 4" xfId="37725"/>
    <cellStyle name="SAPBEXexcCritical5 2 3 4 2" xfId="40342"/>
    <cellStyle name="SAPBEXexcCritical5 2 3 5" xfId="38050"/>
    <cellStyle name="SAPBEXexcCritical5 2 3 5 2" xfId="40343"/>
    <cellStyle name="SAPBEXexcCritical5 2 3 6" xfId="40339"/>
    <cellStyle name="SAPBEXexcCritical5 2 4" xfId="780"/>
    <cellStyle name="SAPBEXexcCritical5 2 4 2" xfId="36579"/>
    <cellStyle name="SAPBEXexcCritical5 2 4 2 2" xfId="40345"/>
    <cellStyle name="SAPBEXexcCritical5 2 4 3" xfId="37252"/>
    <cellStyle name="SAPBEXexcCritical5 2 4 3 2" xfId="40346"/>
    <cellStyle name="SAPBEXexcCritical5 2 4 4" xfId="37524"/>
    <cellStyle name="SAPBEXexcCritical5 2 4 4 2" xfId="40347"/>
    <cellStyle name="SAPBEXexcCritical5 2 4 5" xfId="38075"/>
    <cellStyle name="SAPBEXexcCritical5 2 4 5 2" xfId="40348"/>
    <cellStyle name="SAPBEXexcCritical5 2 4 6" xfId="40344"/>
    <cellStyle name="SAPBEXexcCritical5 2 5" xfId="36688"/>
    <cellStyle name="SAPBEXexcCritical5 2 5 2" xfId="37357"/>
    <cellStyle name="SAPBEXexcCritical5 2 5 2 2" xfId="40350"/>
    <cellStyle name="SAPBEXexcCritical5 2 5 3" xfId="37353"/>
    <cellStyle name="SAPBEXexcCritical5 2 5 3 2" xfId="40351"/>
    <cellStyle name="SAPBEXexcCritical5 2 5 4" xfId="37944"/>
    <cellStyle name="SAPBEXexcCritical5 2 5 4 2" xfId="40352"/>
    <cellStyle name="SAPBEXexcCritical5 2 5 5" xfId="40349"/>
    <cellStyle name="SAPBEXexcCritical5 2 6" xfId="36747"/>
    <cellStyle name="SAPBEXexcCritical5 2 6 2" xfId="37414"/>
    <cellStyle name="SAPBEXexcCritical5 2 6 2 2" xfId="40354"/>
    <cellStyle name="SAPBEXexcCritical5 2 6 3" xfId="37806"/>
    <cellStyle name="SAPBEXexcCritical5 2 6 3 2" xfId="40355"/>
    <cellStyle name="SAPBEXexcCritical5 2 6 4" xfId="38065"/>
    <cellStyle name="SAPBEXexcCritical5 2 6 4 2" xfId="40356"/>
    <cellStyle name="SAPBEXexcCritical5 2 6 5" xfId="40353"/>
    <cellStyle name="SAPBEXexcCritical5 2 7" xfId="36902"/>
    <cellStyle name="SAPBEXexcCritical5 2 7 2" xfId="37550"/>
    <cellStyle name="SAPBEXexcCritical5 2 7 2 2" xfId="40358"/>
    <cellStyle name="SAPBEXexcCritical5 2 7 3" xfId="37704"/>
    <cellStyle name="SAPBEXexcCritical5 2 7 3 2" xfId="40359"/>
    <cellStyle name="SAPBEXexcCritical5 2 7 4" xfId="40357"/>
    <cellStyle name="SAPBEXexcCritical5 2 8" xfId="36054"/>
    <cellStyle name="SAPBEXexcCritical5 2 8 2" xfId="40360"/>
    <cellStyle name="SAPBEXexcCritical5 2 9" xfId="40333"/>
    <cellStyle name="SAPBEXexcCritical5 3" xfId="781"/>
    <cellStyle name="SAPBEXexcCritical5 3 2" xfId="36322"/>
    <cellStyle name="SAPBEXexcCritical5 3 2 2" xfId="40362"/>
    <cellStyle name="SAPBEXexcCritical5 3 3" xfId="36521"/>
    <cellStyle name="SAPBEXexcCritical5 3 3 2" xfId="40363"/>
    <cellStyle name="SAPBEXexcCritical5 3 4" xfId="37970"/>
    <cellStyle name="SAPBEXexcCritical5 3 4 2" xfId="40364"/>
    <cellStyle name="SAPBEXexcCritical5 3 5" xfId="37182"/>
    <cellStyle name="SAPBEXexcCritical5 3 5 2" xfId="40365"/>
    <cellStyle name="SAPBEXexcCritical5 3 6" xfId="40361"/>
    <cellStyle name="SAPBEXexcCritical5 4" xfId="782"/>
    <cellStyle name="SAPBEXexcCritical5 4 2" xfId="36396"/>
    <cellStyle name="SAPBEXexcCritical5 4 2 2" xfId="40367"/>
    <cellStyle name="SAPBEXexcCritical5 4 3" xfId="37084"/>
    <cellStyle name="SAPBEXexcCritical5 4 3 2" xfId="40368"/>
    <cellStyle name="SAPBEXexcCritical5 4 4" xfId="37196"/>
    <cellStyle name="SAPBEXexcCritical5 4 4 2" xfId="40369"/>
    <cellStyle name="SAPBEXexcCritical5 4 5" xfId="35936"/>
    <cellStyle name="SAPBEXexcCritical5 4 5 2" xfId="40370"/>
    <cellStyle name="SAPBEXexcCritical5 4 6" xfId="36377"/>
    <cellStyle name="SAPBEXexcCritical5 4 6 2" xfId="40371"/>
    <cellStyle name="SAPBEXexcCritical5 4 7" xfId="40366"/>
    <cellStyle name="SAPBEXexcCritical5 5" xfId="783"/>
    <cellStyle name="SAPBEXexcCritical5 5 2" xfId="36492"/>
    <cellStyle name="SAPBEXexcCritical5 5 2 2" xfId="40373"/>
    <cellStyle name="SAPBEXexcCritical5 5 3" xfId="37795"/>
    <cellStyle name="SAPBEXexcCritical5 5 3 2" xfId="40374"/>
    <cellStyle name="SAPBEXexcCritical5 5 4" xfId="38156"/>
    <cellStyle name="SAPBEXexcCritical5 5 4 2" xfId="40375"/>
    <cellStyle name="SAPBEXexcCritical5 5 5" xfId="40372"/>
    <cellStyle name="SAPBEXexcCritical5 6" xfId="784"/>
    <cellStyle name="SAPBEXexcCritical5 6 2" xfId="36658"/>
    <cellStyle name="SAPBEXexcCritical5 6 2 2" xfId="40377"/>
    <cellStyle name="SAPBEXexcCritical5 6 3" xfId="37330"/>
    <cellStyle name="SAPBEXexcCritical5 6 3 2" xfId="40378"/>
    <cellStyle name="SAPBEXexcCritical5 6 4" xfId="35842"/>
    <cellStyle name="SAPBEXexcCritical5 6 4 2" xfId="40379"/>
    <cellStyle name="SAPBEXexcCritical5 6 5" xfId="35853"/>
    <cellStyle name="SAPBEXexcCritical5 6 5 2" xfId="40380"/>
    <cellStyle name="SAPBEXexcCritical5 6 6" xfId="40376"/>
    <cellStyle name="SAPBEXexcCritical5 7" xfId="785"/>
    <cellStyle name="SAPBEXexcCritical5 7 2" xfId="36764"/>
    <cellStyle name="SAPBEXexcCritical5 7 2 2" xfId="40382"/>
    <cellStyle name="SAPBEXexcCritical5 7 3" xfId="37429"/>
    <cellStyle name="SAPBEXexcCritical5 7 3 2" xfId="40383"/>
    <cellStyle name="SAPBEXexcCritical5 7 4" xfId="38032"/>
    <cellStyle name="SAPBEXexcCritical5 7 4 2" xfId="40384"/>
    <cellStyle name="SAPBEXexcCritical5 7 5" xfId="38118"/>
    <cellStyle name="SAPBEXexcCritical5 7 5 2" xfId="40385"/>
    <cellStyle name="SAPBEXexcCritical5 7 6" xfId="40381"/>
    <cellStyle name="SAPBEXexcCritical5 8" xfId="1167"/>
    <cellStyle name="SAPBEXexcCritical5 8 2" xfId="36882"/>
    <cellStyle name="SAPBEXexcCritical5 8 2 2" xfId="40387"/>
    <cellStyle name="SAPBEXexcCritical5 8 3" xfId="37530"/>
    <cellStyle name="SAPBEXexcCritical5 8 3 2" xfId="40388"/>
    <cellStyle name="SAPBEXexcCritical5 8 4" xfId="37486"/>
    <cellStyle name="SAPBEXexcCritical5 8 4 2" xfId="40389"/>
    <cellStyle name="SAPBEXexcCritical5 8 5" xfId="40386"/>
    <cellStyle name="SAPBEXexcCritical5 9" xfId="4178"/>
    <cellStyle name="SAPBEXexcCritical5 9 2" xfId="40390"/>
    <cellStyle name="SAPBEXexcCritical6" xfId="82"/>
    <cellStyle name="SAPBEXexcCritical6 10" xfId="40391"/>
    <cellStyle name="SAPBEXexcCritical6 2" xfId="83"/>
    <cellStyle name="SAPBEXexcCritical6 2 2" xfId="786"/>
    <cellStyle name="SAPBEXexcCritical6 2 2 2" xfId="36439"/>
    <cellStyle name="SAPBEXexcCritical6 2 2 2 2" xfId="40394"/>
    <cellStyle name="SAPBEXexcCritical6 2 2 3" xfId="37125"/>
    <cellStyle name="SAPBEXexcCritical6 2 2 3 2" xfId="40395"/>
    <cellStyle name="SAPBEXexcCritical6 2 2 4" xfId="37592"/>
    <cellStyle name="SAPBEXexcCritical6 2 2 4 2" xfId="40396"/>
    <cellStyle name="SAPBEXexcCritical6 2 2 5" xfId="37913"/>
    <cellStyle name="SAPBEXexcCritical6 2 2 5 2" xfId="40397"/>
    <cellStyle name="SAPBEXexcCritical6 2 2 6" xfId="40393"/>
    <cellStyle name="SAPBEXexcCritical6 2 3" xfId="787"/>
    <cellStyle name="SAPBEXexcCritical6 2 3 2" xfId="36535"/>
    <cellStyle name="SAPBEXexcCritical6 2 3 2 2" xfId="40399"/>
    <cellStyle name="SAPBEXexcCritical6 2 3 3" xfId="37209"/>
    <cellStyle name="SAPBEXexcCritical6 2 3 3 2" xfId="40400"/>
    <cellStyle name="SAPBEXexcCritical6 2 3 4" xfId="37670"/>
    <cellStyle name="SAPBEXexcCritical6 2 3 4 2" xfId="40401"/>
    <cellStyle name="SAPBEXexcCritical6 2 3 5" xfId="37779"/>
    <cellStyle name="SAPBEXexcCritical6 2 3 5 2" xfId="40402"/>
    <cellStyle name="SAPBEXexcCritical6 2 3 6" xfId="40398"/>
    <cellStyle name="SAPBEXexcCritical6 2 4" xfId="788"/>
    <cellStyle name="SAPBEXexcCritical6 2 4 2" xfId="36578"/>
    <cellStyle name="SAPBEXexcCritical6 2 4 2 2" xfId="40404"/>
    <cellStyle name="SAPBEXexcCritical6 2 4 3" xfId="37251"/>
    <cellStyle name="SAPBEXexcCritical6 2 4 3 2" xfId="40405"/>
    <cellStyle name="SAPBEXexcCritical6 2 4 4" xfId="37734"/>
    <cellStyle name="SAPBEXexcCritical6 2 4 4 2" xfId="40406"/>
    <cellStyle name="SAPBEXexcCritical6 2 4 5" xfId="38079"/>
    <cellStyle name="SAPBEXexcCritical6 2 4 5 2" xfId="40407"/>
    <cellStyle name="SAPBEXexcCritical6 2 4 6" xfId="40403"/>
    <cellStyle name="SAPBEXexcCritical6 2 5" xfId="36687"/>
    <cellStyle name="SAPBEXexcCritical6 2 5 2" xfId="37356"/>
    <cellStyle name="SAPBEXexcCritical6 2 5 2 2" xfId="40409"/>
    <cellStyle name="SAPBEXexcCritical6 2 5 3" xfId="35935"/>
    <cellStyle name="SAPBEXexcCritical6 2 5 3 2" xfId="40410"/>
    <cellStyle name="SAPBEXexcCritical6 2 5 4" xfId="37971"/>
    <cellStyle name="SAPBEXexcCritical6 2 5 4 2" xfId="40411"/>
    <cellStyle name="SAPBEXexcCritical6 2 5 5" xfId="40408"/>
    <cellStyle name="SAPBEXexcCritical6 2 6" xfId="36702"/>
    <cellStyle name="SAPBEXexcCritical6 2 6 2" xfId="37370"/>
    <cellStyle name="SAPBEXexcCritical6 2 6 2 2" xfId="40413"/>
    <cellStyle name="SAPBEXexcCritical6 2 6 3" xfId="38017"/>
    <cellStyle name="SAPBEXexcCritical6 2 6 3 2" xfId="40414"/>
    <cellStyle name="SAPBEXexcCritical6 2 6 4" xfId="38010"/>
    <cellStyle name="SAPBEXexcCritical6 2 6 4 2" xfId="40415"/>
    <cellStyle name="SAPBEXexcCritical6 2 6 5" xfId="40412"/>
    <cellStyle name="SAPBEXexcCritical6 2 7" xfId="36903"/>
    <cellStyle name="SAPBEXexcCritical6 2 7 2" xfId="37551"/>
    <cellStyle name="SAPBEXexcCritical6 2 7 2 2" xfId="40417"/>
    <cellStyle name="SAPBEXexcCritical6 2 7 3" xfId="37842"/>
    <cellStyle name="SAPBEXexcCritical6 2 7 3 2" xfId="40418"/>
    <cellStyle name="SAPBEXexcCritical6 2 7 4" xfId="40416"/>
    <cellStyle name="SAPBEXexcCritical6 2 8" xfId="36055"/>
    <cellStyle name="SAPBEXexcCritical6 2 8 2" xfId="40419"/>
    <cellStyle name="SAPBEXexcCritical6 2 9" xfId="40392"/>
    <cellStyle name="SAPBEXexcCritical6 3" xfId="789"/>
    <cellStyle name="SAPBEXexcCritical6 3 2" xfId="36323"/>
    <cellStyle name="SAPBEXexcCritical6 3 2 2" xfId="40421"/>
    <cellStyle name="SAPBEXexcCritical6 3 3" xfId="36378"/>
    <cellStyle name="SAPBEXexcCritical6 3 3 2" xfId="40422"/>
    <cellStyle name="SAPBEXexcCritical6 3 4" xfId="36110"/>
    <cellStyle name="SAPBEXexcCritical6 3 4 2" xfId="40423"/>
    <cellStyle name="SAPBEXexcCritical6 3 5" xfId="37049"/>
    <cellStyle name="SAPBEXexcCritical6 3 5 2" xfId="40424"/>
    <cellStyle name="SAPBEXexcCritical6 3 6" xfId="40420"/>
    <cellStyle name="SAPBEXexcCritical6 4" xfId="790"/>
    <cellStyle name="SAPBEXexcCritical6 4 2" xfId="36397"/>
    <cellStyle name="SAPBEXexcCritical6 4 2 2" xfId="40426"/>
    <cellStyle name="SAPBEXexcCritical6 4 3" xfId="37085"/>
    <cellStyle name="SAPBEXexcCritical6 4 3 2" xfId="40427"/>
    <cellStyle name="SAPBEXexcCritical6 4 4" xfId="37050"/>
    <cellStyle name="SAPBEXexcCritical6 4 4 2" xfId="40428"/>
    <cellStyle name="SAPBEXexcCritical6 4 5" xfId="37498"/>
    <cellStyle name="SAPBEXexcCritical6 4 5 2" xfId="40429"/>
    <cellStyle name="SAPBEXexcCritical6 4 6" xfId="37480"/>
    <cellStyle name="SAPBEXexcCritical6 4 6 2" xfId="40430"/>
    <cellStyle name="SAPBEXexcCritical6 4 7" xfId="40425"/>
    <cellStyle name="SAPBEXexcCritical6 5" xfId="791"/>
    <cellStyle name="SAPBEXexcCritical6 5 2" xfId="36386"/>
    <cellStyle name="SAPBEXexcCritical6 5 2 2" xfId="40432"/>
    <cellStyle name="SAPBEXexcCritical6 5 3" xfId="37823"/>
    <cellStyle name="SAPBEXexcCritical6 5 3 2" xfId="40433"/>
    <cellStyle name="SAPBEXexcCritical6 5 4" xfId="38089"/>
    <cellStyle name="SAPBEXexcCritical6 5 4 2" xfId="40434"/>
    <cellStyle name="SAPBEXexcCritical6 5 5" xfId="40431"/>
    <cellStyle name="SAPBEXexcCritical6 6" xfId="792"/>
    <cellStyle name="SAPBEXexcCritical6 6 2" xfId="36659"/>
    <cellStyle name="SAPBEXexcCritical6 6 2 2" xfId="40436"/>
    <cellStyle name="SAPBEXexcCritical6 6 3" xfId="37331"/>
    <cellStyle name="SAPBEXexcCritical6 6 3 2" xfId="40437"/>
    <cellStyle name="SAPBEXexcCritical6 6 4" xfId="35864"/>
    <cellStyle name="SAPBEXexcCritical6 6 4 2" xfId="40438"/>
    <cellStyle name="SAPBEXexcCritical6 6 5" xfId="37695"/>
    <cellStyle name="SAPBEXexcCritical6 6 5 2" xfId="40439"/>
    <cellStyle name="SAPBEXexcCritical6 6 6" xfId="40435"/>
    <cellStyle name="SAPBEXexcCritical6 7" xfId="793"/>
    <cellStyle name="SAPBEXexcCritical6 7 2" xfId="36763"/>
    <cellStyle name="SAPBEXexcCritical6 7 2 2" xfId="40441"/>
    <cellStyle name="SAPBEXexcCritical6 7 3" xfId="37428"/>
    <cellStyle name="SAPBEXexcCritical6 7 3 2" xfId="40442"/>
    <cellStyle name="SAPBEXexcCritical6 7 4" xfId="38029"/>
    <cellStyle name="SAPBEXexcCritical6 7 4 2" xfId="40443"/>
    <cellStyle name="SAPBEXexcCritical6 7 5" xfId="38121"/>
    <cellStyle name="SAPBEXexcCritical6 7 5 2" xfId="40444"/>
    <cellStyle name="SAPBEXexcCritical6 7 6" xfId="40440"/>
    <cellStyle name="SAPBEXexcCritical6 8" xfId="1168"/>
    <cellStyle name="SAPBEXexcCritical6 8 2" xfId="36881"/>
    <cellStyle name="SAPBEXexcCritical6 8 2 2" xfId="40446"/>
    <cellStyle name="SAPBEXexcCritical6 8 3" xfId="37529"/>
    <cellStyle name="SAPBEXexcCritical6 8 3 2" xfId="40447"/>
    <cellStyle name="SAPBEXexcCritical6 8 4" xfId="35965"/>
    <cellStyle name="SAPBEXexcCritical6 8 4 2" xfId="40448"/>
    <cellStyle name="SAPBEXexcCritical6 8 5" xfId="40445"/>
    <cellStyle name="SAPBEXexcCritical6 9" xfId="4179"/>
    <cellStyle name="SAPBEXexcCritical6 9 2" xfId="40449"/>
    <cellStyle name="SAPBEXexcGood1" xfId="84"/>
    <cellStyle name="SAPBEXexcGood1 10" xfId="40450"/>
    <cellStyle name="SAPBEXexcGood1 2" xfId="85"/>
    <cellStyle name="SAPBEXexcGood1 2 2" xfId="794"/>
    <cellStyle name="SAPBEXexcGood1 2 2 2" xfId="36440"/>
    <cellStyle name="SAPBEXexcGood1 2 2 2 2" xfId="40453"/>
    <cellStyle name="SAPBEXexcGood1 2 2 3" xfId="37126"/>
    <cellStyle name="SAPBEXexcGood1 2 2 3 2" xfId="40454"/>
    <cellStyle name="SAPBEXexcGood1 2 2 4" xfId="37991"/>
    <cellStyle name="SAPBEXexcGood1 2 2 4 2" xfId="40455"/>
    <cellStyle name="SAPBEXexcGood1 2 2 5" xfId="38163"/>
    <cellStyle name="SAPBEXexcGood1 2 2 5 2" xfId="40456"/>
    <cellStyle name="SAPBEXexcGood1 2 2 6" xfId="40452"/>
    <cellStyle name="SAPBEXexcGood1 2 3" xfId="795"/>
    <cellStyle name="SAPBEXexcGood1 2 3 2" xfId="36536"/>
    <cellStyle name="SAPBEXexcGood1 2 3 2 2" xfId="40458"/>
    <cellStyle name="SAPBEXexcGood1 2 3 3" xfId="37210"/>
    <cellStyle name="SAPBEXexcGood1 2 3 3 2" xfId="40459"/>
    <cellStyle name="SAPBEXexcGood1 2 3 4" xfId="37560"/>
    <cellStyle name="SAPBEXexcGood1 2 3 4 2" xfId="40460"/>
    <cellStyle name="SAPBEXexcGood1 2 3 5" xfId="38115"/>
    <cellStyle name="SAPBEXexcGood1 2 3 5 2" xfId="40461"/>
    <cellStyle name="SAPBEXexcGood1 2 3 6" xfId="40457"/>
    <cellStyle name="SAPBEXexcGood1 2 4" xfId="796"/>
    <cellStyle name="SAPBEXexcGood1 2 4 2" xfId="36577"/>
    <cellStyle name="SAPBEXexcGood1 2 4 2 2" xfId="40463"/>
    <cellStyle name="SAPBEXexcGood1 2 4 3" xfId="37250"/>
    <cellStyle name="SAPBEXexcGood1 2 4 3 2" xfId="40464"/>
    <cellStyle name="SAPBEXexcGood1 2 4 4" xfId="37835"/>
    <cellStyle name="SAPBEXexcGood1 2 4 4 2" xfId="40465"/>
    <cellStyle name="SAPBEXexcGood1 2 4 5" xfId="38107"/>
    <cellStyle name="SAPBEXexcGood1 2 4 5 2" xfId="40466"/>
    <cellStyle name="SAPBEXexcGood1 2 4 6" xfId="40462"/>
    <cellStyle name="SAPBEXexcGood1 2 5" xfId="36653"/>
    <cellStyle name="SAPBEXexcGood1 2 5 2" xfId="37325"/>
    <cellStyle name="SAPBEXexcGood1 2 5 2 2" xfId="40468"/>
    <cellStyle name="SAPBEXexcGood1 2 5 3" xfId="37957"/>
    <cellStyle name="SAPBEXexcGood1 2 5 3 2" xfId="40469"/>
    <cellStyle name="SAPBEXexcGood1 2 5 4" xfId="35926"/>
    <cellStyle name="SAPBEXexcGood1 2 5 4 2" xfId="40470"/>
    <cellStyle name="SAPBEXexcGood1 2 5 5" xfId="40467"/>
    <cellStyle name="SAPBEXexcGood1 2 6" xfId="36703"/>
    <cellStyle name="SAPBEXexcGood1 2 6 2" xfId="37371"/>
    <cellStyle name="SAPBEXexcGood1 2 6 2 2" xfId="40472"/>
    <cellStyle name="SAPBEXexcGood1 2 6 3" xfId="36380"/>
    <cellStyle name="SAPBEXexcGood1 2 6 3 2" xfId="40473"/>
    <cellStyle name="SAPBEXexcGood1 2 6 4" xfId="37826"/>
    <cellStyle name="SAPBEXexcGood1 2 6 4 2" xfId="40474"/>
    <cellStyle name="SAPBEXexcGood1 2 6 5" xfId="40471"/>
    <cellStyle name="SAPBEXexcGood1 2 7" xfId="36904"/>
    <cellStyle name="SAPBEXexcGood1 2 7 2" xfId="37552"/>
    <cellStyle name="SAPBEXexcGood1 2 7 2 2" xfId="40476"/>
    <cellStyle name="SAPBEXexcGood1 2 7 3" xfId="37705"/>
    <cellStyle name="SAPBEXexcGood1 2 7 3 2" xfId="40477"/>
    <cellStyle name="SAPBEXexcGood1 2 7 4" xfId="40475"/>
    <cellStyle name="SAPBEXexcGood1 2 8" xfId="36056"/>
    <cellStyle name="SAPBEXexcGood1 2 8 2" xfId="40478"/>
    <cellStyle name="SAPBEXexcGood1 2 9" xfId="40451"/>
    <cellStyle name="SAPBEXexcGood1 3" xfId="797"/>
    <cellStyle name="SAPBEXexcGood1 3 2" xfId="36324"/>
    <cellStyle name="SAPBEXexcGood1 3 2 2" xfId="40480"/>
    <cellStyle name="SAPBEXexcGood1 3 3" xfId="36373"/>
    <cellStyle name="SAPBEXexcGood1 3 3 2" xfId="40481"/>
    <cellStyle name="SAPBEXexcGood1 3 4" xfId="37485"/>
    <cellStyle name="SAPBEXexcGood1 3 4 2" xfId="40482"/>
    <cellStyle name="SAPBEXexcGood1 3 5" xfId="37006"/>
    <cellStyle name="SAPBEXexcGood1 3 5 2" xfId="40483"/>
    <cellStyle name="SAPBEXexcGood1 3 6" xfId="40479"/>
    <cellStyle name="SAPBEXexcGood1 4" xfId="798"/>
    <cellStyle name="SAPBEXexcGood1 4 2" xfId="36398"/>
    <cellStyle name="SAPBEXexcGood1 4 2 2" xfId="40485"/>
    <cellStyle name="SAPBEXexcGood1 4 3" xfId="37086"/>
    <cellStyle name="SAPBEXexcGood1 4 3 2" xfId="40486"/>
    <cellStyle name="SAPBEXexcGood1 4 4" xfId="37060"/>
    <cellStyle name="SAPBEXexcGood1 4 4 2" xfId="40487"/>
    <cellStyle name="SAPBEXexcGood1 4 5" xfId="37959"/>
    <cellStyle name="SAPBEXexcGood1 4 5 2" xfId="40488"/>
    <cellStyle name="SAPBEXexcGood1 4 6" xfId="35977"/>
    <cellStyle name="SAPBEXexcGood1 4 6 2" xfId="40489"/>
    <cellStyle name="SAPBEXexcGood1 4 7" xfId="40484"/>
    <cellStyle name="SAPBEXexcGood1 5" xfId="799"/>
    <cellStyle name="SAPBEXexcGood1 5 2" xfId="36383"/>
    <cellStyle name="SAPBEXexcGood1 5 2 2" xfId="40491"/>
    <cellStyle name="SAPBEXexcGood1 5 3" xfId="35846"/>
    <cellStyle name="SAPBEXexcGood1 5 3 2" xfId="40492"/>
    <cellStyle name="SAPBEXexcGood1 5 4" xfId="37337"/>
    <cellStyle name="SAPBEXexcGood1 5 4 2" xfId="40493"/>
    <cellStyle name="SAPBEXexcGood1 5 5" xfId="40490"/>
    <cellStyle name="SAPBEXexcGood1 6" xfId="800"/>
    <cellStyle name="SAPBEXexcGood1 6 2" xfId="36660"/>
    <cellStyle name="SAPBEXexcGood1 6 2 2" xfId="40495"/>
    <cellStyle name="SAPBEXexcGood1 6 3" xfId="37332"/>
    <cellStyle name="SAPBEXexcGood1 6 3 2" xfId="40496"/>
    <cellStyle name="SAPBEXexcGood1 6 4" xfId="37967"/>
    <cellStyle name="SAPBEXexcGood1 6 4 2" xfId="40497"/>
    <cellStyle name="SAPBEXexcGood1 6 5" xfId="37984"/>
    <cellStyle name="SAPBEXexcGood1 6 5 2" xfId="40498"/>
    <cellStyle name="SAPBEXexcGood1 6 6" xfId="40494"/>
    <cellStyle name="SAPBEXexcGood1 7" xfId="801"/>
    <cellStyle name="SAPBEXexcGood1 7 2" xfId="36762"/>
    <cellStyle name="SAPBEXexcGood1 7 2 2" xfId="40500"/>
    <cellStyle name="SAPBEXexcGood1 7 3" xfId="37427"/>
    <cellStyle name="SAPBEXexcGood1 7 3 2" xfId="40501"/>
    <cellStyle name="SAPBEXexcGood1 7 4" xfId="38041"/>
    <cellStyle name="SAPBEXexcGood1 7 4 2" xfId="40502"/>
    <cellStyle name="SAPBEXexcGood1 7 5" xfId="38127"/>
    <cellStyle name="SAPBEXexcGood1 7 5 2" xfId="40503"/>
    <cellStyle name="SAPBEXexcGood1 7 6" xfId="40499"/>
    <cellStyle name="SAPBEXexcGood1 8" xfId="1169"/>
    <cellStyle name="SAPBEXexcGood1 8 2" xfId="36880"/>
    <cellStyle name="SAPBEXexcGood1 8 2 2" xfId="40505"/>
    <cellStyle name="SAPBEXexcGood1 8 3" xfId="37528"/>
    <cellStyle name="SAPBEXexcGood1 8 3 2" xfId="40506"/>
    <cellStyle name="SAPBEXexcGood1 8 4" xfId="37862"/>
    <cellStyle name="SAPBEXexcGood1 8 4 2" xfId="40507"/>
    <cellStyle name="SAPBEXexcGood1 8 5" xfId="40504"/>
    <cellStyle name="SAPBEXexcGood1 9" xfId="4180"/>
    <cellStyle name="SAPBEXexcGood1 9 2" xfId="40508"/>
    <cellStyle name="SAPBEXexcGood2" xfId="86"/>
    <cellStyle name="SAPBEXexcGood2 10" xfId="40509"/>
    <cellStyle name="SAPBEXexcGood2 2" xfId="87"/>
    <cellStyle name="SAPBEXexcGood2 2 10" xfId="35921"/>
    <cellStyle name="SAPBEXexcGood2 2 10 2" xfId="40511"/>
    <cellStyle name="SAPBEXexcGood2 2 11" xfId="37680"/>
    <cellStyle name="SAPBEXexcGood2 2 11 2" xfId="40512"/>
    <cellStyle name="SAPBEXexcGood2 2 12" xfId="40510"/>
    <cellStyle name="SAPBEXexcGood2 2 2" xfId="802"/>
    <cellStyle name="SAPBEXexcGood2 2 2 2" xfId="36228"/>
    <cellStyle name="SAPBEXexcGood2 2 2 2 2" xfId="40514"/>
    <cellStyle name="SAPBEXexcGood2 2 2 3" xfId="36271"/>
    <cellStyle name="SAPBEXexcGood2 2 2 3 2" xfId="40515"/>
    <cellStyle name="SAPBEXexcGood2 2 2 4" xfId="37873"/>
    <cellStyle name="SAPBEXexcGood2 2 2 4 2" xfId="40516"/>
    <cellStyle name="SAPBEXexcGood2 2 2 5" xfId="40513"/>
    <cellStyle name="SAPBEXexcGood2 2 3" xfId="803"/>
    <cellStyle name="SAPBEXexcGood2 2 3 2" xfId="36506"/>
    <cellStyle name="SAPBEXexcGood2 2 3 2 2" xfId="40518"/>
    <cellStyle name="SAPBEXexcGood2 2 3 3" xfId="37186"/>
    <cellStyle name="SAPBEXexcGood2 2 3 3 2" xfId="40519"/>
    <cellStyle name="SAPBEXexcGood2 2 3 4" xfId="37062"/>
    <cellStyle name="SAPBEXexcGood2 2 3 4 2" xfId="40520"/>
    <cellStyle name="SAPBEXexcGood2 2 3 5" xfId="37496"/>
    <cellStyle name="SAPBEXexcGood2 2 3 5 2" xfId="40521"/>
    <cellStyle name="SAPBEXexcGood2 2 3 6" xfId="40517"/>
    <cellStyle name="SAPBEXexcGood2 2 4" xfId="804"/>
    <cellStyle name="SAPBEXexcGood2 2 4 2" xfId="36580"/>
    <cellStyle name="SAPBEXexcGood2 2 4 2 2" xfId="40523"/>
    <cellStyle name="SAPBEXexcGood2 2 4 3" xfId="37253"/>
    <cellStyle name="SAPBEXexcGood2 2 4 3 2" xfId="40524"/>
    <cellStyle name="SAPBEXexcGood2 2 4 4" xfId="37906"/>
    <cellStyle name="SAPBEXexcGood2 2 4 4 2" xfId="40525"/>
    <cellStyle name="SAPBEXexcGood2 2 4 5" xfId="38074"/>
    <cellStyle name="SAPBEXexcGood2 2 4 5 2" xfId="40526"/>
    <cellStyle name="SAPBEXexcGood2 2 4 6" xfId="40522"/>
    <cellStyle name="SAPBEXexcGood2 2 5" xfId="36591"/>
    <cellStyle name="SAPBEXexcGood2 2 5 2" xfId="37264"/>
    <cellStyle name="SAPBEXexcGood2 2 5 2 2" xfId="40528"/>
    <cellStyle name="SAPBEXexcGood2 2 5 3" xfId="37713"/>
    <cellStyle name="SAPBEXexcGood2 2 5 3 2" xfId="40529"/>
    <cellStyle name="SAPBEXexcGood2 2 5 4" xfId="36309"/>
    <cellStyle name="SAPBEXexcGood2 2 5 4 2" xfId="40530"/>
    <cellStyle name="SAPBEXexcGood2 2 5 5" xfId="40527"/>
    <cellStyle name="SAPBEXexcGood2 2 6" xfId="36646"/>
    <cellStyle name="SAPBEXexcGood2 2 6 2" xfId="37318"/>
    <cellStyle name="SAPBEXexcGood2 2 6 2 2" xfId="40532"/>
    <cellStyle name="SAPBEXexcGood2 2 6 3" xfId="37856"/>
    <cellStyle name="SAPBEXexcGood2 2 6 3 2" xfId="40533"/>
    <cellStyle name="SAPBEXexcGood2 2 6 4" xfId="37843"/>
    <cellStyle name="SAPBEXexcGood2 2 6 4 2" xfId="40534"/>
    <cellStyle name="SAPBEXexcGood2 2 6 5" xfId="40531"/>
    <cellStyle name="SAPBEXexcGood2 2 7" xfId="36778"/>
    <cellStyle name="SAPBEXexcGood2 2 7 2" xfId="37443"/>
    <cellStyle name="SAPBEXexcGood2 2 7 2 2" xfId="40536"/>
    <cellStyle name="SAPBEXexcGood2 2 7 3" xfId="37048"/>
    <cellStyle name="SAPBEXexcGood2 2 7 3 2" xfId="40537"/>
    <cellStyle name="SAPBEXexcGood2 2 7 4" xfId="36296"/>
    <cellStyle name="SAPBEXexcGood2 2 7 4 2" xfId="40538"/>
    <cellStyle name="SAPBEXexcGood2 2 7 5" xfId="40535"/>
    <cellStyle name="SAPBEXexcGood2 2 8" xfId="36905"/>
    <cellStyle name="SAPBEXexcGood2 2 8 2" xfId="37553"/>
    <cellStyle name="SAPBEXexcGood2 2 8 2 2" xfId="40540"/>
    <cellStyle name="SAPBEXexcGood2 2 8 3" xfId="37858"/>
    <cellStyle name="SAPBEXexcGood2 2 8 3 2" xfId="40541"/>
    <cellStyle name="SAPBEXexcGood2 2 8 4" xfId="40539"/>
    <cellStyle name="SAPBEXexcGood2 2 9" xfId="36057"/>
    <cellStyle name="SAPBEXexcGood2 2 9 2" xfId="40542"/>
    <cellStyle name="SAPBEXexcGood2 3" xfId="805"/>
    <cellStyle name="SAPBEXexcGood2 3 10" xfId="35847"/>
    <cellStyle name="SAPBEXexcGood2 3 10 2" xfId="40544"/>
    <cellStyle name="SAPBEXexcGood2 3 11" xfId="40543"/>
    <cellStyle name="SAPBEXexcGood2 3 2" xfId="36229"/>
    <cellStyle name="SAPBEXexcGood2 3 2 2" xfId="35996"/>
    <cellStyle name="SAPBEXexcGood2 3 2 2 2" xfId="40546"/>
    <cellStyle name="SAPBEXexcGood2 3 2 3" xfId="37651"/>
    <cellStyle name="SAPBEXexcGood2 3 2 3 2" xfId="40547"/>
    <cellStyle name="SAPBEXexcGood2 3 2 4" xfId="40545"/>
    <cellStyle name="SAPBEXexcGood2 3 3" xfId="36441"/>
    <cellStyle name="SAPBEXexcGood2 3 3 2" xfId="37127"/>
    <cellStyle name="SAPBEXexcGood2 3 3 2 2" xfId="40549"/>
    <cellStyle name="SAPBEXexcGood2 3 3 3" xfId="35953"/>
    <cellStyle name="SAPBEXexcGood2 3 3 3 2" xfId="40550"/>
    <cellStyle name="SAPBEXexcGood2 3 3 4" xfId="35862"/>
    <cellStyle name="SAPBEXexcGood2 3 3 4 2" xfId="40551"/>
    <cellStyle name="SAPBEXexcGood2 3 3 5" xfId="40548"/>
    <cellStyle name="SAPBEXexcGood2 3 4" xfId="36537"/>
    <cellStyle name="SAPBEXexcGood2 3 4 2" xfId="37211"/>
    <cellStyle name="SAPBEXexcGood2 3 4 2 2" xfId="40553"/>
    <cellStyle name="SAPBEXexcGood2 3 4 3" xfId="37804"/>
    <cellStyle name="SAPBEXexcGood2 3 4 3 2" xfId="40554"/>
    <cellStyle name="SAPBEXexcGood2 3 4 4" xfId="38094"/>
    <cellStyle name="SAPBEXexcGood2 3 4 4 2" xfId="40555"/>
    <cellStyle name="SAPBEXexcGood2 3 4 5" xfId="40552"/>
    <cellStyle name="SAPBEXexcGood2 3 5" xfId="36407"/>
    <cellStyle name="SAPBEXexcGood2 3 5 2" xfId="37095"/>
    <cellStyle name="SAPBEXexcGood2 3 5 2 2" xfId="40557"/>
    <cellStyle name="SAPBEXexcGood2 3 5 3" xfId="35869"/>
    <cellStyle name="SAPBEXexcGood2 3 5 3 2" xfId="40558"/>
    <cellStyle name="SAPBEXexcGood2 3 5 4" xfId="37495"/>
    <cellStyle name="SAPBEXexcGood2 3 5 4 2" xfId="40559"/>
    <cellStyle name="SAPBEXexcGood2 3 5 5" xfId="40556"/>
    <cellStyle name="SAPBEXexcGood2 3 6" xfId="36686"/>
    <cellStyle name="SAPBEXexcGood2 3 6 2" xfId="37355"/>
    <cellStyle name="SAPBEXexcGood2 3 6 2 2" xfId="40561"/>
    <cellStyle name="SAPBEXexcGood2 3 6 3" xfId="37718"/>
    <cellStyle name="SAPBEXexcGood2 3 6 3 2" xfId="40562"/>
    <cellStyle name="SAPBEXexcGood2 3 6 4" xfId="37847"/>
    <cellStyle name="SAPBEXexcGood2 3 6 4 2" xfId="40563"/>
    <cellStyle name="SAPBEXexcGood2 3 6 5" xfId="40560"/>
    <cellStyle name="SAPBEXexcGood2 3 7" xfId="36704"/>
    <cellStyle name="SAPBEXexcGood2 3 7 2" xfId="37372"/>
    <cellStyle name="SAPBEXexcGood2 3 7 2 2" xfId="40565"/>
    <cellStyle name="SAPBEXexcGood2 3 7 3" xfId="35874"/>
    <cellStyle name="SAPBEXexcGood2 3 7 3 2" xfId="40566"/>
    <cellStyle name="SAPBEXexcGood2 3 7 4" xfId="37373"/>
    <cellStyle name="SAPBEXexcGood2 3 7 4 2" xfId="40567"/>
    <cellStyle name="SAPBEXexcGood2 3 7 5" xfId="40564"/>
    <cellStyle name="SAPBEXexcGood2 3 8" xfId="36089"/>
    <cellStyle name="SAPBEXexcGood2 3 8 2" xfId="40568"/>
    <cellStyle name="SAPBEXexcGood2 3 9" xfId="35896"/>
    <cellStyle name="SAPBEXexcGood2 3 9 2" xfId="40569"/>
    <cellStyle name="SAPBEXexcGood2 4" xfId="806"/>
    <cellStyle name="SAPBEXexcGood2 4 2" xfId="36325"/>
    <cellStyle name="SAPBEXexcGood2 4 2 2" xfId="40571"/>
    <cellStyle name="SAPBEXexcGood2 4 3" xfId="36358"/>
    <cellStyle name="SAPBEXexcGood2 4 3 2" xfId="40572"/>
    <cellStyle name="SAPBEXexcGood2 4 4" xfId="35844"/>
    <cellStyle name="SAPBEXexcGood2 4 4 2" xfId="40573"/>
    <cellStyle name="SAPBEXexcGood2 4 5" xfId="35885"/>
    <cellStyle name="SAPBEXexcGood2 4 5 2" xfId="40574"/>
    <cellStyle name="SAPBEXexcGood2 4 6" xfId="40570"/>
    <cellStyle name="SAPBEXexcGood2 5" xfId="807"/>
    <cellStyle name="SAPBEXexcGood2 5 2" xfId="36399"/>
    <cellStyle name="SAPBEXexcGood2 5 2 2" xfId="40576"/>
    <cellStyle name="SAPBEXexcGood2 5 3" xfId="37087"/>
    <cellStyle name="SAPBEXexcGood2 5 3 2" xfId="40577"/>
    <cellStyle name="SAPBEXexcGood2 5 4" xfId="37054"/>
    <cellStyle name="SAPBEXexcGood2 5 4 2" xfId="40578"/>
    <cellStyle name="SAPBEXexcGood2 5 5" xfId="37652"/>
    <cellStyle name="SAPBEXexcGood2 5 5 2" xfId="40579"/>
    <cellStyle name="SAPBEXexcGood2 5 6" xfId="37990"/>
    <cellStyle name="SAPBEXexcGood2 5 6 2" xfId="40580"/>
    <cellStyle name="SAPBEXexcGood2 5 7" xfId="40575"/>
    <cellStyle name="SAPBEXexcGood2 6" xfId="808"/>
    <cellStyle name="SAPBEXexcGood2 6 2" xfId="36491"/>
    <cellStyle name="SAPBEXexcGood2 6 2 2" xfId="40582"/>
    <cellStyle name="SAPBEXexcGood2 6 3" xfId="37173"/>
    <cellStyle name="SAPBEXexcGood2 6 3 2" xfId="40583"/>
    <cellStyle name="SAPBEXexcGood2 6 4" xfId="37671"/>
    <cellStyle name="SAPBEXexcGood2 6 4 2" xfId="40584"/>
    <cellStyle name="SAPBEXexcGood2 6 5" xfId="37941"/>
    <cellStyle name="SAPBEXexcGood2 6 5 2" xfId="40585"/>
    <cellStyle name="SAPBEXexcGood2 6 6" xfId="40581"/>
    <cellStyle name="SAPBEXexcGood2 7" xfId="809"/>
    <cellStyle name="SAPBEXexcGood2 7 2" xfId="36661"/>
    <cellStyle name="SAPBEXexcGood2 7 2 2" xfId="40587"/>
    <cellStyle name="SAPBEXexcGood2 7 3" xfId="37333"/>
    <cellStyle name="SAPBEXexcGood2 7 3 2" xfId="40588"/>
    <cellStyle name="SAPBEXexcGood2 7 4" xfId="37667"/>
    <cellStyle name="SAPBEXexcGood2 7 4 2" xfId="40589"/>
    <cellStyle name="SAPBEXexcGood2 7 5" xfId="37753"/>
    <cellStyle name="SAPBEXexcGood2 7 5 2" xfId="40590"/>
    <cellStyle name="SAPBEXexcGood2 7 6" xfId="40586"/>
    <cellStyle name="SAPBEXexcGood2 8" xfId="1170"/>
    <cellStyle name="SAPBEXexcGood2 8 2" xfId="36761"/>
    <cellStyle name="SAPBEXexcGood2 8 2 2" xfId="40592"/>
    <cellStyle name="SAPBEXexcGood2 8 3" xfId="37426"/>
    <cellStyle name="SAPBEXexcGood2 8 3 2" xfId="40593"/>
    <cellStyle name="SAPBEXexcGood2 8 4" xfId="38028"/>
    <cellStyle name="SAPBEXexcGood2 8 4 2" xfId="40594"/>
    <cellStyle name="SAPBEXexcGood2 8 5" xfId="38130"/>
    <cellStyle name="SAPBEXexcGood2 8 5 2" xfId="40595"/>
    <cellStyle name="SAPBEXexcGood2 8 6" xfId="40591"/>
    <cellStyle name="SAPBEXexcGood2 9" xfId="4181"/>
    <cellStyle name="SAPBEXexcGood2 9 2" xfId="36879"/>
    <cellStyle name="SAPBEXexcGood2 9 2 2" xfId="40597"/>
    <cellStyle name="SAPBEXexcGood2 9 3" xfId="37527"/>
    <cellStyle name="SAPBEXexcGood2 9 3 2" xfId="40598"/>
    <cellStyle name="SAPBEXexcGood2 9 4" xfId="36602"/>
    <cellStyle name="SAPBEXexcGood2 9 4 2" xfId="40599"/>
    <cellStyle name="SAPBEXexcGood2 9 5" xfId="40596"/>
    <cellStyle name="SAPBEXexcGood3" xfId="88"/>
    <cellStyle name="SAPBEXexcGood3 10" xfId="40600"/>
    <cellStyle name="SAPBEXexcGood3 2" xfId="89"/>
    <cellStyle name="SAPBEXexcGood3 2 2" xfId="810"/>
    <cellStyle name="SAPBEXexcGood3 2 2 2" xfId="36442"/>
    <cellStyle name="SAPBEXexcGood3 2 2 2 2" xfId="40603"/>
    <cellStyle name="SAPBEXexcGood3 2 2 3" xfId="37128"/>
    <cellStyle name="SAPBEXexcGood3 2 2 3 2" xfId="40604"/>
    <cellStyle name="SAPBEXexcGood3 2 2 4" xfId="37451"/>
    <cellStyle name="SAPBEXexcGood3 2 2 4 2" xfId="40605"/>
    <cellStyle name="SAPBEXexcGood3 2 2 5" xfId="38176"/>
    <cellStyle name="SAPBEXexcGood3 2 2 5 2" xfId="40606"/>
    <cellStyle name="SAPBEXexcGood3 2 2 6" xfId="40602"/>
    <cellStyle name="SAPBEXexcGood3 2 3" xfId="811"/>
    <cellStyle name="SAPBEXexcGood3 2 3 2" xfId="36538"/>
    <cellStyle name="SAPBEXexcGood3 2 3 2 2" xfId="40608"/>
    <cellStyle name="SAPBEXexcGood3 2 3 3" xfId="37212"/>
    <cellStyle name="SAPBEXexcGood3 2 3 3 2" xfId="40609"/>
    <cellStyle name="SAPBEXexcGood3 2 3 4" xfId="37624"/>
    <cellStyle name="SAPBEXexcGood3 2 3 4 2" xfId="40610"/>
    <cellStyle name="SAPBEXexcGood3 2 3 5" xfId="38054"/>
    <cellStyle name="SAPBEXexcGood3 2 3 5 2" xfId="40611"/>
    <cellStyle name="SAPBEXexcGood3 2 3 6" xfId="40607"/>
    <cellStyle name="SAPBEXexcGood3 2 4" xfId="812"/>
    <cellStyle name="SAPBEXexcGood3 2 4 2" xfId="36576"/>
    <cellStyle name="SAPBEXexcGood3 2 4 2 2" xfId="40613"/>
    <cellStyle name="SAPBEXexcGood3 2 4 3" xfId="37249"/>
    <cellStyle name="SAPBEXexcGood3 2 4 3 2" xfId="40614"/>
    <cellStyle name="SAPBEXexcGood3 2 4 4" xfId="37921"/>
    <cellStyle name="SAPBEXexcGood3 2 4 4 2" xfId="40615"/>
    <cellStyle name="SAPBEXexcGood3 2 4 5" xfId="38113"/>
    <cellStyle name="SAPBEXexcGood3 2 4 5 2" xfId="40616"/>
    <cellStyle name="SAPBEXexcGood3 2 4 6" xfId="40612"/>
    <cellStyle name="SAPBEXexcGood3 2 5" xfId="36685"/>
    <cellStyle name="SAPBEXexcGood3 2 5 2" xfId="37354"/>
    <cellStyle name="SAPBEXexcGood3 2 5 2 2" xfId="40618"/>
    <cellStyle name="SAPBEXexcGood3 2 5 3" xfId="37942"/>
    <cellStyle name="SAPBEXexcGood3 2 5 3 2" xfId="40619"/>
    <cellStyle name="SAPBEXexcGood3 2 5 4" xfId="35831"/>
    <cellStyle name="SAPBEXexcGood3 2 5 4 2" xfId="40620"/>
    <cellStyle name="SAPBEXexcGood3 2 5 5" xfId="40617"/>
    <cellStyle name="SAPBEXexcGood3 2 6" xfId="36748"/>
    <cellStyle name="SAPBEXexcGood3 2 6 2" xfId="37415"/>
    <cellStyle name="SAPBEXexcGood3 2 6 2 2" xfId="40622"/>
    <cellStyle name="SAPBEXexcGood3 2 6 3" xfId="37933"/>
    <cellStyle name="SAPBEXexcGood3 2 6 3 2" xfId="40623"/>
    <cellStyle name="SAPBEXexcGood3 2 6 4" xfId="38061"/>
    <cellStyle name="SAPBEXexcGood3 2 6 4 2" xfId="40624"/>
    <cellStyle name="SAPBEXexcGood3 2 6 5" xfId="40621"/>
    <cellStyle name="SAPBEXexcGood3 2 7" xfId="36906"/>
    <cellStyle name="SAPBEXexcGood3 2 7 2" xfId="37554"/>
    <cellStyle name="SAPBEXexcGood3 2 7 2 2" xfId="40626"/>
    <cellStyle name="SAPBEXexcGood3 2 7 3" xfId="37653"/>
    <cellStyle name="SAPBEXexcGood3 2 7 3 2" xfId="40627"/>
    <cellStyle name="SAPBEXexcGood3 2 7 4" xfId="40625"/>
    <cellStyle name="SAPBEXexcGood3 2 8" xfId="36058"/>
    <cellStyle name="SAPBEXexcGood3 2 8 2" xfId="40628"/>
    <cellStyle name="SAPBEXexcGood3 2 9" xfId="40601"/>
    <cellStyle name="SAPBEXexcGood3 3" xfId="813"/>
    <cellStyle name="SAPBEXexcGood3 3 2" xfId="36326"/>
    <cellStyle name="SAPBEXexcGood3 3 2 2" xfId="40630"/>
    <cellStyle name="SAPBEXexcGood3 3 3" xfId="36281"/>
    <cellStyle name="SAPBEXexcGood3 3 3 2" xfId="40631"/>
    <cellStyle name="SAPBEXexcGood3 3 4" xfId="37754"/>
    <cellStyle name="SAPBEXexcGood3 3 4 2" xfId="40632"/>
    <cellStyle name="SAPBEXexcGood3 3 5" xfId="37998"/>
    <cellStyle name="SAPBEXexcGood3 3 5 2" xfId="40633"/>
    <cellStyle name="SAPBEXexcGood3 3 6" xfId="40629"/>
    <cellStyle name="SAPBEXexcGood3 4" xfId="814"/>
    <cellStyle name="SAPBEXexcGood3 4 2" xfId="36400"/>
    <cellStyle name="SAPBEXexcGood3 4 2 2" xfId="40635"/>
    <cellStyle name="SAPBEXexcGood3 4 3" xfId="37088"/>
    <cellStyle name="SAPBEXexcGood3 4 3 2" xfId="40636"/>
    <cellStyle name="SAPBEXexcGood3 4 4" xfId="36368"/>
    <cellStyle name="SAPBEXexcGood3 4 4 2" xfId="40637"/>
    <cellStyle name="SAPBEXexcGood3 4 5" xfId="37738"/>
    <cellStyle name="SAPBEXexcGood3 4 5 2" xfId="40638"/>
    <cellStyle name="SAPBEXexcGood3 4 6" xfId="37727"/>
    <cellStyle name="SAPBEXexcGood3 4 6 2" xfId="40639"/>
    <cellStyle name="SAPBEXexcGood3 4 7" xfId="40634"/>
    <cellStyle name="SAPBEXexcGood3 5" xfId="815"/>
    <cellStyle name="SAPBEXexcGood3 5 2" xfId="36490"/>
    <cellStyle name="SAPBEXexcGood3 5 2 2" xfId="40641"/>
    <cellStyle name="SAPBEXexcGood3 5 3" xfId="37840"/>
    <cellStyle name="SAPBEXexcGood3 5 3 2" xfId="40642"/>
    <cellStyle name="SAPBEXexcGood3 5 4" xfId="38081"/>
    <cellStyle name="SAPBEXexcGood3 5 4 2" xfId="40643"/>
    <cellStyle name="SAPBEXexcGood3 5 5" xfId="40640"/>
    <cellStyle name="SAPBEXexcGood3 6" xfId="816"/>
    <cellStyle name="SAPBEXexcGood3 6 2" xfId="36662"/>
    <cellStyle name="SAPBEXexcGood3 6 2 2" xfId="40645"/>
    <cellStyle name="SAPBEXexcGood3 6 3" xfId="37334"/>
    <cellStyle name="SAPBEXexcGood3 6 3 2" xfId="40646"/>
    <cellStyle name="SAPBEXexcGood3 6 4" xfId="37975"/>
    <cellStyle name="SAPBEXexcGood3 6 4 2" xfId="40647"/>
    <cellStyle name="SAPBEXexcGood3 6 5" xfId="37889"/>
    <cellStyle name="SAPBEXexcGood3 6 5 2" xfId="40648"/>
    <cellStyle name="SAPBEXexcGood3 6 6" xfId="40644"/>
    <cellStyle name="SAPBEXexcGood3 7" xfId="817"/>
    <cellStyle name="SAPBEXexcGood3 7 2" xfId="36736"/>
    <cellStyle name="SAPBEXexcGood3 7 2 2" xfId="40650"/>
    <cellStyle name="SAPBEXexcGood3 7 3" xfId="37403"/>
    <cellStyle name="SAPBEXexcGood3 7 3 2" xfId="40651"/>
    <cellStyle name="SAPBEXexcGood3 7 4" xfId="37312"/>
    <cellStyle name="SAPBEXexcGood3 7 4 2" xfId="40652"/>
    <cellStyle name="SAPBEXexcGood3 7 5" xfId="38129"/>
    <cellStyle name="SAPBEXexcGood3 7 5 2" xfId="40653"/>
    <cellStyle name="SAPBEXexcGood3 7 6" xfId="40649"/>
    <cellStyle name="SAPBEXexcGood3 8" xfId="1171"/>
    <cellStyle name="SAPBEXexcGood3 8 2" xfId="36878"/>
    <cellStyle name="SAPBEXexcGood3 8 2 2" xfId="40655"/>
    <cellStyle name="SAPBEXexcGood3 8 3" xfId="37526"/>
    <cellStyle name="SAPBEXexcGood3 8 3 2" xfId="40656"/>
    <cellStyle name="SAPBEXexcGood3 8 4" xfId="37837"/>
    <cellStyle name="SAPBEXexcGood3 8 4 2" xfId="40657"/>
    <cellStyle name="SAPBEXexcGood3 8 5" xfId="40654"/>
    <cellStyle name="SAPBEXexcGood3 9" xfId="4182"/>
    <cellStyle name="SAPBEXexcGood3 9 2" xfId="40658"/>
    <cellStyle name="SAPBEXfilterDrill" xfId="90"/>
    <cellStyle name="SAPBEXfilterDrill 10" xfId="818"/>
    <cellStyle name="SAPBEXfilterDrill 10 2" xfId="40660"/>
    <cellStyle name="SAPBEXfilterDrill 11" xfId="819"/>
    <cellStyle name="SAPBEXfilterDrill 11 2" xfId="40661"/>
    <cellStyle name="SAPBEXfilterDrill 12" xfId="820"/>
    <cellStyle name="SAPBEXfilterDrill 12 2" xfId="40662"/>
    <cellStyle name="SAPBEXfilterDrill 13" xfId="821"/>
    <cellStyle name="SAPBEXfilterDrill 13 2" xfId="40663"/>
    <cellStyle name="SAPBEXfilterDrill 14" xfId="822"/>
    <cellStyle name="SAPBEXfilterDrill 14 2" xfId="40664"/>
    <cellStyle name="SAPBEXfilterDrill 15" xfId="823"/>
    <cellStyle name="SAPBEXfilterDrill 15 2" xfId="40665"/>
    <cellStyle name="SAPBEXfilterDrill 16" xfId="824"/>
    <cellStyle name="SAPBEXfilterDrill 16 2" xfId="40666"/>
    <cellStyle name="SAPBEXfilterDrill 17" xfId="825"/>
    <cellStyle name="SAPBEXfilterDrill 17 2" xfId="40667"/>
    <cellStyle name="SAPBEXfilterDrill 18" xfId="826"/>
    <cellStyle name="SAPBEXfilterDrill 18 2" xfId="40668"/>
    <cellStyle name="SAPBEXfilterDrill 19" xfId="1172"/>
    <cellStyle name="SAPBEXfilterDrill 19 2" xfId="40669"/>
    <cellStyle name="SAPBEXfilterDrill 2" xfId="91"/>
    <cellStyle name="SAPBEXfilterDrill 2 10" xfId="36907"/>
    <cellStyle name="SAPBEXfilterDrill 2 10 2" xfId="37555"/>
    <cellStyle name="SAPBEXfilterDrill 2 10 2 2" xfId="40672"/>
    <cellStyle name="SAPBEXfilterDrill 2 10 3" xfId="37502"/>
    <cellStyle name="SAPBEXfilterDrill 2 10 3 2" xfId="40673"/>
    <cellStyle name="SAPBEXfilterDrill 2 10 4" xfId="40671"/>
    <cellStyle name="SAPBEXfilterDrill 2 11" xfId="36059"/>
    <cellStyle name="SAPBEXfilterDrill 2 11 2" xfId="40674"/>
    <cellStyle name="SAPBEXfilterDrill 2 12" xfId="40670"/>
    <cellStyle name="SAPBEXfilterDrill 2 2" xfId="827"/>
    <cellStyle name="SAPBEXfilterDrill 2 2 2" xfId="36127"/>
    <cellStyle name="SAPBEXfilterDrill 2 2 2 2" xfId="40676"/>
    <cellStyle name="SAPBEXfilterDrill 2 2 3" xfId="40675"/>
    <cellStyle name="SAPBEXfilterDrill 2 3" xfId="828"/>
    <cellStyle name="SAPBEXfilterDrill 2 3 2" xfId="36231"/>
    <cellStyle name="SAPBEXfilterDrill 2 3 2 2" xfId="40678"/>
    <cellStyle name="SAPBEXfilterDrill 2 3 3" xfId="40677"/>
    <cellStyle name="SAPBEXfilterDrill 2 4" xfId="829"/>
    <cellStyle name="SAPBEXfilterDrill 2 4 2" xfId="36443"/>
    <cellStyle name="SAPBEXfilterDrill 2 4 2 2" xfId="40680"/>
    <cellStyle name="SAPBEXfilterDrill 2 4 3" xfId="40679"/>
    <cellStyle name="SAPBEXfilterDrill 2 5" xfId="36539"/>
    <cellStyle name="SAPBEXfilterDrill 2 5 2" xfId="40681"/>
    <cellStyle name="SAPBEXfilterDrill 2 6" xfId="36575"/>
    <cellStyle name="SAPBEXfilterDrill 2 6 2" xfId="40682"/>
    <cellStyle name="SAPBEXfilterDrill 2 7" xfId="36696"/>
    <cellStyle name="SAPBEXfilterDrill 2 7 2" xfId="40683"/>
    <cellStyle name="SAPBEXfilterDrill 2 8" xfId="36684"/>
    <cellStyle name="SAPBEXfilterDrill 2 8 2" xfId="40684"/>
    <cellStyle name="SAPBEXfilterDrill 2 9" xfId="36705"/>
    <cellStyle name="SAPBEXfilterDrill 2 9 2" xfId="40685"/>
    <cellStyle name="SAPBEXfilterDrill 20" xfId="4183"/>
    <cellStyle name="SAPBEXfilterDrill 20 2" xfId="40686"/>
    <cellStyle name="SAPBEXfilterDrill 21" xfId="40659"/>
    <cellStyle name="SAPBEXfilterDrill 3" xfId="92"/>
    <cellStyle name="SAPBEXfilterDrill 3 2" xfId="36230"/>
    <cellStyle name="SAPBEXfilterDrill 3 2 2" xfId="40688"/>
    <cellStyle name="SAPBEXfilterDrill 3 3" xfId="40687"/>
    <cellStyle name="SAPBEXfilterDrill 4" xfId="93"/>
    <cellStyle name="SAPBEXfilterDrill 4 2" xfId="36327"/>
    <cellStyle name="SAPBEXfilterDrill 4 2 2" xfId="40690"/>
    <cellStyle name="SAPBEXfilterDrill 4 3" xfId="36634"/>
    <cellStyle name="SAPBEXfilterDrill 4 3 2" xfId="40691"/>
    <cellStyle name="SAPBEXfilterDrill 4 4" xfId="36066"/>
    <cellStyle name="SAPBEXfilterDrill 4 4 2" xfId="40692"/>
    <cellStyle name="SAPBEXfilterDrill 4 5" xfId="37178"/>
    <cellStyle name="SAPBEXfilterDrill 4 5 2" xfId="40693"/>
    <cellStyle name="SAPBEXfilterDrill 4 6" xfId="37255"/>
    <cellStyle name="SAPBEXfilterDrill 4 6 2" xfId="40694"/>
    <cellStyle name="SAPBEXfilterDrill 4 7" xfId="40689"/>
    <cellStyle name="SAPBEXfilterDrill 4 8" xfId="42447"/>
    <cellStyle name="SAPBEXfilterDrill 5" xfId="830"/>
    <cellStyle name="SAPBEXfilterDrill 5 2" xfId="36489"/>
    <cellStyle name="SAPBEXfilterDrill 5 2 2" xfId="40696"/>
    <cellStyle name="SAPBEXfilterDrill 5 3" xfId="37171"/>
    <cellStyle name="SAPBEXfilterDrill 5 3 2" xfId="40697"/>
    <cellStyle name="SAPBEXfilterDrill 5 4" xfId="37306"/>
    <cellStyle name="SAPBEXfilterDrill 5 4 2" xfId="40698"/>
    <cellStyle name="SAPBEXfilterDrill 5 5" xfId="37870"/>
    <cellStyle name="SAPBEXfilterDrill 5 5 2" xfId="40699"/>
    <cellStyle name="SAPBEXfilterDrill 5 6" xfId="38112"/>
    <cellStyle name="SAPBEXfilterDrill 5 6 2" xfId="40700"/>
    <cellStyle name="SAPBEXfilterDrill 5 7" xfId="40695"/>
    <cellStyle name="SAPBEXfilterDrill 6" xfId="831"/>
    <cellStyle name="SAPBEXfilterDrill 6 2" xfId="40701"/>
    <cellStyle name="SAPBEXfilterDrill 7" xfId="832"/>
    <cellStyle name="SAPBEXfilterDrill 7 2" xfId="40702"/>
    <cellStyle name="SAPBEXfilterDrill 8" xfId="833"/>
    <cellStyle name="SAPBEXfilterDrill 8 2" xfId="36877"/>
    <cellStyle name="SAPBEXfilterDrill 8 2 2" xfId="40704"/>
    <cellStyle name="SAPBEXfilterDrill 8 3" xfId="37525"/>
    <cellStyle name="SAPBEXfilterDrill 8 3 2" xfId="40705"/>
    <cellStyle name="SAPBEXfilterDrill 8 4" xfId="37896"/>
    <cellStyle name="SAPBEXfilterDrill 8 4 2" xfId="40706"/>
    <cellStyle name="SAPBEXfilterDrill 8 5" xfId="37716"/>
    <cellStyle name="SAPBEXfilterDrill 8 5 2" xfId="40707"/>
    <cellStyle name="SAPBEXfilterDrill 8 6" xfId="40703"/>
    <cellStyle name="SAPBEXfilterDrill 9" xfId="834"/>
    <cellStyle name="SAPBEXfilterDrill 9 2" xfId="40708"/>
    <cellStyle name="SAPBEXfilterItem" xfId="94"/>
    <cellStyle name="SAPBEXfilterItem 10" xfId="40709"/>
    <cellStyle name="SAPBEXfilterItem 2" xfId="95"/>
    <cellStyle name="SAPBEXfilterItem 2 2" xfId="835"/>
    <cellStyle name="SAPBEXfilterItem 2 2 2" xfId="36908"/>
    <cellStyle name="SAPBEXfilterItem 2 2 2 2" xfId="40712"/>
    <cellStyle name="SAPBEXfilterItem 2 2 3" xfId="35925"/>
    <cellStyle name="SAPBEXfilterItem 2 2 3 2" xfId="40713"/>
    <cellStyle name="SAPBEXfilterItem 2 2 4" xfId="40711"/>
    <cellStyle name="SAPBEXfilterItem 2 3" xfId="836"/>
    <cellStyle name="SAPBEXfilterItem 2 3 2" xfId="40714"/>
    <cellStyle name="SAPBEXfilterItem 2 4" xfId="837"/>
    <cellStyle name="SAPBEXfilterItem 2 4 2" xfId="40715"/>
    <cellStyle name="SAPBEXfilterItem 2 5" xfId="36060"/>
    <cellStyle name="SAPBEXfilterItem 2 5 2" xfId="40716"/>
    <cellStyle name="SAPBEXfilterItem 2 6" xfId="40710"/>
    <cellStyle name="SAPBEXfilterItem 3" xfId="838"/>
    <cellStyle name="SAPBEXfilterItem 3 2" xfId="36328"/>
    <cellStyle name="SAPBEXfilterItem 3 2 2" xfId="40718"/>
    <cellStyle name="SAPBEXfilterItem 3 3" xfId="36631"/>
    <cellStyle name="SAPBEXfilterItem 3 3 2" xfId="40719"/>
    <cellStyle name="SAPBEXfilterItem 3 4" xfId="35942"/>
    <cellStyle name="SAPBEXfilterItem 3 4 2" xfId="40720"/>
    <cellStyle name="SAPBEXfilterItem 3 5" xfId="37501"/>
    <cellStyle name="SAPBEXfilterItem 3 5 2" xfId="40721"/>
    <cellStyle name="SAPBEXfilterItem 3 6" xfId="37819"/>
    <cellStyle name="SAPBEXfilterItem 3 6 2" xfId="40722"/>
    <cellStyle name="SAPBEXfilterItem 3 7" xfId="40717"/>
    <cellStyle name="SAPBEXfilterItem 4" xfId="839"/>
    <cellStyle name="SAPBEXfilterItem 4 2" xfId="36488"/>
    <cellStyle name="SAPBEXfilterItem 4 2 2" xfId="40724"/>
    <cellStyle name="SAPBEXfilterItem 4 3" xfId="37308"/>
    <cellStyle name="SAPBEXfilterItem 4 3 2" xfId="40725"/>
    <cellStyle name="SAPBEXfilterItem 4 4" xfId="36104"/>
    <cellStyle name="SAPBEXfilterItem 4 4 2" xfId="40726"/>
    <cellStyle name="SAPBEXfilterItem 4 5" xfId="38153"/>
    <cellStyle name="SAPBEXfilterItem 4 5 2" xfId="40727"/>
    <cellStyle name="SAPBEXfilterItem 4 6" xfId="40723"/>
    <cellStyle name="SAPBEXfilterItem 5" xfId="840"/>
    <cellStyle name="SAPBEXfilterItem 5 2" xfId="36876"/>
    <cellStyle name="SAPBEXfilterItem 5 2 2" xfId="40729"/>
    <cellStyle name="SAPBEXfilterItem 5 3" xfId="37895"/>
    <cellStyle name="SAPBEXfilterItem 5 3 2" xfId="40730"/>
    <cellStyle name="SAPBEXfilterItem 5 4" xfId="37857"/>
    <cellStyle name="SAPBEXfilterItem 5 4 2" xfId="40731"/>
    <cellStyle name="SAPBEXfilterItem 5 5" xfId="40728"/>
    <cellStyle name="SAPBEXfilterItem 6" xfId="841"/>
    <cellStyle name="SAPBEXfilterItem 6 2" xfId="40732"/>
    <cellStyle name="SAPBEXfilterItem 7" xfId="842"/>
    <cellStyle name="SAPBEXfilterItem 7 2" xfId="40733"/>
    <cellStyle name="SAPBEXfilterItem 8" xfId="1173"/>
    <cellStyle name="SAPBEXfilterItem 8 2" xfId="40734"/>
    <cellStyle name="SAPBEXfilterItem 9" xfId="4184"/>
    <cellStyle name="SAPBEXfilterItem 9 2" xfId="40735"/>
    <cellStyle name="SAPBEXfilterText" xfId="96"/>
    <cellStyle name="SAPBEXfilterText 10" xfId="1174"/>
    <cellStyle name="SAPBEXfilterText 10 2" xfId="40737"/>
    <cellStyle name="SAPBEXfilterText 11" xfId="40736"/>
    <cellStyle name="SAPBEXfilterText 2" xfId="97"/>
    <cellStyle name="SAPBEXfilterText 2 2" xfId="98"/>
    <cellStyle name="SAPBEXfilterText 2 2 2" xfId="40739"/>
    <cellStyle name="SAPBEXfilterText 2 3" xfId="99"/>
    <cellStyle name="SAPBEXfilterText 2 3 2" xfId="40740"/>
    <cellStyle name="SAPBEXfilterText 2 4" xfId="40738"/>
    <cellStyle name="SAPBEXfilterText 3" xfId="843"/>
    <cellStyle name="SAPBEXfilterText 3 2" xfId="36105"/>
    <cellStyle name="SAPBEXfilterText 3 2 2" xfId="40742"/>
    <cellStyle name="SAPBEXfilterText 3 3" xfId="40741"/>
    <cellStyle name="SAPBEXfilterText 4" xfId="844"/>
    <cellStyle name="SAPBEXfilterText 4 2" xfId="36329"/>
    <cellStyle name="SAPBEXfilterText 4 2 2" xfId="40744"/>
    <cellStyle name="SAPBEXfilterText 4 3" xfId="36628"/>
    <cellStyle name="SAPBEXfilterText 4 3 2" xfId="40745"/>
    <cellStyle name="SAPBEXfilterText 4 4" xfId="36012"/>
    <cellStyle name="SAPBEXfilterText 4 4 2" xfId="40746"/>
    <cellStyle name="SAPBEXfilterText 4 5" xfId="37119"/>
    <cellStyle name="SAPBEXfilterText 4 5 2" xfId="40747"/>
    <cellStyle name="SAPBEXfilterText 4 6" xfId="35879"/>
    <cellStyle name="SAPBEXfilterText 4 6 2" xfId="40748"/>
    <cellStyle name="SAPBEXfilterText 4 7" xfId="40743"/>
    <cellStyle name="SAPBEXfilterText 5" xfId="845"/>
    <cellStyle name="SAPBEXfilterText 5 2" xfId="36487"/>
    <cellStyle name="SAPBEXfilterText 5 2 2" xfId="40750"/>
    <cellStyle name="SAPBEXfilterText 5 3" xfId="37311"/>
    <cellStyle name="SAPBEXfilterText 5 3 2" xfId="40751"/>
    <cellStyle name="SAPBEXfilterText 5 4" xfId="37813"/>
    <cellStyle name="SAPBEXfilterText 5 4 2" xfId="40752"/>
    <cellStyle name="SAPBEXfilterText 5 5" xfId="35961"/>
    <cellStyle name="SAPBEXfilterText 5 5 2" xfId="40753"/>
    <cellStyle name="SAPBEXfilterText 5 6" xfId="40749"/>
    <cellStyle name="SAPBEXfilterText 6" xfId="846"/>
    <cellStyle name="SAPBEXfilterText 6 2" xfId="847"/>
    <cellStyle name="SAPBEXfilterText 6 2 2" xfId="40755"/>
    <cellStyle name="SAPBEXfilterText 6 3" xfId="36875"/>
    <cellStyle name="SAPBEXfilterText 6 3 2" xfId="40756"/>
    <cellStyle name="SAPBEXfilterText 6 4" xfId="37523"/>
    <cellStyle name="SAPBEXfilterText 6 4 2" xfId="40757"/>
    <cellStyle name="SAPBEXfilterText 6 5" xfId="37894"/>
    <cellStyle name="SAPBEXfilterText 6 5 2" xfId="40758"/>
    <cellStyle name="SAPBEXfilterText 6 6" xfId="37867"/>
    <cellStyle name="SAPBEXfilterText 6 6 2" xfId="40759"/>
    <cellStyle name="SAPBEXfilterText 6 7" xfId="40754"/>
    <cellStyle name="SAPBEXfilterText 7" xfId="848"/>
    <cellStyle name="SAPBEXfilterText 7 2" xfId="40760"/>
    <cellStyle name="SAPBEXfilterText 8" xfId="849"/>
    <cellStyle name="SAPBEXfilterText 8 2" xfId="850"/>
    <cellStyle name="SAPBEXfilterText 8 2 2" xfId="40762"/>
    <cellStyle name="SAPBEXfilterText 8 3" xfId="40761"/>
    <cellStyle name="SAPBEXfilterText 9" xfId="1175"/>
    <cellStyle name="SAPBEXfilterText 9 2" xfId="40763"/>
    <cellStyle name="SAPBEXformats" xfId="100"/>
    <cellStyle name="SAPBEXformats 10" xfId="851"/>
    <cellStyle name="SAPBEXformats 10 2" xfId="852"/>
    <cellStyle name="SAPBEXformats 10 2 2" xfId="40766"/>
    <cellStyle name="SAPBEXformats 10 3" xfId="36666"/>
    <cellStyle name="SAPBEXformats 10 3 2" xfId="40767"/>
    <cellStyle name="SAPBEXformats 10 4" xfId="37338"/>
    <cellStyle name="SAPBEXformats 10 4 2" xfId="40768"/>
    <cellStyle name="SAPBEXformats 10 5" xfId="37266"/>
    <cellStyle name="SAPBEXformats 10 5 2" xfId="40769"/>
    <cellStyle name="SAPBEXformats 10 6" xfId="36627"/>
    <cellStyle name="SAPBEXformats 10 6 2" xfId="40770"/>
    <cellStyle name="SAPBEXformats 10 7" xfId="40765"/>
    <cellStyle name="SAPBEXformats 11" xfId="853"/>
    <cellStyle name="SAPBEXformats 11 2" xfId="854"/>
    <cellStyle name="SAPBEXformats 11 2 2" xfId="40772"/>
    <cellStyle name="SAPBEXformats 11 3" xfId="36874"/>
    <cellStyle name="SAPBEXformats 11 3 2" xfId="40773"/>
    <cellStyle name="SAPBEXformats 11 4" xfId="37522"/>
    <cellStyle name="SAPBEXformats 11 4 2" xfId="40774"/>
    <cellStyle name="SAPBEXformats 11 5" xfId="36014"/>
    <cellStyle name="SAPBEXformats 11 5 2" xfId="40775"/>
    <cellStyle name="SAPBEXformats 11 6" xfId="40771"/>
    <cellStyle name="SAPBEXformats 12" xfId="1176"/>
    <cellStyle name="SAPBEXformats 12 2" xfId="40776"/>
    <cellStyle name="SAPBEXformats 13" xfId="1226"/>
    <cellStyle name="SAPBEXformats 13 2" xfId="4625"/>
    <cellStyle name="SAPBEXformats 13 3" xfId="40777"/>
    <cellStyle name="SAPBEXformats 14" xfId="1242"/>
    <cellStyle name="SAPBEXformats 14 2" xfId="4641"/>
    <cellStyle name="SAPBEXformats 14 3" xfId="40778"/>
    <cellStyle name="SAPBEXformats 15" xfId="4137"/>
    <cellStyle name="SAPBEXformats 15 2" xfId="21267"/>
    <cellStyle name="SAPBEXformats 15 3" xfId="17973"/>
    <cellStyle name="SAPBEXformats 15 4" xfId="40779"/>
    <cellStyle name="SAPBEXformats 16" xfId="4185"/>
    <cellStyle name="SAPBEXformats 16 2" xfId="40780"/>
    <cellStyle name="SAPBEXformats 17" xfId="30631"/>
    <cellStyle name="SAPBEXformats 18" xfId="32368"/>
    <cellStyle name="SAPBEXformats 19" xfId="35817"/>
    <cellStyle name="SAPBEXformats 2" xfId="101"/>
    <cellStyle name="SAPBEXformats 2 2" xfId="102"/>
    <cellStyle name="SAPBEXformats 2 2 2" xfId="36232"/>
    <cellStyle name="SAPBEXformats 2 2 2 2" xfId="40783"/>
    <cellStyle name="SAPBEXformats 2 2 3" xfId="35982"/>
    <cellStyle name="SAPBEXformats 2 2 3 2" xfId="40784"/>
    <cellStyle name="SAPBEXformats 2 2 4" xfId="37559"/>
    <cellStyle name="SAPBEXformats 2 2 4 2" xfId="40785"/>
    <cellStyle name="SAPBEXformats 2 2 5" xfId="40782"/>
    <cellStyle name="SAPBEXformats 2 3" xfId="103"/>
    <cellStyle name="SAPBEXformats 2 3 2" xfId="36444"/>
    <cellStyle name="SAPBEXformats 2 3 2 2" xfId="40787"/>
    <cellStyle name="SAPBEXformats 2 3 3" xfId="37130"/>
    <cellStyle name="SAPBEXformats 2 3 3 2" xfId="40788"/>
    <cellStyle name="SAPBEXformats 2 3 4" xfId="37821"/>
    <cellStyle name="SAPBEXformats 2 3 4 2" xfId="40789"/>
    <cellStyle name="SAPBEXformats 2 3 5" xfId="37782"/>
    <cellStyle name="SAPBEXformats 2 3 5 2" xfId="40790"/>
    <cellStyle name="SAPBEXformats 2 3 6" xfId="40786"/>
    <cellStyle name="SAPBEXformats 2 4" xfId="855"/>
    <cellStyle name="SAPBEXformats 2 4 2" xfId="36540"/>
    <cellStyle name="SAPBEXformats 2 4 2 2" xfId="40792"/>
    <cellStyle name="SAPBEXformats 2 4 3" xfId="37214"/>
    <cellStyle name="SAPBEXformats 2 4 3 2" xfId="40793"/>
    <cellStyle name="SAPBEXformats 2 4 4" xfId="37982"/>
    <cellStyle name="SAPBEXformats 2 4 4 2" xfId="40794"/>
    <cellStyle name="SAPBEXformats 2 4 5" xfId="36004"/>
    <cellStyle name="SAPBEXformats 2 4 5 2" xfId="40795"/>
    <cellStyle name="SAPBEXformats 2 4 6" xfId="40791"/>
    <cellStyle name="SAPBEXformats 2 5" xfId="36571"/>
    <cellStyle name="SAPBEXformats 2 5 2" xfId="37245"/>
    <cellStyle name="SAPBEXformats 2 5 2 2" xfId="40797"/>
    <cellStyle name="SAPBEXformats 2 5 3" xfId="37865"/>
    <cellStyle name="SAPBEXformats 2 5 3 2" xfId="40798"/>
    <cellStyle name="SAPBEXformats 2 5 4" xfId="38125"/>
    <cellStyle name="SAPBEXformats 2 5 4 2" xfId="40799"/>
    <cellStyle name="SAPBEXformats 2 5 5" xfId="40796"/>
    <cellStyle name="SAPBEXformats 2 6" xfId="36683"/>
    <cellStyle name="SAPBEXformats 2 6 2" xfId="37352"/>
    <cellStyle name="SAPBEXformats 2 6 2 2" xfId="40801"/>
    <cellStyle name="SAPBEXformats 2 6 3" xfId="37793"/>
    <cellStyle name="SAPBEXformats 2 6 3 2" xfId="40802"/>
    <cellStyle name="SAPBEXformats 2 6 4" xfId="38087"/>
    <cellStyle name="SAPBEXformats 2 6 4 2" xfId="40803"/>
    <cellStyle name="SAPBEXformats 2 6 5" xfId="40800"/>
    <cellStyle name="SAPBEXformats 2 7" xfId="36706"/>
    <cellStyle name="SAPBEXformats 2 7 2" xfId="37374"/>
    <cellStyle name="SAPBEXformats 2 7 2 2" xfId="40805"/>
    <cellStyle name="SAPBEXformats 2 7 3" xfId="37780"/>
    <cellStyle name="SAPBEXformats 2 7 3 2" xfId="40806"/>
    <cellStyle name="SAPBEXformats 2 7 4" xfId="37995"/>
    <cellStyle name="SAPBEXformats 2 7 4 2" xfId="40807"/>
    <cellStyle name="SAPBEXformats 2 7 5" xfId="40804"/>
    <cellStyle name="SAPBEXformats 2 8" xfId="36910"/>
    <cellStyle name="SAPBEXformats 2 8 2" xfId="37558"/>
    <cellStyle name="SAPBEXformats 2 8 2 2" xfId="40809"/>
    <cellStyle name="SAPBEXformats 2 8 3" xfId="35838"/>
    <cellStyle name="SAPBEXformats 2 8 3 2" xfId="40810"/>
    <cellStyle name="SAPBEXformats 2 8 4" xfId="40808"/>
    <cellStyle name="SAPBEXformats 2 9" xfId="40781"/>
    <cellStyle name="SAPBEXformats 20" xfId="40764"/>
    <cellStyle name="SAPBEXformats 3" xfId="856"/>
    <cellStyle name="SAPBEXformats 3 2" xfId="36935"/>
    <cellStyle name="SAPBEXformats 3 2 2" xfId="37581"/>
    <cellStyle name="SAPBEXformats 3 2 2 2" xfId="40813"/>
    <cellStyle name="SAPBEXformats 3 2 3" xfId="37830"/>
    <cellStyle name="SAPBEXformats 3 2 3 2" xfId="40814"/>
    <cellStyle name="SAPBEXformats 3 2 4" xfId="40812"/>
    <cellStyle name="SAPBEXformats 3 3" xfId="35918"/>
    <cellStyle name="SAPBEXformats 3 3 2" xfId="40815"/>
    <cellStyle name="SAPBEXformats 3 4" xfId="37673"/>
    <cellStyle name="SAPBEXformats 3 4 2" xfId="40816"/>
    <cellStyle name="SAPBEXformats 3 5" xfId="40811"/>
    <cellStyle name="SAPBEXformats 4" xfId="857"/>
    <cellStyle name="SAPBEXformats 4 2" xfId="36952"/>
    <cellStyle name="SAPBEXformats 4 2 2" xfId="37598"/>
    <cellStyle name="SAPBEXformats 4 2 2 2" xfId="40819"/>
    <cellStyle name="SAPBEXformats 4 2 3" xfId="37656"/>
    <cellStyle name="SAPBEXformats 4 2 3 2" xfId="40820"/>
    <cellStyle name="SAPBEXformats 4 2 4" xfId="40818"/>
    <cellStyle name="SAPBEXformats 4 3" xfId="36106"/>
    <cellStyle name="SAPBEXformats 4 3 2" xfId="40821"/>
    <cellStyle name="SAPBEXformats 4 4" xfId="40817"/>
    <cellStyle name="SAPBEXformats 5" xfId="858"/>
    <cellStyle name="SAPBEXformats 5 2" xfId="37003"/>
    <cellStyle name="SAPBEXformats 5 2 2" xfId="37649"/>
    <cellStyle name="SAPBEXformats 5 2 2 2" xfId="40824"/>
    <cellStyle name="SAPBEXformats 5 2 3" xfId="37790"/>
    <cellStyle name="SAPBEXformats 5 2 3 2" xfId="40825"/>
    <cellStyle name="SAPBEXformats 5 2 4" xfId="40823"/>
    <cellStyle name="SAPBEXformats 5 3" xfId="36272"/>
    <cellStyle name="SAPBEXformats 5 3 2" xfId="40826"/>
    <cellStyle name="SAPBEXformats 5 4" xfId="40822"/>
    <cellStyle name="SAPBEXformats 6" xfId="859"/>
    <cellStyle name="SAPBEXformats 6 2" xfId="36330"/>
    <cellStyle name="SAPBEXformats 6 2 2" xfId="40828"/>
    <cellStyle name="SAPBEXformats 6 3" xfId="36284"/>
    <cellStyle name="SAPBEXformats 6 3 2" xfId="40829"/>
    <cellStyle name="SAPBEXformats 6 4" xfId="37927"/>
    <cellStyle name="SAPBEXformats 6 4 2" xfId="40830"/>
    <cellStyle name="SAPBEXformats 6 5" xfId="37699"/>
    <cellStyle name="SAPBEXformats 6 5 2" xfId="40831"/>
    <cellStyle name="SAPBEXformats 6 6" xfId="40827"/>
    <cellStyle name="SAPBEXformats 7" xfId="860"/>
    <cellStyle name="SAPBEXformats 7 2" xfId="36402"/>
    <cellStyle name="SAPBEXformats 7 2 2" xfId="40833"/>
    <cellStyle name="SAPBEXformats 7 3" xfId="37090"/>
    <cellStyle name="SAPBEXformats 7 3 2" xfId="40834"/>
    <cellStyle name="SAPBEXformats 7 4" xfId="37503"/>
    <cellStyle name="SAPBEXformats 7 4 2" xfId="40835"/>
    <cellStyle name="SAPBEXformats 7 5" xfId="36218"/>
    <cellStyle name="SAPBEXformats 7 5 2" xfId="40836"/>
    <cellStyle name="SAPBEXformats 7 6" xfId="37749"/>
    <cellStyle name="SAPBEXformats 7 6 2" xfId="40837"/>
    <cellStyle name="SAPBEXformats 7 7" xfId="40832"/>
    <cellStyle name="SAPBEXformats 8" xfId="861"/>
    <cellStyle name="SAPBEXformats 8 2" xfId="862"/>
    <cellStyle name="SAPBEXformats 8 2 2" xfId="40839"/>
    <cellStyle name="SAPBEXformats 8 3" xfId="36486"/>
    <cellStyle name="SAPBEXformats 8 3 2" xfId="40840"/>
    <cellStyle name="SAPBEXformats 8 4" xfId="37168"/>
    <cellStyle name="SAPBEXformats 8 4 2" xfId="40841"/>
    <cellStyle name="SAPBEXformats 8 5" xfId="35954"/>
    <cellStyle name="SAPBEXformats 8 5 2" xfId="40842"/>
    <cellStyle name="SAPBEXformats 8 6" xfId="35883"/>
    <cellStyle name="SAPBEXformats 8 6 2" xfId="40843"/>
    <cellStyle name="SAPBEXformats 8 7" xfId="40838"/>
    <cellStyle name="SAPBEXformats 9" xfId="863"/>
    <cellStyle name="SAPBEXformats 9 2" xfId="36664"/>
    <cellStyle name="SAPBEXformats 9 2 2" xfId="40845"/>
    <cellStyle name="SAPBEXformats 9 3" xfId="37336"/>
    <cellStyle name="SAPBEXformats 9 3 2" xfId="40846"/>
    <cellStyle name="SAPBEXformats 9 4" xfId="37968"/>
    <cellStyle name="SAPBEXformats 9 4 2" xfId="40847"/>
    <cellStyle name="SAPBEXformats 9 5" xfId="37770"/>
    <cellStyle name="SAPBEXformats 9 5 2" xfId="40848"/>
    <cellStyle name="SAPBEXformats 9 6" xfId="40844"/>
    <cellStyle name="SAPBEXheaderItem" xfId="104"/>
    <cellStyle name="SAPBEXheaderItem 10" xfId="864"/>
    <cellStyle name="SAPBEXheaderItem 10 2" xfId="865"/>
    <cellStyle name="SAPBEXheaderItem 10 2 2" xfId="40851"/>
    <cellStyle name="SAPBEXheaderItem 10 3" xfId="40850"/>
    <cellStyle name="SAPBEXheaderItem 11" xfId="1177"/>
    <cellStyle name="SAPBEXheaderItem 11 2" xfId="40852"/>
    <cellStyle name="SAPBEXheaderItem 12" xfId="1178"/>
    <cellStyle name="SAPBEXheaderItem 12 2" xfId="40853"/>
    <cellStyle name="SAPBEXheaderItem 13" xfId="4186"/>
    <cellStyle name="SAPBEXheaderItem 13 2" xfId="40854"/>
    <cellStyle name="SAPBEXheaderItem 14" xfId="40849"/>
    <cellStyle name="SAPBEXheaderItem 2" xfId="105"/>
    <cellStyle name="SAPBEXheaderItem 2 2" xfId="106"/>
    <cellStyle name="SAPBEXheaderItem 2 2 2" xfId="36911"/>
    <cellStyle name="SAPBEXheaderItem 2 2 2 2" xfId="40857"/>
    <cellStyle name="SAPBEXheaderItem 2 2 3" xfId="37686"/>
    <cellStyle name="SAPBEXheaderItem 2 2 3 2" xfId="40858"/>
    <cellStyle name="SAPBEXheaderItem 2 2 4" xfId="40856"/>
    <cellStyle name="SAPBEXheaderItem 2 3" xfId="107"/>
    <cellStyle name="SAPBEXheaderItem 2 3 2" xfId="40859"/>
    <cellStyle name="SAPBEXheaderItem 2 4" xfId="866"/>
    <cellStyle name="SAPBEXheaderItem 2 4 2" xfId="40860"/>
    <cellStyle name="SAPBEXheaderItem 2 5" xfId="36079"/>
    <cellStyle name="SAPBEXheaderItem 2 5 2" xfId="40861"/>
    <cellStyle name="SAPBEXheaderItem 2 6" xfId="40855"/>
    <cellStyle name="SAPBEXheaderItem 3" xfId="867"/>
    <cellStyle name="SAPBEXheaderItem 3 2" xfId="36233"/>
    <cellStyle name="SAPBEXheaderItem 3 2 2" xfId="40863"/>
    <cellStyle name="SAPBEXheaderItem 3 3" xfId="36936"/>
    <cellStyle name="SAPBEXheaderItem 3 3 2" xfId="37582"/>
    <cellStyle name="SAPBEXheaderItem 3 3 2 2" xfId="40865"/>
    <cellStyle name="SAPBEXheaderItem 3 3 3" xfId="37924"/>
    <cellStyle name="SAPBEXheaderItem 3 3 3 2" xfId="40866"/>
    <cellStyle name="SAPBEXheaderItem 3 3 4" xfId="40864"/>
    <cellStyle name="SAPBEXheaderItem 3 4" xfId="40862"/>
    <cellStyle name="SAPBEXheaderItem 4" xfId="868"/>
    <cellStyle name="SAPBEXheaderItem 4 2" xfId="36953"/>
    <cellStyle name="SAPBEXheaderItem 4 2 2" xfId="37599"/>
    <cellStyle name="SAPBEXheaderItem 4 2 2 2" xfId="40869"/>
    <cellStyle name="SAPBEXheaderItem 4 2 3" xfId="37868"/>
    <cellStyle name="SAPBEXheaderItem 4 2 3 2" xfId="40870"/>
    <cellStyle name="SAPBEXheaderItem 4 2 4" xfId="40868"/>
    <cellStyle name="SAPBEXheaderItem 4 3" xfId="36090"/>
    <cellStyle name="SAPBEXheaderItem 4 3 2" xfId="40871"/>
    <cellStyle name="SAPBEXheaderItem 4 4" xfId="40867"/>
    <cellStyle name="SAPBEXheaderItem 5" xfId="869"/>
    <cellStyle name="SAPBEXheaderItem 5 2" xfId="36273"/>
    <cellStyle name="SAPBEXheaderItem 5 2 2" xfId="40873"/>
    <cellStyle name="SAPBEXheaderItem 5 3" xfId="36300"/>
    <cellStyle name="SAPBEXheaderItem 5 3 2" xfId="40874"/>
    <cellStyle name="SAPBEXheaderItem 5 4" xfId="37309"/>
    <cellStyle name="SAPBEXheaderItem 5 4 2" xfId="40875"/>
    <cellStyle name="SAPBEXheaderItem 5 5" xfId="40872"/>
    <cellStyle name="SAPBEXheaderItem 6" xfId="870"/>
    <cellStyle name="SAPBEXheaderItem 6 2" xfId="36331"/>
    <cellStyle name="SAPBEXheaderItem 6 2 2" xfId="40877"/>
    <cellStyle name="SAPBEXheaderItem 6 3" xfId="36283"/>
    <cellStyle name="SAPBEXheaderItem 6 3 2" xfId="40878"/>
    <cellStyle name="SAPBEXheaderItem 6 4" xfId="36116"/>
    <cellStyle name="SAPBEXheaderItem 6 4 2" xfId="40879"/>
    <cellStyle name="SAPBEXheaderItem 6 5" xfId="36295"/>
    <cellStyle name="SAPBEXheaderItem 6 5 2" xfId="40880"/>
    <cellStyle name="SAPBEXheaderItem 6 6" xfId="37798"/>
    <cellStyle name="SAPBEXheaderItem 6 6 2" xfId="40881"/>
    <cellStyle name="SAPBEXheaderItem 6 7" xfId="40876"/>
    <cellStyle name="SAPBEXheaderItem 7" xfId="871"/>
    <cellStyle name="SAPBEXheaderItem 7 2" xfId="36485"/>
    <cellStyle name="SAPBEXheaderItem 7 2 2" xfId="40883"/>
    <cellStyle name="SAPBEXheaderItem 7 3" xfId="37167"/>
    <cellStyle name="SAPBEXheaderItem 7 3 2" xfId="40884"/>
    <cellStyle name="SAPBEXheaderItem 7 4" xfId="37471"/>
    <cellStyle name="SAPBEXheaderItem 7 4 2" xfId="40885"/>
    <cellStyle name="SAPBEXheaderItem 7 5" xfId="37142"/>
    <cellStyle name="SAPBEXheaderItem 7 5 2" xfId="40886"/>
    <cellStyle name="SAPBEXheaderItem 7 6" xfId="37051"/>
    <cellStyle name="SAPBEXheaderItem 7 6 2" xfId="40887"/>
    <cellStyle name="SAPBEXheaderItem 7 7" xfId="40882"/>
    <cellStyle name="SAPBEXheaderItem 8" xfId="872"/>
    <cellStyle name="SAPBEXheaderItem 8 2" xfId="873"/>
    <cellStyle name="SAPBEXheaderItem 8 2 2" xfId="40889"/>
    <cellStyle name="SAPBEXheaderItem 8 3" xfId="36873"/>
    <cellStyle name="SAPBEXheaderItem 8 3 2" xfId="40890"/>
    <cellStyle name="SAPBEXheaderItem 8 4" xfId="37521"/>
    <cellStyle name="SAPBEXheaderItem 8 4 2" xfId="40891"/>
    <cellStyle name="SAPBEXheaderItem 8 5" xfId="37892"/>
    <cellStyle name="SAPBEXheaderItem 8 5 2" xfId="40892"/>
    <cellStyle name="SAPBEXheaderItem 8 6" xfId="38009"/>
    <cellStyle name="SAPBEXheaderItem 8 6 2" xfId="40893"/>
    <cellStyle name="SAPBEXheaderItem 8 7" xfId="40888"/>
    <cellStyle name="SAPBEXheaderItem 9" xfId="874"/>
    <cellStyle name="SAPBEXheaderItem 9 2" xfId="40894"/>
    <cellStyle name="SAPBEXheaderText" xfId="108"/>
    <cellStyle name="SAPBEXheaderText 10" xfId="875"/>
    <cellStyle name="SAPBEXheaderText 10 2" xfId="876"/>
    <cellStyle name="SAPBEXheaderText 10 2 2" xfId="40897"/>
    <cellStyle name="SAPBEXheaderText 10 3" xfId="40896"/>
    <cellStyle name="SAPBEXheaderText 11" xfId="1179"/>
    <cellStyle name="SAPBEXheaderText 11 2" xfId="40898"/>
    <cellStyle name="SAPBEXheaderText 12" xfId="1180"/>
    <cellStyle name="SAPBEXheaderText 12 2" xfId="40899"/>
    <cellStyle name="SAPBEXheaderText 13" xfId="4187"/>
    <cellStyle name="SAPBEXheaderText 13 2" xfId="40900"/>
    <cellStyle name="SAPBEXheaderText 14" xfId="40895"/>
    <cellStyle name="SAPBEXheaderText 2" xfId="109"/>
    <cellStyle name="SAPBEXheaderText 2 2" xfId="110"/>
    <cellStyle name="SAPBEXheaderText 2 2 2" xfId="36912"/>
    <cellStyle name="SAPBEXheaderText 2 2 2 2" xfId="40903"/>
    <cellStyle name="SAPBEXheaderText 2 2 3" xfId="37693"/>
    <cellStyle name="SAPBEXheaderText 2 2 3 2" xfId="40904"/>
    <cellStyle name="SAPBEXheaderText 2 2 4" xfId="40902"/>
    <cellStyle name="SAPBEXheaderText 2 3" xfId="111"/>
    <cellStyle name="SAPBEXheaderText 2 3 2" xfId="40905"/>
    <cellStyle name="SAPBEXheaderText 2 4" xfId="877"/>
    <cellStyle name="SAPBEXheaderText 2 4 2" xfId="40906"/>
    <cellStyle name="SAPBEXheaderText 2 5" xfId="36063"/>
    <cellStyle name="SAPBEXheaderText 2 5 2" xfId="40907"/>
    <cellStyle name="SAPBEXheaderText 2 6" xfId="40901"/>
    <cellStyle name="SAPBEXheaderText 3" xfId="878"/>
    <cellStyle name="SAPBEXheaderText 3 2" xfId="36937"/>
    <cellStyle name="SAPBEXheaderText 3 2 2" xfId="37583"/>
    <cellStyle name="SAPBEXheaderText 3 2 2 2" xfId="40910"/>
    <cellStyle name="SAPBEXheaderText 3 2 3" xfId="37213"/>
    <cellStyle name="SAPBEXheaderText 3 2 3 2" xfId="40911"/>
    <cellStyle name="SAPBEXheaderText 3 2 4" xfId="40909"/>
    <cellStyle name="SAPBEXheaderText 3 3" xfId="36107"/>
    <cellStyle name="SAPBEXheaderText 3 3 2" xfId="40912"/>
    <cellStyle name="SAPBEXheaderText 3 4" xfId="40908"/>
    <cellStyle name="SAPBEXheaderText 4" xfId="879"/>
    <cellStyle name="SAPBEXheaderText 4 2" xfId="36954"/>
    <cellStyle name="SAPBEXheaderText 4 2 2" xfId="37600"/>
    <cellStyle name="SAPBEXheaderText 4 2 2 2" xfId="40915"/>
    <cellStyle name="SAPBEXheaderText 4 2 3" xfId="37989"/>
    <cellStyle name="SAPBEXheaderText 4 2 3 2" xfId="40916"/>
    <cellStyle name="SAPBEXheaderText 4 2 4" xfId="40914"/>
    <cellStyle name="SAPBEXheaderText 4 3" xfId="36108"/>
    <cellStyle name="SAPBEXheaderText 4 3 2" xfId="40917"/>
    <cellStyle name="SAPBEXheaderText 4 4" xfId="40913"/>
    <cellStyle name="SAPBEXheaderText 5" xfId="880"/>
    <cellStyle name="SAPBEXheaderText 5 2" xfId="36274"/>
    <cellStyle name="SAPBEXheaderText 5 2 2" xfId="40919"/>
    <cellStyle name="SAPBEXheaderText 5 3" xfId="36299"/>
    <cellStyle name="SAPBEXheaderText 5 3 2" xfId="40920"/>
    <cellStyle name="SAPBEXheaderText 5 4" xfId="37482"/>
    <cellStyle name="SAPBEXheaderText 5 4 2" xfId="40921"/>
    <cellStyle name="SAPBEXheaderText 5 5" xfId="40918"/>
    <cellStyle name="SAPBEXheaderText 6" xfId="881"/>
    <cellStyle name="SAPBEXheaderText 6 2" xfId="36332"/>
    <cellStyle name="SAPBEXheaderText 6 2 2" xfId="40923"/>
    <cellStyle name="SAPBEXheaderText 6 3" xfId="36282"/>
    <cellStyle name="SAPBEXheaderText 6 3 2" xfId="40924"/>
    <cellStyle name="SAPBEXheaderText 6 4" xfId="35944"/>
    <cellStyle name="SAPBEXheaderText 6 4 2" xfId="40925"/>
    <cellStyle name="SAPBEXheaderText 6 5" xfId="35904"/>
    <cellStyle name="SAPBEXheaderText 6 5 2" xfId="40926"/>
    <cellStyle name="SAPBEXheaderText 6 6" xfId="38023"/>
    <cellStyle name="SAPBEXheaderText 6 6 2" xfId="40927"/>
    <cellStyle name="SAPBEXheaderText 6 7" xfId="40922"/>
    <cellStyle name="SAPBEXheaderText 7" xfId="882"/>
    <cellStyle name="SAPBEXheaderText 7 2" xfId="36484"/>
    <cellStyle name="SAPBEXheaderText 7 2 2" xfId="40929"/>
    <cellStyle name="SAPBEXheaderText 7 3" xfId="37166"/>
    <cellStyle name="SAPBEXheaderText 7 3 2" xfId="40930"/>
    <cellStyle name="SAPBEXheaderText 7 4" xfId="37474"/>
    <cellStyle name="SAPBEXheaderText 7 4 2" xfId="40931"/>
    <cellStyle name="SAPBEXheaderText 7 5" xfId="37684"/>
    <cellStyle name="SAPBEXheaderText 7 5 2" xfId="40932"/>
    <cellStyle name="SAPBEXheaderText 7 6" xfId="37183"/>
    <cellStyle name="SAPBEXheaderText 7 6 2" xfId="40933"/>
    <cellStyle name="SAPBEXheaderText 7 7" xfId="40928"/>
    <cellStyle name="SAPBEXheaderText 8" xfId="883"/>
    <cellStyle name="SAPBEXheaderText 8 2" xfId="884"/>
    <cellStyle name="SAPBEXheaderText 8 2 2" xfId="40935"/>
    <cellStyle name="SAPBEXheaderText 8 3" xfId="36872"/>
    <cellStyle name="SAPBEXheaderText 8 3 2" xfId="40936"/>
    <cellStyle name="SAPBEXheaderText 8 4" xfId="37520"/>
    <cellStyle name="SAPBEXheaderText 8 4 2" xfId="40937"/>
    <cellStyle name="SAPBEXheaderText 8 5" xfId="37891"/>
    <cellStyle name="SAPBEXheaderText 8 5 2" xfId="40938"/>
    <cellStyle name="SAPBEXheaderText 8 6" xfId="37723"/>
    <cellStyle name="SAPBEXheaderText 8 6 2" xfId="40939"/>
    <cellStyle name="SAPBEXheaderText 8 7" xfId="40934"/>
    <cellStyle name="SAPBEXheaderText 9" xfId="885"/>
    <cellStyle name="SAPBEXheaderText 9 2" xfId="40940"/>
    <cellStyle name="SAPBEXHLevel0" xfId="112"/>
    <cellStyle name="SAPBEXHLevel0 10" xfId="886"/>
    <cellStyle name="SAPBEXHLevel0 10 2" xfId="887"/>
    <cellStyle name="SAPBEXHLevel0 10 2 2" xfId="40943"/>
    <cellStyle name="SAPBEXHLevel0 10 3" xfId="40942"/>
    <cellStyle name="SAPBEXHLevel0 11" xfId="1181"/>
    <cellStyle name="SAPBEXHLevel0 11 2" xfId="40944"/>
    <cellStyle name="SAPBEXHLevel0 12" xfId="1182"/>
    <cellStyle name="SAPBEXHLevel0 12 2" xfId="40945"/>
    <cellStyle name="SAPBEXHLevel0 13" xfId="1227"/>
    <cellStyle name="SAPBEXHLevel0 13 2" xfId="4626"/>
    <cellStyle name="SAPBEXHLevel0 13 3" xfId="40946"/>
    <cellStyle name="SAPBEXHLevel0 14" xfId="1243"/>
    <cellStyle name="SAPBEXHLevel0 14 2" xfId="4642"/>
    <cellStyle name="SAPBEXHLevel0 14 3" xfId="40947"/>
    <cellStyle name="SAPBEXHLevel0 15" xfId="4138"/>
    <cellStyle name="SAPBEXHLevel0 15 2" xfId="21268"/>
    <cellStyle name="SAPBEXHLevel0 15 3" xfId="17974"/>
    <cellStyle name="SAPBEXHLevel0 15 4" xfId="40948"/>
    <cellStyle name="SAPBEXHLevel0 16" xfId="4188"/>
    <cellStyle name="SAPBEXHLevel0 16 2" xfId="40949"/>
    <cellStyle name="SAPBEXHLevel0 17" xfId="30632"/>
    <cellStyle name="SAPBEXHLevel0 18" xfId="32369"/>
    <cellStyle name="SAPBEXHLevel0 19" xfId="35818"/>
    <cellStyle name="SAPBEXHLevel0 2" xfId="113"/>
    <cellStyle name="SAPBEXHLevel0 2 2" xfId="114"/>
    <cellStyle name="SAPBEXHLevel0 2 2 2" xfId="36507"/>
    <cellStyle name="SAPBEXHLevel0 2 2 2 2" xfId="40952"/>
    <cellStyle name="SAPBEXHLevel0 2 2 3" xfId="37456"/>
    <cellStyle name="SAPBEXHLevel0 2 2 3 2" xfId="40953"/>
    <cellStyle name="SAPBEXHLevel0 2 2 4" xfId="37691"/>
    <cellStyle name="SAPBEXHLevel0 2 2 4 2" xfId="40954"/>
    <cellStyle name="SAPBEXHLevel0 2 2 5" xfId="40951"/>
    <cellStyle name="SAPBEXHLevel0 2 3" xfId="115"/>
    <cellStyle name="SAPBEXHLevel0 2 3 2" xfId="36581"/>
    <cellStyle name="SAPBEXHLevel0 2 3 2 2" xfId="40956"/>
    <cellStyle name="SAPBEXHLevel0 2 3 3" xfId="35849"/>
    <cellStyle name="SAPBEXHLevel0 2 3 3 2" xfId="40957"/>
    <cellStyle name="SAPBEXHLevel0 2 3 4" xfId="37994"/>
    <cellStyle name="SAPBEXHLevel0 2 3 4 2" xfId="40958"/>
    <cellStyle name="SAPBEXHLevel0 2 3 5" xfId="40955"/>
    <cellStyle name="SAPBEXHLevel0 2 4" xfId="888"/>
    <cellStyle name="SAPBEXHLevel0 2 4 2" xfId="36592"/>
    <cellStyle name="SAPBEXHLevel0 2 4 2 2" xfId="40960"/>
    <cellStyle name="SAPBEXHLevel0 2 4 3" xfId="35860"/>
    <cellStyle name="SAPBEXHLevel0 2 4 3 2" xfId="40961"/>
    <cellStyle name="SAPBEXHLevel0 2 4 4" xfId="35868"/>
    <cellStyle name="SAPBEXHLevel0 2 4 4 2" xfId="40962"/>
    <cellStyle name="SAPBEXHLevel0 2 4 5" xfId="40959"/>
    <cellStyle name="SAPBEXHLevel0 2 5" xfId="36756"/>
    <cellStyle name="SAPBEXHLevel0 2 5 2" xfId="37421"/>
    <cellStyle name="SAPBEXHLevel0 2 5 2 2" xfId="40964"/>
    <cellStyle name="SAPBEXHLevel0 2 5 3" xfId="37785"/>
    <cellStyle name="SAPBEXHLevel0 2 5 3 2" xfId="40965"/>
    <cellStyle name="SAPBEXHLevel0 2 5 4" xfId="38139"/>
    <cellStyle name="SAPBEXHLevel0 2 5 4 2" xfId="40966"/>
    <cellStyle name="SAPBEXHLevel0 2 5 5" xfId="40963"/>
    <cellStyle name="SAPBEXHLevel0 2 6" xfId="36779"/>
    <cellStyle name="SAPBEXHLevel0 2 6 2" xfId="37444"/>
    <cellStyle name="SAPBEXHLevel0 2 6 2 2" xfId="40968"/>
    <cellStyle name="SAPBEXHLevel0 2 6 3" xfId="35841"/>
    <cellStyle name="SAPBEXHLevel0 2 6 3 2" xfId="40969"/>
    <cellStyle name="SAPBEXHLevel0 2 6 4" xfId="38181"/>
    <cellStyle name="SAPBEXHLevel0 2 6 4 2" xfId="40970"/>
    <cellStyle name="SAPBEXHLevel0 2 6 5" xfId="40967"/>
    <cellStyle name="SAPBEXHLevel0 2 7" xfId="36913"/>
    <cellStyle name="SAPBEXHLevel0 2 7 2" xfId="37561"/>
    <cellStyle name="SAPBEXHLevel0 2 7 2 2" xfId="40972"/>
    <cellStyle name="SAPBEXHLevel0 2 7 3" xfId="35991"/>
    <cellStyle name="SAPBEXHLevel0 2 7 3 2" xfId="40973"/>
    <cellStyle name="SAPBEXHLevel0 2 7 4" xfId="40971"/>
    <cellStyle name="SAPBEXHLevel0 2 8" xfId="40950"/>
    <cellStyle name="SAPBEXHLevel0 20" xfId="40941"/>
    <cellStyle name="SAPBEXHLevel0 3" xfId="889"/>
    <cellStyle name="SAPBEXHLevel0 3 2" xfId="36445"/>
    <cellStyle name="SAPBEXHLevel0 3 2 2" xfId="37131"/>
    <cellStyle name="SAPBEXHLevel0 3 2 2 2" xfId="40976"/>
    <cellStyle name="SAPBEXHLevel0 3 2 3" xfId="35840"/>
    <cellStyle name="SAPBEXHLevel0 3 2 3 2" xfId="40977"/>
    <cellStyle name="SAPBEXHLevel0 3 2 4" xfId="38164"/>
    <cellStyle name="SAPBEXHLevel0 3 2 4 2" xfId="40978"/>
    <cellStyle name="SAPBEXHLevel0 3 2 5" xfId="40975"/>
    <cellStyle name="SAPBEXHLevel0 3 3" xfId="36541"/>
    <cellStyle name="SAPBEXHLevel0 3 3 2" xfId="37215"/>
    <cellStyle name="SAPBEXHLevel0 3 3 2 2" xfId="40980"/>
    <cellStyle name="SAPBEXHLevel0 3 3 3" xfId="35882"/>
    <cellStyle name="SAPBEXHLevel0 3 3 3 2" xfId="40981"/>
    <cellStyle name="SAPBEXHLevel0 3 3 4" xfId="37983"/>
    <cellStyle name="SAPBEXHLevel0 3 3 4 2" xfId="40982"/>
    <cellStyle name="SAPBEXHLevel0 3 3 5" xfId="40979"/>
    <cellStyle name="SAPBEXHLevel0 3 4" xfId="36570"/>
    <cellStyle name="SAPBEXHLevel0 3 4 2" xfId="37244"/>
    <cellStyle name="SAPBEXHLevel0 3 4 2 2" xfId="40984"/>
    <cellStyle name="SAPBEXHLevel0 3 4 3" xfId="37626"/>
    <cellStyle name="SAPBEXHLevel0 3 4 3 2" xfId="40985"/>
    <cellStyle name="SAPBEXHLevel0 3 4 4" xfId="36001"/>
    <cellStyle name="SAPBEXHLevel0 3 4 4 2" xfId="40986"/>
    <cellStyle name="SAPBEXHLevel0 3 4 5" xfId="40983"/>
    <cellStyle name="SAPBEXHLevel0 3 5" xfId="36733"/>
    <cellStyle name="SAPBEXHLevel0 3 5 2" xfId="37400"/>
    <cellStyle name="SAPBEXHLevel0 3 5 2 2" xfId="40988"/>
    <cellStyle name="SAPBEXHLevel0 3 5 3" xfId="37996"/>
    <cellStyle name="SAPBEXHLevel0 3 5 3 2" xfId="40989"/>
    <cellStyle name="SAPBEXHLevel0 3 5 4" xfId="37075"/>
    <cellStyle name="SAPBEXHLevel0 3 5 4 2" xfId="40990"/>
    <cellStyle name="SAPBEXHLevel0 3 5 5" xfId="40987"/>
    <cellStyle name="SAPBEXHLevel0 3 6" xfId="36710"/>
    <cellStyle name="SAPBEXHLevel0 3 6 2" xfId="37378"/>
    <cellStyle name="SAPBEXHLevel0 3 6 2 2" xfId="40992"/>
    <cellStyle name="SAPBEXHLevel0 3 6 3" xfId="38016"/>
    <cellStyle name="SAPBEXHLevel0 3 6 3 2" xfId="40993"/>
    <cellStyle name="SAPBEXHLevel0 3 6 4" xfId="38080"/>
    <cellStyle name="SAPBEXHLevel0 3 6 4 2" xfId="40994"/>
    <cellStyle name="SAPBEXHLevel0 3 6 5" xfId="40991"/>
    <cellStyle name="SAPBEXHLevel0 3 7" xfId="36938"/>
    <cellStyle name="SAPBEXHLevel0 3 7 2" xfId="37584"/>
    <cellStyle name="SAPBEXHLevel0 3 7 2 2" xfId="40996"/>
    <cellStyle name="SAPBEXHLevel0 3 7 3" xfId="37472"/>
    <cellStyle name="SAPBEXHLevel0 3 7 3 2" xfId="40997"/>
    <cellStyle name="SAPBEXHLevel0 3 7 4" xfId="40995"/>
    <cellStyle name="SAPBEXHLevel0 3 8" xfId="36109"/>
    <cellStyle name="SAPBEXHLevel0 3 8 2" xfId="40998"/>
    <cellStyle name="SAPBEXHLevel0 3 9" xfId="40974"/>
    <cellStyle name="SAPBEXHLevel0 4" xfId="890"/>
    <cellStyle name="SAPBEXHLevel0 4 2" xfId="36955"/>
    <cellStyle name="SAPBEXHLevel0 4 2 2" xfId="37601"/>
    <cellStyle name="SAPBEXHLevel0 4 2 2 2" xfId="41001"/>
    <cellStyle name="SAPBEXHLevel0 4 2 3" xfId="35988"/>
    <cellStyle name="SAPBEXHLevel0 4 2 3 2" xfId="41002"/>
    <cellStyle name="SAPBEXHLevel0 4 2 4" xfId="41000"/>
    <cellStyle name="SAPBEXHLevel0 4 3" xfId="36333"/>
    <cellStyle name="SAPBEXHLevel0 4 3 2" xfId="41003"/>
    <cellStyle name="SAPBEXHLevel0 4 4" xfId="36027"/>
    <cellStyle name="SAPBEXHLevel0 4 4 2" xfId="41004"/>
    <cellStyle name="SAPBEXHLevel0 4 5" xfId="36125"/>
    <cellStyle name="SAPBEXHLevel0 4 5 2" xfId="41005"/>
    <cellStyle name="SAPBEXHLevel0 4 6" xfId="37769"/>
    <cellStyle name="SAPBEXHLevel0 4 6 2" xfId="41006"/>
    <cellStyle name="SAPBEXHLevel0 4 7" xfId="40999"/>
    <cellStyle name="SAPBEXHLevel0 5" xfId="891"/>
    <cellStyle name="SAPBEXHLevel0 5 2" xfId="37002"/>
    <cellStyle name="SAPBEXHLevel0 5 2 2" xfId="37648"/>
    <cellStyle name="SAPBEXHLevel0 5 2 2 2" xfId="41009"/>
    <cellStyle name="SAPBEXHLevel0 5 2 3" xfId="37885"/>
    <cellStyle name="SAPBEXHLevel0 5 2 3 2" xfId="41010"/>
    <cellStyle name="SAPBEXHLevel0 5 2 4" xfId="41008"/>
    <cellStyle name="SAPBEXHLevel0 5 3" xfId="36404"/>
    <cellStyle name="SAPBEXHLevel0 5 3 2" xfId="41011"/>
    <cellStyle name="SAPBEXHLevel0 5 4" xfId="37092"/>
    <cellStyle name="SAPBEXHLevel0 5 4 2" xfId="41012"/>
    <cellStyle name="SAPBEXHLevel0 5 5" xfId="37170"/>
    <cellStyle name="SAPBEXHLevel0 5 5 2" xfId="41013"/>
    <cellStyle name="SAPBEXHLevel0 5 6" xfId="41007"/>
    <cellStyle name="SAPBEXHLevel0 6" xfId="892"/>
    <cellStyle name="SAPBEXHLevel0 6 2" xfId="36483"/>
    <cellStyle name="SAPBEXHLevel0 6 2 2" xfId="41015"/>
    <cellStyle name="SAPBEXHLevel0 6 3" xfId="37165"/>
    <cellStyle name="SAPBEXHLevel0 6 3 2" xfId="41016"/>
    <cellStyle name="SAPBEXHLevel0 6 4" xfId="35960"/>
    <cellStyle name="SAPBEXHLevel0 6 4 2" xfId="41017"/>
    <cellStyle name="SAPBEXHLevel0 6 5" xfId="36519"/>
    <cellStyle name="SAPBEXHLevel0 6 5 2" xfId="41018"/>
    <cellStyle name="SAPBEXHLevel0 6 6" xfId="41014"/>
    <cellStyle name="SAPBEXHLevel0 7" xfId="893"/>
    <cellStyle name="SAPBEXHLevel0 7 2" xfId="894"/>
    <cellStyle name="SAPBEXHLevel0 7 2 2" xfId="41020"/>
    <cellStyle name="SAPBEXHLevel0 7 3" xfId="36665"/>
    <cellStyle name="SAPBEXHLevel0 7 3 2" xfId="41021"/>
    <cellStyle name="SAPBEXHLevel0 7 4" xfId="37473"/>
    <cellStyle name="SAPBEXHLevel0 7 4 2" xfId="41022"/>
    <cellStyle name="SAPBEXHLevel0 7 5" xfId="38005"/>
    <cellStyle name="SAPBEXHLevel0 7 5 2" xfId="41023"/>
    <cellStyle name="SAPBEXHLevel0 7 6" xfId="41019"/>
    <cellStyle name="SAPBEXHLevel0 8" xfId="895"/>
    <cellStyle name="SAPBEXHLevel0 8 2" xfId="36668"/>
    <cellStyle name="SAPBEXHLevel0 8 2 2" xfId="41025"/>
    <cellStyle name="SAPBEXHLevel0 8 3" xfId="37339"/>
    <cellStyle name="SAPBEXHLevel0 8 3 2" xfId="41026"/>
    <cellStyle name="SAPBEXHLevel0 8 4" xfId="37768"/>
    <cellStyle name="SAPBEXHLevel0 8 4 2" xfId="41027"/>
    <cellStyle name="SAPBEXHLevel0 8 5" xfId="37907"/>
    <cellStyle name="SAPBEXHLevel0 8 5 2" xfId="41028"/>
    <cellStyle name="SAPBEXHLevel0 8 6" xfId="41024"/>
    <cellStyle name="SAPBEXHLevel0 9" xfId="896"/>
    <cellStyle name="SAPBEXHLevel0 9 2" xfId="897"/>
    <cellStyle name="SAPBEXHLevel0 9 2 2" xfId="41030"/>
    <cellStyle name="SAPBEXHLevel0 9 3" xfId="36871"/>
    <cellStyle name="SAPBEXHLevel0 9 3 2" xfId="41031"/>
    <cellStyle name="SAPBEXHLevel0 9 4" xfId="37519"/>
    <cellStyle name="SAPBEXHLevel0 9 4 2" xfId="41032"/>
    <cellStyle name="SAPBEXHLevel0 9 5" xfId="37701"/>
    <cellStyle name="SAPBEXHLevel0 9 5 2" xfId="41033"/>
    <cellStyle name="SAPBEXHLevel0 9 6" xfId="41029"/>
    <cellStyle name="SAPBEXHLevel0X" xfId="116"/>
    <cellStyle name="SAPBEXHLevel0X 10" xfId="898"/>
    <cellStyle name="SAPBEXHLevel0X 10 2" xfId="899"/>
    <cellStyle name="SAPBEXHLevel0X 10 2 2" xfId="41035"/>
    <cellStyle name="SAPBEXHLevel0X 10 3" xfId="41034"/>
    <cellStyle name="SAPBEXHLevel0X 11" xfId="900"/>
    <cellStyle name="SAPBEXHLevel0X 11 2" xfId="901"/>
    <cellStyle name="SAPBEXHLevel0X 11 2 2" xfId="41037"/>
    <cellStyle name="SAPBEXHLevel0X 11 3" xfId="41036"/>
    <cellStyle name="SAPBEXHLevel0X 12" xfId="1183"/>
    <cellStyle name="SAPBEXHLevel0X 12 2" xfId="41038"/>
    <cellStyle name="SAPBEXHLevel0X 13" xfId="1184"/>
    <cellStyle name="SAPBEXHLevel0X 13 2" xfId="41039"/>
    <cellStyle name="SAPBEXHLevel0X 14" xfId="1228"/>
    <cellStyle name="SAPBEXHLevel0X 14 2" xfId="4627"/>
    <cellStyle name="SAPBEXHLevel0X 14 3" xfId="41040"/>
    <cellStyle name="SAPBEXHLevel0X 15" xfId="1244"/>
    <cellStyle name="SAPBEXHLevel0X 15 2" xfId="4643"/>
    <cellStyle name="SAPBEXHLevel0X 15 3" xfId="41041"/>
    <cellStyle name="SAPBEXHLevel0X 16" xfId="4139"/>
    <cellStyle name="SAPBEXHLevel0X 16 2" xfId="21269"/>
    <cellStyle name="SAPBEXHLevel0X 16 3" xfId="17975"/>
    <cellStyle name="SAPBEXHLevel0X 16 4" xfId="41042"/>
    <cellStyle name="SAPBEXHLevel0X 17" xfId="4189"/>
    <cellStyle name="SAPBEXHLevel0X 17 2" xfId="41043"/>
    <cellStyle name="SAPBEXHLevel0X 18" xfId="30633"/>
    <cellStyle name="SAPBEXHLevel0X 19" xfId="32370"/>
    <cellStyle name="SAPBEXHLevel0X 2" xfId="117"/>
    <cellStyle name="SAPBEXHLevel0X 2 2" xfId="118"/>
    <cellStyle name="SAPBEXHLevel0X 2 2 2" xfId="36914"/>
    <cellStyle name="SAPBEXHLevel0X 2 2 2 2" xfId="41046"/>
    <cellStyle name="SAPBEXHLevel0X 2 2 3" xfId="37851"/>
    <cellStyle name="SAPBEXHLevel0X 2 2 3 2" xfId="41047"/>
    <cellStyle name="SAPBEXHLevel0X 2 2 4" xfId="41045"/>
    <cellStyle name="SAPBEXHLevel0X 2 3" xfId="119"/>
    <cellStyle name="SAPBEXHLevel0X 2 3 2" xfId="41048"/>
    <cellStyle name="SAPBEXHLevel0X 2 4" xfId="902"/>
    <cellStyle name="SAPBEXHLevel0X 2 4 2" xfId="41049"/>
    <cellStyle name="SAPBEXHLevel0X 2 5" xfId="41044"/>
    <cellStyle name="SAPBEXHLevel0X 20" xfId="35819"/>
    <cellStyle name="SAPBEXHLevel0X 3" xfId="903"/>
    <cellStyle name="SAPBEXHLevel0X 3 2" xfId="36939"/>
    <cellStyle name="SAPBEXHLevel0X 3 2 2" xfId="37585"/>
    <cellStyle name="SAPBEXHLevel0X 3 2 2 2" xfId="41051"/>
    <cellStyle name="SAPBEXHLevel0X 3 2 3" xfId="37853"/>
    <cellStyle name="SAPBEXHLevel0X 3 2 3 2" xfId="41052"/>
    <cellStyle name="SAPBEXHLevel0X 3 2 4" xfId="41050"/>
    <cellStyle name="SAPBEXHLevel0X 3 3" xfId="36111"/>
    <cellStyle name="SAPBEXHLevel0X 3 3 2" xfId="41053"/>
    <cellStyle name="SAPBEXHLevel0X 4" xfId="904"/>
    <cellStyle name="SAPBEXHLevel0X 4 2" xfId="36956"/>
    <cellStyle name="SAPBEXHLevel0X 4 2 2" xfId="37602"/>
    <cellStyle name="SAPBEXHLevel0X 4 2 2 2" xfId="41055"/>
    <cellStyle name="SAPBEXHLevel0X 4 2 3" xfId="37493"/>
    <cellStyle name="SAPBEXHLevel0X 4 2 3 2" xfId="41056"/>
    <cellStyle name="SAPBEXHLevel0X 4 2 4" xfId="41054"/>
    <cellStyle name="SAPBEXHLevel0X 4 3" xfId="36234"/>
    <cellStyle name="SAPBEXHLevel0X 5" xfId="905"/>
    <cellStyle name="SAPBEXHLevel0X 5 2" xfId="37001"/>
    <cellStyle name="SAPBEXHLevel0X 5 2 2" xfId="37647"/>
    <cellStyle name="SAPBEXHLevel0X 5 2 2 2" xfId="41059"/>
    <cellStyle name="SAPBEXHLevel0X 5 2 3" xfId="37772"/>
    <cellStyle name="SAPBEXHLevel0X 5 2 3 2" xfId="41060"/>
    <cellStyle name="SAPBEXHLevel0X 5 2 4" xfId="41058"/>
    <cellStyle name="SAPBEXHLevel0X 5 3" xfId="36334"/>
    <cellStyle name="SAPBEXHLevel0X 5 3 2" xfId="41061"/>
    <cellStyle name="SAPBEXHLevel0X 5 4" xfId="36026"/>
    <cellStyle name="SAPBEXHLevel0X 5 4 2" xfId="41062"/>
    <cellStyle name="SAPBEXHLevel0X 5 5" xfId="37832"/>
    <cellStyle name="SAPBEXHLevel0X 5 5 2" xfId="41063"/>
    <cellStyle name="SAPBEXHLevel0X 5 6" xfId="37712"/>
    <cellStyle name="SAPBEXHLevel0X 5 6 2" xfId="41064"/>
    <cellStyle name="SAPBEXHLevel0X 5 7" xfId="41057"/>
    <cellStyle name="SAPBEXHLevel0X 6" xfId="906"/>
    <cellStyle name="SAPBEXHLevel0X 6 2" xfId="36482"/>
    <cellStyle name="SAPBEXHLevel0X 6 2 2" xfId="41066"/>
    <cellStyle name="SAPBEXHLevel0X 6 3" xfId="36002"/>
    <cellStyle name="SAPBEXHLevel0X 6 3 2" xfId="41067"/>
    <cellStyle name="SAPBEXHLevel0X 6 4" xfId="38092"/>
    <cellStyle name="SAPBEXHLevel0X 6 4 2" xfId="41068"/>
    <cellStyle name="SAPBEXHLevel0X 6 5" xfId="41065"/>
    <cellStyle name="SAPBEXHLevel0X 7" xfId="907"/>
    <cellStyle name="SAPBEXHLevel0X 7 2" xfId="36611"/>
    <cellStyle name="SAPBEXHLevel0X 7 2 2" xfId="41070"/>
    <cellStyle name="SAPBEXHLevel0X 7 3" xfId="37286"/>
    <cellStyle name="SAPBEXHLevel0X 7 3 2" xfId="41071"/>
    <cellStyle name="SAPBEXHLevel0X 7 4" xfId="35949"/>
    <cellStyle name="SAPBEXHLevel0X 7 4 2" xfId="41072"/>
    <cellStyle name="SAPBEXHLevel0X 7 5" xfId="38173"/>
    <cellStyle name="SAPBEXHLevel0X 7 5 2" xfId="41073"/>
    <cellStyle name="SAPBEXHLevel0X 7 6" xfId="41069"/>
    <cellStyle name="SAPBEXHLevel0X 8" xfId="908"/>
    <cellStyle name="SAPBEXHLevel0X 8 2" xfId="909"/>
    <cellStyle name="SAPBEXHLevel0X 8 2 2" xfId="41075"/>
    <cellStyle name="SAPBEXHLevel0X 8 3" xfId="36797"/>
    <cellStyle name="SAPBEXHLevel0X 8 3 2" xfId="41076"/>
    <cellStyle name="SAPBEXHLevel0X 8 4" xfId="37461"/>
    <cellStyle name="SAPBEXHLevel0X 8 4 2" xfId="41077"/>
    <cellStyle name="SAPBEXHLevel0X 8 5" xfId="35898"/>
    <cellStyle name="SAPBEXHLevel0X 8 5 2" xfId="41078"/>
    <cellStyle name="SAPBEXHLevel0X 8 6" xfId="38068"/>
    <cellStyle name="SAPBEXHLevel0X 8 6 2" xfId="41079"/>
    <cellStyle name="SAPBEXHLevel0X 8 7" xfId="41074"/>
    <cellStyle name="SAPBEXHLevel0X 9" xfId="910"/>
    <cellStyle name="SAPBEXHLevel0X 9 2" xfId="36870"/>
    <cellStyle name="SAPBEXHLevel0X 9 2 2" xfId="41081"/>
    <cellStyle name="SAPBEXHLevel0X 9 3" xfId="37518"/>
    <cellStyle name="SAPBEXHLevel0X 9 3 2" xfId="41082"/>
    <cellStyle name="SAPBEXHLevel0X 9 4" xfId="38030"/>
    <cellStyle name="SAPBEXHLevel0X 9 4 2" xfId="41083"/>
    <cellStyle name="SAPBEXHLevel0X 9 5" xfId="41080"/>
    <cellStyle name="SAPBEXHLevel1" xfId="120"/>
    <cellStyle name="SAPBEXHLevel1 10" xfId="911"/>
    <cellStyle name="SAPBEXHLevel1 10 2" xfId="912"/>
    <cellStyle name="SAPBEXHLevel1 10 2 2" xfId="41086"/>
    <cellStyle name="SAPBEXHLevel1 10 3" xfId="41085"/>
    <cellStyle name="SAPBEXHLevel1 11" xfId="1185"/>
    <cellStyle name="SAPBEXHLevel1 11 2" xfId="41087"/>
    <cellStyle name="SAPBEXHLevel1 12" xfId="1186"/>
    <cellStyle name="SAPBEXHLevel1 12 2" xfId="41088"/>
    <cellStyle name="SAPBEXHLevel1 13" xfId="1229"/>
    <cellStyle name="SAPBEXHLevel1 13 2" xfId="4628"/>
    <cellStyle name="SAPBEXHLevel1 13 3" xfId="41089"/>
    <cellStyle name="SAPBEXHLevel1 14" xfId="1245"/>
    <cellStyle name="SAPBEXHLevel1 14 2" xfId="4644"/>
    <cellStyle name="SAPBEXHLevel1 14 3" xfId="41090"/>
    <cellStyle name="SAPBEXHLevel1 15" xfId="4140"/>
    <cellStyle name="SAPBEXHLevel1 15 2" xfId="21270"/>
    <cellStyle name="SAPBEXHLevel1 15 3" xfId="17976"/>
    <cellStyle name="SAPBEXHLevel1 15 4" xfId="41091"/>
    <cellStyle name="SAPBEXHLevel1 16" xfId="4190"/>
    <cellStyle name="SAPBEXHLevel1 16 2" xfId="41092"/>
    <cellStyle name="SAPBEXHLevel1 17" xfId="30634"/>
    <cellStyle name="SAPBEXHLevel1 18" xfId="32371"/>
    <cellStyle name="SAPBEXHLevel1 19" xfId="35820"/>
    <cellStyle name="SAPBEXHLevel1 2" xfId="121"/>
    <cellStyle name="SAPBEXHLevel1 2 2" xfId="122"/>
    <cellStyle name="SAPBEXHLevel1 2 2 2" xfId="36508"/>
    <cellStyle name="SAPBEXHLevel1 2 2 2 2" xfId="41095"/>
    <cellStyle name="SAPBEXHLevel1 2 2 3" xfId="37297"/>
    <cellStyle name="SAPBEXHLevel1 2 2 3 2" xfId="41096"/>
    <cellStyle name="SAPBEXHLevel1 2 2 4" xfId="37313"/>
    <cellStyle name="SAPBEXHLevel1 2 2 4 2" xfId="41097"/>
    <cellStyle name="SAPBEXHLevel1 2 2 5" xfId="41094"/>
    <cellStyle name="SAPBEXHLevel1 2 3" xfId="123"/>
    <cellStyle name="SAPBEXHLevel1 2 3 2" xfId="36582"/>
    <cellStyle name="SAPBEXHLevel1 2 3 2 2" xfId="41099"/>
    <cellStyle name="SAPBEXHLevel1 2 3 3" xfId="37916"/>
    <cellStyle name="SAPBEXHLevel1 2 3 3 2" xfId="41100"/>
    <cellStyle name="SAPBEXHLevel1 2 3 4" xfId="38073"/>
    <cellStyle name="SAPBEXHLevel1 2 3 4 2" xfId="41101"/>
    <cellStyle name="SAPBEXHLevel1 2 3 5" xfId="41098"/>
    <cellStyle name="SAPBEXHLevel1 2 4" xfId="913"/>
    <cellStyle name="SAPBEXHLevel1 2 4 2" xfId="36593"/>
    <cellStyle name="SAPBEXHLevel1 2 4 2 2" xfId="41103"/>
    <cellStyle name="SAPBEXHLevel1 2 4 3" xfId="37883"/>
    <cellStyle name="SAPBEXHLevel1 2 4 3 2" xfId="41104"/>
    <cellStyle name="SAPBEXHLevel1 2 4 4" xfId="37664"/>
    <cellStyle name="SAPBEXHLevel1 2 4 4 2" xfId="41105"/>
    <cellStyle name="SAPBEXHLevel1 2 4 5" xfId="41102"/>
    <cellStyle name="SAPBEXHLevel1 2 5" xfId="36757"/>
    <cellStyle name="SAPBEXHLevel1 2 5 2" xfId="37422"/>
    <cellStyle name="SAPBEXHLevel1 2 5 2 2" xfId="41107"/>
    <cellStyle name="SAPBEXHLevel1 2 5 3" xfId="35990"/>
    <cellStyle name="SAPBEXHLevel1 2 5 3 2" xfId="41108"/>
    <cellStyle name="SAPBEXHLevel1 2 5 4" xfId="38168"/>
    <cellStyle name="SAPBEXHLevel1 2 5 4 2" xfId="41109"/>
    <cellStyle name="SAPBEXHLevel1 2 5 5" xfId="41106"/>
    <cellStyle name="SAPBEXHLevel1 2 6" xfId="36780"/>
    <cellStyle name="SAPBEXHLevel1 2 6 2" xfId="37445"/>
    <cellStyle name="SAPBEXHLevel1 2 6 2 2" xfId="41111"/>
    <cellStyle name="SAPBEXHLevel1 2 6 3" xfId="37953"/>
    <cellStyle name="SAPBEXHLevel1 2 6 3 2" xfId="41112"/>
    <cellStyle name="SAPBEXHLevel1 2 6 4" xfId="38144"/>
    <cellStyle name="SAPBEXHLevel1 2 6 4 2" xfId="41113"/>
    <cellStyle name="SAPBEXHLevel1 2 6 5" xfId="41110"/>
    <cellStyle name="SAPBEXHLevel1 2 7" xfId="36915"/>
    <cellStyle name="SAPBEXHLevel1 2 7 2" xfId="37563"/>
    <cellStyle name="SAPBEXHLevel1 2 7 2 2" xfId="41115"/>
    <cellStyle name="SAPBEXHLevel1 2 7 3" xfId="35843"/>
    <cellStyle name="SAPBEXHLevel1 2 7 3 2" xfId="41116"/>
    <cellStyle name="SAPBEXHLevel1 2 7 4" xfId="41114"/>
    <cellStyle name="SAPBEXHLevel1 2 8" xfId="41093"/>
    <cellStyle name="SAPBEXHLevel1 20" xfId="41084"/>
    <cellStyle name="SAPBEXHLevel1 3" xfId="914"/>
    <cellStyle name="SAPBEXHLevel1 3 2" xfId="36446"/>
    <cellStyle name="SAPBEXHLevel1 3 2 2" xfId="37132"/>
    <cellStyle name="SAPBEXHLevel1 3 2 2 2" xfId="41119"/>
    <cellStyle name="SAPBEXHLevel1 3 2 3" xfId="35939"/>
    <cellStyle name="SAPBEXHLevel1 3 2 3 2" xfId="41120"/>
    <cellStyle name="SAPBEXHLevel1 3 2 4" xfId="35897"/>
    <cellStyle name="SAPBEXHLevel1 3 2 4 2" xfId="41121"/>
    <cellStyle name="SAPBEXHLevel1 3 2 5" xfId="41118"/>
    <cellStyle name="SAPBEXHLevel1 3 3" xfId="36542"/>
    <cellStyle name="SAPBEXHLevel1 3 3 2" xfId="37216"/>
    <cellStyle name="SAPBEXHLevel1 3 3 2 2" xfId="41123"/>
    <cellStyle name="SAPBEXHLevel1 3 3 3" xfId="36023"/>
    <cellStyle name="SAPBEXHLevel1 3 3 3 2" xfId="41124"/>
    <cellStyle name="SAPBEXHLevel1 3 3 4" xfId="35881"/>
    <cellStyle name="SAPBEXHLevel1 3 3 4 2" xfId="41125"/>
    <cellStyle name="SAPBEXHLevel1 3 3 5" xfId="41122"/>
    <cellStyle name="SAPBEXHLevel1 3 4" xfId="36569"/>
    <cellStyle name="SAPBEXHLevel1 3 4 2" xfId="37243"/>
    <cellStyle name="SAPBEXHLevel1 3 4 2 2" xfId="41127"/>
    <cellStyle name="SAPBEXHLevel1 3 4 3" xfId="35863"/>
    <cellStyle name="SAPBEXHLevel1 3 4 3 2" xfId="41128"/>
    <cellStyle name="SAPBEXHLevel1 3 4 4" xfId="36269"/>
    <cellStyle name="SAPBEXHLevel1 3 4 4 2" xfId="41129"/>
    <cellStyle name="SAPBEXHLevel1 3 4 5" xfId="41126"/>
    <cellStyle name="SAPBEXHLevel1 3 5" xfId="36732"/>
    <cellStyle name="SAPBEXHLevel1 3 5 2" xfId="37399"/>
    <cellStyle name="SAPBEXHLevel1 3 5 2 2" xfId="41131"/>
    <cellStyle name="SAPBEXHLevel1 3 5 3" xfId="35832"/>
    <cellStyle name="SAPBEXHLevel1 3 5 3 2" xfId="41132"/>
    <cellStyle name="SAPBEXHLevel1 3 5 4" xfId="38169"/>
    <cellStyle name="SAPBEXHLevel1 3 5 4 2" xfId="41133"/>
    <cellStyle name="SAPBEXHLevel1 3 5 5" xfId="41130"/>
    <cellStyle name="SAPBEXHLevel1 3 6" xfId="36711"/>
    <cellStyle name="SAPBEXHLevel1 3 6 2" xfId="37379"/>
    <cellStyle name="SAPBEXHLevel1 3 6 2 2" xfId="41135"/>
    <cellStyle name="SAPBEXHLevel1 3 6 3" xfId="37613"/>
    <cellStyle name="SAPBEXHLevel1 3 6 3 2" xfId="41136"/>
    <cellStyle name="SAPBEXHLevel1 3 6 4" xfId="38096"/>
    <cellStyle name="SAPBEXHLevel1 3 6 4 2" xfId="41137"/>
    <cellStyle name="SAPBEXHLevel1 3 6 5" xfId="41134"/>
    <cellStyle name="SAPBEXHLevel1 3 7" xfId="36940"/>
    <cellStyle name="SAPBEXHLevel1 3 7 2" xfId="37586"/>
    <cellStyle name="SAPBEXHLevel1 3 7 2 2" xfId="41139"/>
    <cellStyle name="SAPBEXHLevel1 3 7 3" xfId="35891"/>
    <cellStyle name="SAPBEXHLevel1 3 7 3 2" xfId="41140"/>
    <cellStyle name="SAPBEXHLevel1 3 7 4" xfId="41138"/>
    <cellStyle name="SAPBEXHLevel1 3 8" xfId="36112"/>
    <cellStyle name="SAPBEXHLevel1 3 8 2" xfId="41141"/>
    <cellStyle name="SAPBEXHLevel1 3 9" xfId="41117"/>
    <cellStyle name="SAPBEXHLevel1 4" xfId="915"/>
    <cellStyle name="SAPBEXHLevel1 4 2" xfId="36957"/>
    <cellStyle name="SAPBEXHLevel1 4 2 2" xfId="37603"/>
    <cellStyle name="SAPBEXHLevel1 4 2 2 2" xfId="41144"/>
    <cellStyle name="SAPBEXHLevel1 4 2 3" xfId="37159"/>
    <cellStyle name="SAPBEXHLevel1 4 2 3 2" xfId="41145"/>
    <cellStyle name="SAPBEXHLevel1 4 2 4" xfId="41143"/>
    <cellStyle name="SAPBEXHLevel1 4 3" xfId="36335"/>
    <cellStyle name="SAPBEXHLevel1 4 3 2" xfId="41146"/>
    <cellStyle name="SAPBEXHLevel1 4 4" xfId="35986"/>
    <cellStyle name="SAPBEXHLevel1 4 4 2" xfId="41147"/>
    <cellStyle name="SAPBEXHLevel1 4 5" xfId="35902"/>
    <cellStyle name="SAPBEXHLevel1 4 5 2" xfId="41148"/>
    <cellStyle name="SAPBEXHLevel1 4 6" xfId="37720"/>
    <cellStyle name="SAPBEXHLevel1 4 6 2" xfId="41149"/>
    <cellStyle name="SAPBEXHLevel1 4 7" xfId="41142"/>
    <cellStyle name="SAPBEXHLevel1 5" xfId="916"/>
    <cellStyle name="SAPBEXHLevel1 5 2" xfId="37000"/>
    <cellStyle name="SAPBEXHLevel1 5 2 2" xfId="37646"/>
    <cellStyle name="SAPBEXHLevel1 5 2 2 2" xfId="41152"/>
    <cellStyle name="SAPBEXHLevel1 5 2 3" xfId="37675"/>
    <cellStyle name="SAPBEXHLevel1 5 2 3 2" xfId="41153"/>
    <cellStyle name="SAPBEXHLevel1 5 2 4" xfId="41151"/>
    <cellStyle name="SAPBEXHLevel1 5 3" xfId="36406"/>
    <cellStyle name="SAPBEXHLevel1 5 3 2" xfId="41154"/>
    <cellStyle name="SAPBEXHLevel1 5 4" xfId="37094"/>
    <cellStyle name="SAPBEXHLevel1 5 4 2" xfId="41155"/>
    <cellStyle name="SAPBEXHLevel1 5 5" xfId="36303"/>
    <cellStyle name="SAPBEXHLevel1 5 5 2" xfId="41156"/>
    <cellStyle name="SAPBEXHLevel1 5 6" xfId="41150"/>
    <cellStyle name="SAPBEXHLevel1 6" xfId="917"/>
    <cellStyle name="SAPBEXHLevel1 6 2" xfId="36481"/>
    <cellStyle name="SAPBEXHLevel1 6 2 2" xfId="41158"/>
    <cellStyle name="SAPBEXHLevel1 6 3" xfId="37164"/>
    <cellStyle name="SAPBEXHLevel1 6 3 2" xfId="41159"/>
    <cellStyle name="SAPBEXHLevel1 6 4" xfId="37232"/>
    <cellStyle name="SAPBEXHLevel1 6 4 2" xfId="41160"/>
    <cellStyle name="SAPBEXHLevel1 6 5" xfId="38101"/>
    <cellStyle name="SAPBEXHLevel1 6 5 2" xfId="41161"/>
    <cellStyle name="SAPBEXHLevel1 6 6" xfId="41157"/>
    <cellStyle name="SAPBEXHLevel1 7" xfId="918"/>
    <cellStyle name="SAPBEXHLevel1 7 2" xfId="919"/>
    <cellStyle name="SAPBEXHLevel1 7 2 2" xfId="41163"/>
    <cellStyle name="SAPBEXHLevel1 7 3" xfId="36667"/>
    <cellStyle name="SAPBEXHLevel1 7 3 2" xfId="41164"/>
    <cellStyle name="SAPBEXHLevel1 7 4" xfId="35916"/>
    <cellStyle name="SAPBEXHLevel1 7 4 2" xfId="41165"/>
    <cellStyle name="SAPBEXHLevel1 7 5" xfId="35964"/>
    <cellStyle name="SAPBEXHLevel1 7 5 2" xfId="41166"/>
    <cellStyle name="SAPBEXHLevel1 7 6" xfId="41162"/>
    <cellStyle name="SAPBEXHLevel1 8" xfId="920"/>
    <cellStyle name="SAPBEXHLevel1 8 2" xfId="36697"/>
    <cellStyle name="SAPBEXHLevel1 8 2 2" xfId="41168"/>
    <cellStyle name="SAPBEXHLevel1 8 3" xfId="37366"/>
    <cellStyle name="SAPBEXHLevel1 8 3 2" xfId="41169"/>
    <cellStyle name="SAPBEXHLevel1 8 4" xfId="37952"/>
    <cellStyle name="SAPBEXHLevel1 8 4 2" xfId="41170"/>
    <cellStyle name="SAPBEXHLevel1 8 5" xfId="37276"/>
    <cellStyle name="SAPBEXHLevel1 8 5 2" xfId="41171"/>
    <cellStyle name="SAPBEXHLevel1 8 6" xfId="41167"/>
    <cellStyle name="SAPBEXHLevel1 9" xfId="921"/>
    <cellStyle name="SAPBEXHLevel1 9 2" xfId="922"/>
    <cellStyle name="SAPBEXHLevel1 9 2 2" xfId="41173"/>
    <cellStyle name="SAPBEXHLevel1 9 3" xfId="36950"/>
    <cellStyle name="SAPBEXHLevel1 9 3 2" xfId="41174"/>
    <cellStyle name="SAPBEXHLevel1 9 4" xfId="37596"/>
    <cellStyle name="SAPBEXHLevel1 9 4 2" xfId="41175"/>
    <cellStyle name="SAPBEXHLevel1 9 5" xfId="37871"/>
    <cellStyle name="SAPBEXHLevel1 9 5 2" xfId="41176"/>
    <cellStyle name="SAPBEXHLevel1 9 6" xfId="41172"/>
    <cellStyle name="SAPBEXHLevel1X" xfId="124"/>
    <cellStyle name="SAPBEXHLevel1X 10" xfId="923"/>
    <cellStyle name="SAPBEXHLevel1X 10 2" xfId="924"/>
    <cellStyle name="SAPBEXHLevel1X 10 2 2" xfId="41178"/>
    <cellStyle name="SAPBEXHLevel1X 10 3" xfId="41177"/>
    <cellStyle name="SAPBEXHLevel1X 11" xfId="925"/>
    <cellStyle name="SAPBEXHLevel1X 11 2" xfId="926"/>
    <cellStyle name="SAPBEXHLevel1X 11 2 2" xfId="41180"/>
    <cellStyle name="SAPBEXHLevel1X 11 3" xfId="41179"/>
    <cellStyle name="SAPBEXHLevel1X 12" xfId="1187"/>
    <cellStyle name="SAPBEXHLevel1X 12 2" xfId="41181"/>
    <cellStyle name="SAPBEXHLevel1X 13" xfId="1188"/>
    <cellStyle name="SAPBEXHLevel1X 13 2" xfId="41182"/>
    <cellStyle name="SAPBEXHLevel1X 14" xfId="1230"/>
    <cellStyle name="SAPBEXHLevel1X 14 2" xfId="4629"/>
    <cellStyle name="SAPBEXHLevel1X 14 3" xfId="41183"/>
    <cellStyle name="SAPBEXHLevel1X 15" xfId="1246"/>
    <cellStyle name="SAPBEXHLevel1X 15 2" xfId="4645"/>
    <cellStyle name="SAPBEXHLevel1X 15 3" xfId="41184"/>
    <cellStyle name="SAPBEXHLevel1X 16" xfId="4141"/>
    <cellStyle name="SAPBEXHLevel1X 16 2" xfId="21271"/>
    <cellStyle name="SAPBEXHLevel1X 16 3" xfId="17977"/>
    <cellStyle name="SAPBEXHLevel1X 16 4" xfId="41185"/>
    <cellStyle name="SAPBEXHLevel1X 17" xfId="4191"/>
    <cellStyle name="SAPBEXHLevel1X 17 2" xfId="41186"/>
    <cellStyle name="SAPBEXHLevel1X 18" xfId="30635"/>
    <cellStyle name="SAPBEXHLevel1X 19" xfId="32372"/>
    <cellStyle name="SAPBEXHLevel1X 2" xfId="125"/>
    <cellStyle name="SAPBEXHLevel1X 2 2" xfId="126"/>
    <cellStyle name="SAPBEXHLevel1X 2 2 2" xfId="36916"/>
    <cellStyle name="SAPBEXHLevel1X 2 2 2 2" xfId="41189"/>
    <cellStyle name="SAPBEXHLevel1X 2 2 3" xfId="37816"/>
    <cellStyle name="SAPBEXHLevel1X 2 2 3 2" xfId="41190"/>
    <cellStyle name="SAPBEXHLevel1X 2 2 4" xfId="41188"/>
    <cellStyle name="SAPBEXHLevel1X 2 3" xfId="127"/>
    <cellStyle name="SAPBEXHLevel1X 2 3 2" xfId="41191"/>
    <cellStyle name="SAPBEXHLevel1X 2 4" xfId="927"/>
    <cellStyle name="SAPBEXHLevel1X 2 4 2" xfId="41192"/>
    <cellStyle name="SAPBEXHLevel1X 2 5" xfId="41187"/>
    <cellStyle name="SAPBEXHLevel1X 20" xfId="35821"/>
    <cellStyle name="SAPBEXHLevel1X 3" xfId="928"/>
    <cellStyle name="SAPBEXHLevel1X 3 2" xfId="36941"/>
    <cellStyle name="SAPBEXHLevel1X 3 2 2" xfId="37587"/>
    <cellStyle name="SAPBEXHLevel1X 3 2 2 2" xfId="41194"/>
    <cellStyle name="SAPBEXHLevel1X 3 2 3" xfId="37746"/>
    <cellStyle name="SAPBEXHLevel1X 3 2 3 2" xfId="41195"/>
    <cellStyle name="SAPBEXHLevel1X 3 2 4" xfId="41193"/>
    <cellStyle name="SAPBEXHLevel1X 3 3" xfId="36114"/>
    <cellStyle name="SAPBEXHLevel1X 3 3 2" xfId="41196"/>
    <cellStyle name="SAPBEXHLevel1X 4" xfId="929"/>
    <cellStyle name="SAPBEXHLevel1X 4 2" xfId="36958"/>
    <cellStyle name="SAPBEXHLevel1X 4 2 2" xfId="37604"/>
    <cellStyle name="SAPBEXHLevel1X 4 2 2 2" xfId="41198"/>
    <cellStyle name="SAPBEXHLevel1X 4 2 3" xfId="37565"/>
    <cellStyle name="SAPBEXHLevel1X 4 2 3 2" xfId="41199"/>
    <cellStyle name="SAPBEXHLevel1X 4 2 4" xfId="41197"/>
    <cellStyle name="SAPBEXHLevel1X 4 3" xfId="36235"/>
    <cellStyle name="SAPBEXHLevel1X 5" xfId="930"/>
    <cellStyle name="SAPBEXHLevel1X 5 2" xfId="36999"/>
    <cellStyle name="SAPBEXHLevel1X 5 2 2" xfId="37645"/>
    <cellStyle name="SAPBEXHLevel1X 5 2 2 2" xfId="41202"/>
    <cellStyle name="SAPBEXHLevel1X 5 2 3" xfId="37735"/>
    <cellStyle name="SAPBEXHLevel1X 5 2 3 2" xfId="41203"/>
    <cellStyle name="SAPBEXHLevel1X 5 2 4" xfId="41201"/>
    <cellStyle name="SAPBEXHLevel1X 5 3" xfId="36336"/>
    <cellStyle name="SAPBEXHLevel1X 5 3 2" xfId="41204"/>
    <cellStyle name="SAPBEXHLevel1X 5 4" xfId="36043"/>
    <cellStyle name="SAPBEXHLevel1X 5 4 2" xfId="41205"/>
    <cellStyle name="SAPBEXHLevel1X 5 5" xfId="37260"/>
    <cellStyle name="SAPBEXHLevel1X 5 5 2" xfId="41206"/>
    <cellStyle name="SAPBEXHLevel1X 5 6" xfId="37978"/>
    <cellStyle name="SAPBEXHLevel1X 5 6 2" xfId="41207"/>
    <cellStyle name="SAPBEXHLevel1X 5 7" xfId="41200"/>
    <cellStyle name="SAPBEXHLevel1X 6" xfId="931"/>
    <cellStyle name="SAPBEXHLevel1X 6 2" xfId="36480"/>
    <cellStyle name="SAPBEXHLevel1X 6 2 2" xfId="41209"/>
    <cellStyle name="SAPBEXHLevel1X 6 3" xfId="35914"/>
    <cellStyle name="SAPBEXHLevel1X 6 3 2" xfId="41210"/>
    <cellStyle name="SAPBEXHLevel1X 6 4" xfId="38157"/>
    <cellStyle name="SAPBEXHLevel1X 6 4 2" xfId="41211"/>
    <cellStyle name="SAPBEXHLevel1X 6 5" xfId="41208"/>
    <cellStyle name="SAPBEXHLevel1X 7" xfId="932"/>
    <cellStyle name="SAPBEXHLevel1X 7 2" xfId="36612"/>
    <cellStyle name="SAPBEXHLevel1X 7 2 2" xfId="41213"/>
    <cellStyle name="SAPBEXHLevel1X 7 3" xfId="37287"/>
    <cellStyle name="SAPBEXHLevel1X 7 3 2" xfId="41214"/>
    <cellStyle name="SAPBEXHLevel1X 7 4" xfId="37351"/>
    <cellStyle name="SAPBEXHLevel1X 7 4 2" xfId="41215"/>
    <cellStyle name="SAPBEXHLevel1X 7 5" xfId="38027"/>
    <cellStyle name="SAPBEXHLevel1X 7 5 2" xfId="41216"/>
    <cellStyle name="SAPBEXHLevel1X 7 6" xfId="41212"/>
    <cellStyle name="SAPBEXHLevel1X 8" xfId="933"/>
    <cellStyle name="SAPBEXHLevel1X 8 2" xfId="934"/>
    <cellStyle name="SAPBEXHLevel1X 8 2 2" xfId="41218"/>
    <cellStyle name="SAPBEXHLevel1X 8 3" xfId="36799"/>
    <cellStyle name="SAPBEXHLevel1X 8 3 2" xfId="41219"/>
    <cellStyle name="SAPBEXHLevel1X 8 4" xfId="37462"/>
    <cellStyle name="SAPBEXHLevel1X 8 4 2" xfId="41220"/>
    <cellStyle name="SAPBEXHLevel1X 8 5" xfId="38036"/>
    <cellStyle name="SAPBEXHLevel1X 8 5 2" xfId="41221"/>
    <cellStyle name="SAPBEXHLevel1X 8 6" xfId="37668"/>
    <cellStyle name="SAPBEXHLevel1X 8 6 2" xfId="41222"/>
    <cellStyle name="SAPBEXHLevel1X 8 7" xfId="41217"/>
    <cellStyle name="SAPBEXHLevel1X 9" xfId="935"/>
    <cellStyle name="SAPBEXHLevel1X 9 2" xfId="36932"/>
    <cellStyle name="SAPBEXHLevel1X 9 2 2" xfId="41224"/>
    <cellStyle name="SAPBEXHLevel1X 9 3" xfId="37578"/>
    <cellStyle name="SAPBEXHLevel1X 9 3 2" xfId="41225"/>
    <cellStyle name="SAPBEXHLevel1X 9 4" xfId="36382"/>
    <cellStyle name="SAPBEXHLevel1X 9 4 2" xfId="41226"/>
    <cellStyle name="SAPBEXHLevel1X 9 5" xfId="41223"/>
    <cellStyle name="SAPBEXHLevel2" xfId="128"/>
    <cellStyle name="SAPBEXHLevel2 10" xfId="936"/>
    <cellStyle name="SAPBEXHLevel2 10 2" xfId="937"/>
    <cellStyle name="SAPBEXHLevel2 10 2 2" xfId="41229"/>
    <cellStyle name="SAPBEXHLevel2 10 3" xfId="41228"/>
    <cellStyle name="SAPBEXHLevel2 11" xfId="1189"/>
    <cellStyle name="SAPBEXHLevel2 11 2" xfId="41230"/>
    <cellStyle name="SAPBEXHLevel2 12" xfId="1190"/>
    <cellStyle name="SAPBEXHLevel2 12 2" xfId="41231"/>
    <cellStyle name="SAPBEXHLevel2 13" xfId="1231"/>
    <cellStyle name="SAPBEXHLevel2 13 2" xfId="4630"/>
    <cellStyle name="SAPBEXHLevel2 13 3" xfId="41232"/>
    <cellStyle name="SAPBEXHLevel2 14" xfId="1247"/>
    <cellStyle name="SAPBEXHLevel2 14 2" xfId="4646"/>
    <cellStyle name="SAPBEXHLevel2 14 3" xfId="41233"/>
    <cellStyle name="SAPBEXHLevel2 15" xfId="4142"/>
    <cellStyle name="SAPBEXHLevel2 15 2" xfId="21272"/>
    <cellStyle name="SAPBEXHLevel2 15 3" xfId="17978"/>
    <cellStyle name="SAPBEXHLevel2 15 4" xfId="41234"/>
    <cellStyle name="SAPBEXHLevel2 16" xfId="4192"/>
    <cellStyle name="SAPBEXHLevel2 16 2" xfId="41235"/>
    <cellStyle name="SAPBEXHLevel2 17" xfId="30636"/>
    <cellStyle name="SAPBEXHLevel2 18" xfId="32373"/>
    <cellStyle name="SAPBEXHLevel2 19" xfId="35822"/>
    <cellStyle name="SAPBEXHLevel2 2" xfId="129"/>
    <cellStyle name="SAPBEXHLevel2 2 2" xfId="130"/>
    <cellStyle name="SAPBEXHLevel2 2 2 2" xfId="36509"/>
    <cellStyle name="SAPBEXHLevel2 2 2 2 2" xfId="41238"/>
    <cellStyle name="SAPBEXHLevel2 2 2 3" xfId="36009"/>
    <cellStyle name="SAPBEXHLevel2 2 2 3 2" xfId="41239"/>
    <cellStyle name="SAPBEXHLevel2 2 2 4" xfId="37669"/>
    <cellStyle name="SAPBEXHLevel2 2 2 4 2" xfId="41240"/>
    <cellStyle name="SAPBEXHLevel2 2 2 5" xfId="41237"/>
    <cellStyle name="SAPBEXHLevel2 2 3" xfId="131"/>
    <cellStyle name="SAPBEXHLevel2 2 3 2" xfId="36583"/>
    <cellStyle name="SAPBEXHLevel2 2 3 2 2" xfId="41242"/>
    <cellStyle name="SAPBEXHLevel2 2 3 3" xfId="37674"/>
    <cellStyle name="SAPBEXHLevel2 2 3 3 2" xfId="41243"/>
    <cellStyle name="SAPBEXHLevel2 2 3 4" xfId="38072"/>
    <cellStyle name="SAPBEXHLevel2 2 3 4 2" xfId="41244"/>
    <cellStyle name="SAPBEXHLevel2 2 3 5" xfId="41241"/>
    <cellStyle name="SAPBEXHLevel2 2 4" xfId="938"/>
    <cellStyle name="SAPBEXHLevel2 2 4 2" xfId="36594"/>
    <cellStyle name="SAPBEXHLevel2 2 4 2 2" xfId="41246"/>
    <cellStyle name="SAPBEXHLevel2 2 4 3" xfId="37254"/>
    <cellStyle name="SAPBEXHLevel2 2 4 3 2" xfId="41247"/>
    <cellStyle name="SAPBEXHLevel2 2 4 4" xfId="37314"/>
    <cellStyle name="SAPBEXHLevel2 2 4 4 2" xfId="41248"/>
    <cellStyle name="SAPBEXHLevel2 2 4 5" xfId="41245"/>
    <cellStyle name="SAPBEXHLevel2 2 5" xfId="36758"/>
    <cellStyle name="SAPBEXHLevel2 2 5 2" xfId="37423"/>
    <cellStyle name="SAPBEXHLevel2 2 5 2 2" xfId="41250"/>
    <cellStyle name="SAPBEXHLevel2 2 5 3" xfId="35912"/>
    <cellStyle name="SAPBEXHLevel2 2 5 3 2" xfId="41251"/>
    <cellStyle name="SAPBEXHLevel2 2 5 4" xfId="37739"/>
    <cellStyle name="SAPBEXHLevel2 2 5 4 2" xfId="41252"/>
    <cellStyle name="SAPBEXHLevel2 2 5 5" xfId="41249"/>
    <cellStyle name="SAPBEXHLevel2 2 6" xfId="36781"/>
    <cellStyle name="SAPBEXHLevel2 2 6 2" xfId="37446"/>
    <cellStyle name="SAPBEXHLevel2 2 6 2 2" xfId="41254"/>
    <cellStyle name="SAPBEXHLevel2 2 6 3" xfId="37689"/>
    <cellStyle name="SAPBEXHLevel2 2 6 3 2" xfId="41255"/>
    <cellStyle name="SAPBEXHLevel2 2 6 4" xfId="38138"/>
    <cellStyle name="SAPBEXHLevel2 2 6 4 2" xfId="41256"/>
    <cellStyle name="SAPBEXHLevel2 2 6 5" xfId="41253"/>
    <cellStyle name="SAPBEXHLevel2 2 7" xfId="36917"/>
    <cellStyle name="SAPBEXHLevel2 2 7 2" xfId="37564"/>
    <cellStyle name="SAPBEXHLevel2 2 7 2 2" xfId="41258"/>
    <cellStyle name="SAPBEXHLevel2 2 7 3" xfId="37685"/>
    <cellStyle name="SAPBEXHLevel2 2 7 3 2" xfId="41259"/>
    <cellStyle name="SAPBEXHLevel2 2 7 4" xfId="41257"/>
    <cellStyle name="SAPBEXHLevel2 2 8" xfId="41236"/>
    <cellStyle name="SAPBEXHLevel2 20" xfId="41227"/>
    <cellStyle name="SAPBEXHLevel2 3" xfId="939"/>
    <cellStyle name="SAPBEXHLevel2 3 2" xfId="36447"/>
    <cellStyle name="SAPBEXHLevel2 3 2 2" xfId="37133"/>
    <cellStyle name="SAPBEXHLevel2 3 2 2 2" xfId="41262"/>
    <cellStyle name="SAPBEXHLevel2 3 2 3" xfId="37228"/>
    <cellStyle name="SAPBEXHLevel2 3 2 3 2" xfId="41263"/>
    <cellStyle name="SAPBEXHLevel2 3 2 4" xfId="38160"/>
    <cellStyle name="SAPBEXHLevel2 3 2 4 2" xfId="41264"/>
    <cellStyle name="SAPBEXHLevel2 3 2 5" xfId="41261"/>
    <cellStyle name="SAPBEXHLevel2 3 3" xfId="36543"/>
    <cellStyle name="SAPBEXHLevel2 3 3 2" xfId="37217"/>
    <cellStyle name="SAPBEXHLevel2 3 3 2 2" xfId="41266"/>
    <cellStyle name="SAPBEXHLevel2 3 3 3" xfId="37194"/>
    <cellStyle name="SAPBEXHLevel2 3 3 3 2" xfId="41267"/>
    <cellStyle name="SAPBEXHLevel2 3 3 4" xfId="38004"/>
    <cellStyle name="SAPBEXHLevel2 3 3 4 2" xfId="41268"/>
    <cellStyle name="SAPBEXHLevel2 3 3 5" xfId="41265"/>
    <cellStyle name="SAPBEXHLevel2 3 4" xfId="36568"/>
    <cellStyle name="SAPBEXHLevel2 3 4 2" xfId="37242"/>
    <cellStyle name="SAPBEXHLevel2 3 4 2 2" xfId="41270"/>
    <cellStyle name="SAPBEXHLevel2 3 4 3" xfId="37803"/>
    <cellStyle name="SAPBEXHLevel2 3 4 3 2" xfId="41271"/>
    <cellStyle name="SAPBEXHLevel2 3 4 4" xfId="38131"/>
    <cellStyle name="SAPBEXHLevel2 3 4 4 2" xfId="41272"/>
    <cellStyle name="SAPBEXHLevel2 3 4 5" xfId="41269"/>
    <cellStyle name="SAPBEXHLevel2 3 5" xfId="36731"/>
    <cellStyle name="SAPBEXHLevel2 3 5 2" xfId="37398"/>
    <cellStyle name="SAPBEXHLevel2 3 5 2 2" xfId="41274"/>
    <cellStyle name="SAPBEXHLevel2 3 5 3" xfId="35894"/>
    <cellStyle name="SAPBEXHLevel2 3 5 3 2" xfId="41275"/>
    <cellStyle name="SAPBEXHLevel2 3 5 4" xfId="38140"/>
    <cellStyle name="SAPBEXHLevel2 3 5 4 2" xfId="41276"/>
    <cellStyle name="SAPBEXHLevel2 3 5 5" xfId="41273"/>
    <cellStyle name="SAPBEXHLevel2 3 6" xfId="36712"/>
    <cellStyle name="SAPBEXHLevel2 3 6 2" xfId="37380"/>
    <cellStyle name="SAPBEXHLevel2 3 6 2 2" xfId="41278"/>
    <cellStyle name="SAPBEXHLevel2 3 6 3" xfId="37818"/>
    <cellStyle name="SAPBEXHLevel2 3 6 3 2" xfId="41279"/>
    <cellStyle name="SAPBEXHLevel2 3 6 4" xfId="38047"/>
    <cellStyle name="SAPBEXHLevel2 3 6 4 2" xfId="41280"/>
    <cellStyle name="SAPBEXHLevel2 3 6 5" xfId="41277"/>
    <cellStyle name="SAPBEXHLevel2 3 7" xfId="36942"/>
    <cellStyle name="SAPBEXHLevel2 3 7 2" xfId="37588"/>
    <cellStyle name="SAPBEXHLevel2 3 7 2 2" xfId="41282"/>
    <cellStyle name="SAPBEXHLevel2 3 7 3" xfId="37143"/>
    <cellStyle name="SAPBEXHLevel2 3 7 3 2" xfId="41283"/>
    <cellStyle name="SAPBEXHLevel2 3 7 4" xfId="41281"/>
    <cellStyle name="SAPBEXHLevel2 3 8" xfId="36115"/>
    <cellStyle name="SAPBEXHLevel2 3 8 2" xfId="41284"/>
    <cellStyle name="SAPBEXHLevel2 3 9" xfId="41260"/>
    <cellStyle name="SAPBEXHLevel2 4" xfId="940"/>
    <cellStyle name="SAPBEXHLevel2 4 2" xfId="36959"/>
    <cellStyle name="SAPBEXHLevel2 4 2 2" xfId="37605"/>
    <cellStyle name="SAPBEXHLevel2 4 2 2 2" xfId="41287"/>
    <cellStyle name="SAPBEXHLevel2 4 2 3" xfId="37663"/>
    <cellStyle name="SAPBEXHLevel2 4 2 3 2" xfId="41288"/>
    <cellStyle name="SAPBEXHLevel2 4 2 4" xfId="41286"/>
    <cellStyle name="SAPBEXHLevel2 4 3" xfId="36337"/>
    <cellStyle name="SAPBEXHLevel2 4 3 2" xfId="41289"/>
    <cellStyle name="SAPBEXHLevel2 4 4" xfId="36042"/>
    <cellStyle name="SAPBEXHLevel2 4 4 2" xfId="41290"/>
    <cellStyle name="SAPBEXHLevel2 4 5" xfId="37901"/>
    <cellStyle name="SAPBEXHLevel2 4 5 2" xfId="41291"/>
    <cellStyle name="SAPBEXHLevel2 4 6" xfId="37176"/>
    <cellStyle name="SAPBEXHLevel2 4 6 2" xfId="41292"/>
    <cellStyle name="SAPBEXHLevel2 4 7" xfId="41285"/>
    <cellStyle name="SAPBEXHLevel2 5" xfId="941"/>
    <cellStyle name="SAPBEXHLevel2 5 2" xfId="36998"/>
    <cellStyle name="SAPBEXHLevel2 5 2 2" xfId="37644"/>
    <cellStyle name="SAPBEXHLevel2 5 2 2 2" xfId="41295"/>
    <cellStyle name="SAPBEXHLevel2 5 2 3" xfId="37677"/>
    <cellStyle name="SAPBEXHLevel2 5 2 3 2" xfId="41296"/>
    <cellStyle name="SAPBEXHLevel2 5 2 4" xfId="41294"/>
    <cellStyle name="SAPBEXHLevel2 5 3" xfId="36408"/>
    <cellStyle name="SAPBEXHLevel2 5 3 2" xfId="41297"/>
    <cellStyle name="SAPBEXHLevel2 5 4" xfId="37096"/>
    <cellStyle name="SAPBEXHLevel2 5 4 2" xfId="41298"/>
    <cellStyle name="SAPBEXHLevel2 5 5" xfId="37951"/>
    <cellStyle name="SAPBEXHLevel2 5 5 2" xfId="41299"/>
    <cellStyle name="SAPBEXHLevel2 5 6" xfId="41293"/>
    <cellStyle name="SAPBEXHLevel2 6" xfId="942"/>
    <cellStyle name="SAPBEXHLevel2 6 2" xfId="36479"/>
    <cellStyle name="SAPBEXHLevel2 6 2 2" xfId="41301"/>
    <cellStyle name="SAPBEXHLevel2 6 3" xfId="37163"/>
    <cellStyle name="SAPBEXHLevel2 6 3 2" xfId="41302"/>
    <cellStyle name="SAPBEXHLevel2 6 4" xfId="37918"/>
    <cellStyle name="SAPBEXHLevel2 6 4 2" xfId="41303"/>
    <cellStyle name="SAPBEXHLevel2 6 5" xfId="37477"/>
    <cellStyle name="SAPBEXHLevel2 6 5 2" xfId="41304"/>
    <cellStyle name="SAPBEXHLevel2 6 6" xfId="41300"/>
    <cellStyle name="SAPBEXHLevel2 7" xfId="943"/>
    <cellStyle name="SAPBEXHLevel2 7 2" xfId="944"/>
    <cellStyle name="SAPBEXHLevel2 7 2 2" xfId="41306"/>
    <cellStyle name="SAPBEXHLevel2 7 3" xfId="36669"/>
    <cellStyle name="SAPBEXHLevel2 7 3 2" xfId="41307"/>
    <cellStyle name="SAPBEXHLevel2 7 4" xfId="36305"/>
    <cellStyle name="SAPBEXHLevel2 7 4 2" xfId="41308"/>
    <cellStyle name="SAPBEXHLevel2 7 5" xfId="38186"/>
    <cellStyle name="SAPBEXHLevel2 7 5 2" xfId="41309"/>
    <cellStyle name="SAPBEXHLevel2 7 6" xfId="41305"/>
    <cellStyle name="SAPBEXHLevel2 8" xfId="945"/>
    <cellStyle name="SAPBEXHLevel2 8 2" xfId="36670"/>
    <cellStyle name="SAPBEXHLevel2 8 2 2" xfId="41311"/>
    <cellStyle name="SAPBEXHLevel2 8 3" xfId="37340"/>
    <cellStyle name="SAPBEXHLevel2 8 3 2" xfId="41312"/>
    <cellStyle name="SAPBEXHLevel2 8 4" xfId="37775"/>
    <cellStyle name="SAPBEXHLevel2 8 4 2" xfId="41313"/>
    <cellStyle name="SAPBEXHLevel2 8 5" xfId="38149"/>
    <cellStyle name="SAPBEXHLevel2 8 5 2" xfId="41314"/>
    <cellStyle name="SAPBEXHLevel2 8 6" xfId="41310"/>
    <cellStyle name="SAPBEXHLevel2 9" xfId="946"/>
    <cellStyle name="SAPBEXHLevel2 9 2" xfId="947"/>
    <cellStyle name="SAPBEXHLevel2 9 2 2" xfId="41316"/>
    <cellStyle name="SAPBEXHLevel2 9 3" xfId="36892"/>
    <cellStyle name="SAPBEXHLevel2 9 3 2" xfId="41317"/>
    <cellStyle name="SAPBEXHLevel2 9 4" xfId="37540"/>
    <cellStyle name="SAPBEXHLevel2 9 4 2" xfId="41318"/>
    <cellStyle name="SAPBEXHLevel2 9 5" xfId="37692"/>
    <cellStyle name="SAPBEXHLevel2 9 5 2" xfId="41319"/>
    <cellStyle name="SAPBEXHLevel2 9 6" xfId="41315"/>
    <cellStyle name="SAPBEXHLevel2X" xfId="132"/>
    <cellStyle name="SAPBEXHLevel2X 10" xfId="948"/>
    <cellStyle name="SAPBEXHLevel2X 10 2" xfId="949"/>
    <cellStyle name="SAPBEXHLevel2X 10 2 2" xfId="41321"/>
    <cellStyle name="SAPBEXHLevel2X 10 3" xfId="41320"/>
    <cellStyle name="SAPBEXHLevel2X 11" xfId="950"/>
    <cellStyle name="SAPBEXHLevel2X 11 2" xfId="951"/>
    <cellStyle name="SAPBEXHLevel2X 11 2 2" xfId="41323"/>
    <cellStyle name="SAPBEXHLevel2X 11 3" xfId="41322"/>
    <cellStyle name="SAPBEXHLevel2X 12" xfId="1191"/>
    <cellStyle name="SAPBEXHLevel2X 12 2" xfId="41324"/>
    <cellStyle name="SAPBEXHLevel2X 13" xfId="1192"/>
    <cellStyle name="SAPBEXHLevel2X 13 2" xfId="41325"/>
    <cellStyle name="SAPBEXHLevel2X 14" xfId="1232"/>
    <cellStyle name="SAPBEXHLevel2X 14 2" xfId="4631"/>
    <cellStyle name="SAPBEXHLevel2X 14 3" xfId="41326"/>
    <cellStyle name="SAPBEXHLevel2X 15" xfId="1248"/>
    <cellStyle name="SAPBEXHLevel2X 15 2" xfId="4647"/>
    <cellStyle name="SAPBEXHLevel2X 15 3" xfId="41327"/>
    <cellStyle name="SAPBEXHLevel2X 16" xfId="4143"/>
    <cellStyle name="SAPBEXHLevel2X 16 2" xfId="21273"/>
    <cellStyle name="SAPBEXHLevel2X 16 3" xfId="17979"/>
    <cellStyle name="SAPBEXHLevel2X 16 4" xfId="41328"/>
    <cellStyle name="SAPBEXHLevel2X 17" xfId="4193"/>
    <cellStyle name="SAPBEXHLevel2X 17 2" xfId="41329"/>
    <cellStyle name="SAPBEXHLevel2X 18" xfId="30637"/>
    <cellStyle name="SAPBEXHLevel2X 19" xfId="32374"/>
    <cellStyle name="SAPBEXHLevel2X 2" xfId="133"/>
    <cellStyle name="SAPBEXHLevel2X 2 2" xfId="134"/>
    <cellStyle name="SAPBEXHLevel2X 2 2 2" xfId="36918"/>
    <cellStyle name="SAPBEXHLevel2X 2 2 2 2" xfId="41332"/>
    <cellStyle name="SAPBEXHLevel2X 2 2 3" xfId="36610"/>
    <cellStyle name="SAPBEXHLevel2X 2 2 3 2" xfId="41333"/>
    <cellStyle name="SAPBEXHLevel2X 2 2 4" xfId="41331"/>
    <cellStyle name="SAPBEXHLevel2X 2 3" xfId="135"/>
    <cellStyle name="SAPBEXHLevel2X 2 3 2" xfId="41334"/>
    <cellStyle name="SAPBEXHLevel2X 2 4" xfId="952"/>
    <cellStyle name="SAPBEXHLevel2X 2 4 2" xfId="41335"/>
    <cellStyle name="SAPBEXHLevel2X 2 5" xfId="41330"/>
    <cellStyle name="SAPBEXHLevel2X 20" xfId="35823"/>
    <cellStyle name="SAPBEXHLevel2X 3" xfId="953"/>
    <cellStyle name="SAPBEXHLevel2X 3 2" xfId="36943"/>
    <cellStyle name="SAPBEXHLevel2X 3 2 2" xfId="37589"/>
    <cellStyle name="SAPBEXHLevel2X 3 2 2 2" xfId="41337"/>
    <cellStyle name="SAPBEXHLevel2X 3 2 3" xfId="37815"/>
    <cellStyle name="SAPBEXHLevel2X 3 2 3 2" xfId="41338"/>
    <cellStyle name="SAPBEXHLevel2X 3 2 4" xfId="41336"/>
    <cellStyle name="SAPBEXHLevel2X 3 3" xfId="36117"/>
    <cellStyle name="SAPBEXHLevel2X 3 3 2" xfId="41339"/>
    <cellStyle name="SAPBEXHLevel2X 4" xfId="954"/>
    <cellStyle name="SAPBEXHLevel2X 4 2" xfId="36960"/>
    <cellStyle name="SAPBEXHLevel2X 4 2 2" xfId="37606"/>
    <cellStyle name="SAPBEXHLevel2X 4 2 2 2" xfId="41341"/>
    <cellStyle name="SAPBEXHLevel2X 4 2 3" xfId="35855"/>
    <cellStyle name="SAPBEXHLevel2X 4 2 3 2" xfId="41342"/>
    <cellStyle name="SAPBEXHLevel2X 4 2 4" xfId="41340"/>
    <cellStyle name="SAPBEXHLevel2X 4 3" xfId="36236"/>
    <cellStyle name="SAPBEXHLevel2X 5" xfId="955"/>
    <cellStyle name="SAPBEXHLevel2X 5 2" xfId="36997"/>
    <cellStyle name="SAPBEXHLevel2X 5 2 2" xfId="37643"/>
    <cellStyle name="SAPBEXHLevel2X 5 2 2 2" xfId="41345"/>
    <cellStyle name="SAPBEXHLevel2X 5 2 3" xfId="35857"/>
    <cellStyle name="SAPBEXHLevel2X 5 2 3 2" xfId="41346"/>
    <cellStyle name="SAPBEXHLevel2X 5 2 4" xfId="41344"/>
    <cellStyle name="SAPBEXHLevel2X 5 3" xfId="36338"/>
    <cellStyle name="SAPBEXHLevel2X 5 3 2" xfId="41347"/>
    <cellStyle name="SAPBEXHLevel2X 5 4" xfId="36041"/>
    <cellStyle name="SAPBEXHLevel2X 5 4 2" xfId="41348"/>
    <cellStyle name="SAPBEXHLevel2X 5 5" xfId="37487"/>
    <cellStyle name="SAPBEXHLevel2X 5 5 2" xfId="41349"/>
    <cellStyle name="SAPBEXHLevel2X 5 6" xfId="37736"/>
    <cellStyle name="SAPBEXHLevel2X 5 6 2" xfId="41350"/>
    <cellStyle name="SAPBEXHLevel2X 5 7" xfId="41343"/>
    <cellStyle name="SAPBEXHLevel2X 6" xfId="956"/>
    <cellStyle name="SAPBEXHLevel2X 6 2" xfId="36477"/>
    <cellStyle name="SAPBEXHLevel2X 6 2 2" xfId="41352"/>
    <cellStyle name="SAPBEXHLevel2X 6 3" xfId="37658"/>
    <cellStyle name="SAPBEXHLevel2X 6 3 2" xfId="41353"/>
    <cellStyle name="SAPBEXHLevel2X 6 4" xfId="38111"/>
    <cellStyle name="SAPBEXHLevel2X 6 4 2" xfId="41354"/>
    <cellStyle name="SAPBEXHLevel2X 6 5" xfId="41351"/>
    <cellStyle name="SAPBEXHLevel2X 7" xfId="957"/>
    <cellStyle name="SAPBEXHLevel2X 7 2" xfId="36613"/>
    <cellStyle name="SAPBEXHLevel2X 7 2 2" xfId="41356"/>
    <cellStyle name="SAPBEXHLevel2X 7 3" xfId="37289"/>
    <cellStyle name="SAPBEXHLevel2X 7 3 2" xfId="41357"/>
    <cellStyle name="SAPBEXHLevel2X 7 4" xfId="38039"/>
    <cellStyle name="SAPBEXHLevel2X 7 4 2" xfId="41358"/>
    <cellStyle name="SAPBEXHLevel2X 7 5" xfId="35901"/>
    <cellStyle name="SAPBEXHLevel2X 7 5 2" xfId="41359"/>
    <cellStyle name="SAPBEXHLevel2X 7 6" xfId="41355"/>
    <cellStyle name="SAPBEXHLevel2X 8" xfId="958"/>
    <cellStyle name="SAPBEXHLevel2X 8 2" xfId="959"/>
    <cellStyle name="SAPBEXHLevel2X 8 2 2" xfId="41361"/>
    <cellStyle name="SAPBEXHLevel2X 8 3" xfId="36800"/>
    <cellStyle name="SAPBEXHLevel2X 8 3 2" xfId="41362"/>
    <cellStyle name="SAPBEXHLevel2X 8 4" xfId="37463"/>
    <cellStyle name="SAPBEXHLevel2X 8 4 2" xfId="41363"/>
    <cellStyle name="SAPBEXHLevel2X 8 5" xfId="38013"/>
    <cellStyle name="SAPBEXHLevel2X 8 5 2" xfId="41364"/>
    <cellStyle name="SAPBEXHLevel2X 8 6" xfId="35906"/>
    <cellStyle name="SAPBEXHLevel2X 8 6 2" xfId="41365"/>
    <cellStyle name="SAPBEXHLevel2X 8 7" xfId="41360"/>
    <cellStyle name="SAPBEXHLevel2X 9" xfId="960"/>
    <cellStyle name="SAPBEXHLevel2X 9 2" xfId="36869"/>
    <cellStyle name="SAPBEXHLevel2X 9 2 2" xfId="41367"/>
    <cellStyle name="SAPBEXHLevel2X 9 3" xfId="37517"/>
    <cellStyle name="SAPBEXHLevel2X 9 3 2" xfId="41368"/>
    <cellStyle name="SAPBEXHLevel2X 9 4" xfId="35955"/>
    <cellStyle name="SAPBEXHLevel2X 9 4 2" xfId="41369"/>
    <cellStyle name="SAPBEXHLevel2X 9 5" xfId="41366"/>
    <cellStyle name="SAPBEXHLevel3" xfId="136"/>
    <cellStyle name="SAPBEXHLevel3 10" xfId="961"/>
    <cellStyle name="SAPBEXHLevel3 10 2" xfId="962"/>
    <cellStyle name="SAPBEXHLevel3 10 2 2" xfId="41371"/>
    <cellStyle name="SAPBEXHLevel3 10 3" xfId="41370"/>
    <cellStyle name="SAPBEXHLevel3 11" xfId="963"/>
    <cellStyle name="SAPBEXHLevel3 11 2" xfId="964"/>
    <cellStyle name="SAPBEXHLevel3 11 2 2" xfId="41373"/>
    <cellStyle name="SAPBEXHLevel3 11 3" xfId="41372"/>
    <cellStyle name="SAPBEXHLevel3 12" xfId="1193"/>
    <cellStyle name="SAPBEXHLevel3 12 2" xfId="41374"/>
    <cellStyle name="SAPBEXHLevel3 13" xfId="1194"/>
    <cellStyle name="SAPBEXHLevel3 13 2" xfId="41375"/>
    <cellStyle name="SAPBEXHLevel3 14" xfId="1233"/>
    <cellStyle name="SAPBEXHLevel3 14 2" xfId="4632"/>
    <cellStyle name="SAPBEXHLevel3 14 3" xfId="41376"/>
    <cellStyle name="SAPBEXHLevel3 15" xfId="1249"/>
    <cellStyle name="SAPBEXHLevel3 15 2" xfId="4648"/>
    <cellStyle name="SAPBEXHLevel3 15 3" xfId="41377"/>
    <cellStyle name="SAPBEXHLevel3 16" xfId="4144"/>
    <cellStyle name="SAPBEXHLevel3 16 2" xfId="21274"/>
    <cellStyle name="SAPBEXHLevel3 16 3" xfId="17980"/>
    <cellStyle name="SAPBEXHLevel3 16 4" xfId="41378"/>
    <cellStyle name="SAPBEXHLevel3 17" xfId="4194"/>
    <cellStyle name="SAPBEXHLevel3 17 2" xfId="41379"/>
    <cellStyle name="SAPBEXHLevel3 18" xfId="30638"/>
    <cellStyle name="SAPBEXHLevel3 19" xfId="32375"/>
    <cellStyle name="SAPBEXHLevel3 2" xfId="137"/>
    <cellStyle name="SAPBEXHLevel3 2 2" xfId="138"/>
    <cellStyle name="SAPBEXHLevel3 2 2 2" xfId="36919"/>
    <cellStyle name="SAPBEXHLevel3 2 2 2 2" xfId="41382"/>
    <cellStyle name="SAPBEXHLevel3 2 2 3" xfId="37275"/>
    <cellStyle name="SAPBEXHLevel3 2 2 3 2" xfId="41383"/>
    <cellStyle name="SAPBEXHLevel3 2 2 4" xfId="41381"/>
    <cellStyle name="SAPBEXHLevel3 2 3" xfId="139"/>
    <cellStyle name="SAPBEXHLevel3 2 3 2" xfId="41384"/>
    <cellStyle name="SAPBEXHLevel3 2 4" xfId="965"/>
    <cellStyle name="SAPBEXHLevel3 2 4 2" xfId="41385"/>
    <cellStyle name="SAPBEXHLevel3 2 5" xfId="41380"/>
    <cellStyle name="SAPBEXHLevel3 20" xfId="35824"/>
    <cellStyle name="SAPBEXHLevel3 3" xfId="966"/>
    <cellStyle name="SAPBEXHLevel3 3 2" xfId="36944"/>
    <cellStyle name="SAPBEXHLevel3 3 2 2" xfId="37590"/>
    <cellStyle name="SAPBEXHLevel3 3 2 2 2" xfId="41387"/>
    <cellStyle name="SAPBEXHLevel3 3 2 3" xfId="37781"/>
    <cellStyle name="SAPBEXHLevel3 3 2 3 2" xfId="41388"/>
    <cellStyle name="SAPBEXHLevel3 3 2 4" xfId="41386"/>
    <cellStyle name="SAPBEXHLevel3 3 3" xfId="36119"/>
    <cellStyle name="SAPBEXHLevel3 3 3 2" xfId="41389"/>
    <cellStyle name="SAPBEXHLevel3 4" xfId="967"/>
    <cellStyle name="SAPBEXHLevel3 4 2" xfId="36961"/>
    <cellStyle name="SAPBEXHLevel3 4 2 2" xfId="37607"/>
    <cellStyle name="SAPBEXHLevel3 4 2 2 2" xfId="41391"/>
    <cellStyle name="SAPBEXHLevel3 4 2 3" xfId="37678"/>
    <cellStyle name="SAPBEXHLevel3 4 2 3 2" xfId="41392"/>
    <cellStyle name="SAPBEXHLevel3 4 2 4" xfId="41390"/>
    <cellStyle name="SAPBEXHLevel3 4 3" xfId="36237"/>
    <cellStyle name="SAPBEXHLevel3 5" xfId="968"/>
    <cellStyle name="SAPBEXHLevel3 5 2" xfId="36996"/>
    <cellStyle name="SAPBEXHLevel3 5 2 2" xfId="37642"/>
    <cellStyle name="SAPBEXHLevel3 5 2 2 2" xfId="41395"/>
    <cellStyle name="SAPBEXHLevel3 5 2 3" xfId="37063"/>
    <cellStyle name="SAPBEXHLevel3 5 2 3 2" xfId="41396"/>
    <cellStyle name="SAPBEXHLevel3 5 2 4" xfId="41394"/>
    <cellStyle name="SAPBEXHLevel3 5 3" xfId="36339"/>
    <cellStyle name="SAPBEXHLevel3 5 3 2" xfId="41397"/>
    <cellStyle name="SAPBEXHLevel3 5 4" xfId="37030"/>
    <cellStyle name="SAPBEXHLevel3 5 4 2" xfId="41398"/>
    <cellStyle name="SAPBEXHLevel3 5 5" xfId="38024"/>
    <cellStyle name="SAPBEXHLevel3 5 5 2" xfId="41399"/>
    <cellStyle name="SAPBEXHLevel3 5 6" xfId="37504"/>
    <cellStyle name="SAPBEXHLevel3 5 6 2" xfId="41400"/>
    <cellStyle name="SAPBEXHLevel3 5 7" xfId="41393"/>
    <cellStyle name="SAPBEXHLevel3 6" xfId="969"/>
    <cellStyle name="SAPBEXHLevel3 6 2" xfId="36475"/>
    <cellStyle name="SAPBEXHLevel3 6 2 2" xfId="41402"/>
    <cellStyle name="SAPBEXHLevel3 6 3" xfId="37875"/>
    <cellStyle name="SAPBEXHLevel3 6 3 2" xfId="41403"/>
    <cellStyle name="SAPBEXHLevel3 6 4" xfId="37682"/>
    <cellStyle name="SAPBEXHLevel3 6 4 2" xfId="41404"/>
    <cellStyle name="SAPBEXHLevel3 6 5" xfId="41401"/>
    <cellStyle name="SAPBEXHLevel3 7" xfId="970"/>
    <cellStyle name="SAPBEXHLevel3 7 2" xfId="36868"/>
    <cellStyle name="SAPBEXHLevel3 7 2 2" xfId="41406"/>
    <cellStyle name="SAPBEXHLevel3 7 3" xfId="37516"/>
    <cellStyle name="SAPBEXHLevel3 7 3 2" xfId="41407"/>
    <cellStyle name="SAPBEXHLevel3 7 4" xfId="37764"/>
    <cellStyle name="SAPBEXHLevel3 7 4 2" xfId="41408"/>
    <cellStyle name="SAPBEXHLevel3 7 5" xfId="41405"/>
    <cellStyle name="SAPBEXHLevel3 8" xfId="971"/>
    <cellStyle name="SAPBEXHLevel3 8 2" xfId="972"/>
    <cellStyle name="SAPBEXHLevel3 8 2 2" xfId="41410"/>
    <cellStyle name="SAPBEXHLevel3 8 3" xfId="41409"/>
    <cellStyle name="SAPBEXHLevel3 9" xfId="973"/>
    <cellStyle name="SAPBEXHLevel3 9 2" xfId="41411"/>
    <cellStyle name="SAPBEXHLevel3X" xfId="140"/>
    <cellStyle name="SAPBEXHLevel3X 10" xfId="974"/>
    <cellStyle name="SAPBEXHLevel3X 10 2" xfId="975"/>
    <cellStyle name="SAPBEXHLevel3X 10 2 2" xfId="41413"/>
    <cellStyle name="SAPBEXHLevel3X 10 3" xfId="41412"/>
    <cellStyle name="SAPBEXHLevel3X 11" xfId="976"/>
    <cellStyle name="SAPBEXHLevel3X 11 2" xfId="977"/>
    <cellStyle name="SAPBEXHLevel3X 11 2 2" xfId="10801"/>
    <cellStyle name="SAPBEXHLevel3X 11 2 3" xfId="30641"/>
    <cellStyle name="SAPBEXHLevel3X 11 2 4" xfId="32378"/>
    <cellStyle name="SAPBEXHLevel3X 11 2 5" xfId="34103"/>
    <cellStyle name="SAPBEXHLevel3X 12" xfId="1195"/>
    <cellStyle name="SAPBEXHLevel3X 12 2" xfId="10802"/>
    <cellStyle name="SAPBEXHLevel3X 12 3" xfId="30642"/>
    <cellStyle name="SAPBEXHLevel3X 12 4" xfId="32379"/>
    <cellStyle name="SAPBEXHLevel3X 12 5" xfId="34104"/>
    <cellStyle name="SAPBEXHLevel3X 13" xfId="1196"/>
    <cellStyle name="SAPBEXHLevel3X 13 2" xfId="10803"/>
    <cellStyle name="SAPBEXHLevel3X 13 3" xfId="30643"/>
    <cellStyle name="SAPBEXHLevel3X 13 4" xfId="32380"/>
    <cellStyle name="SAPBEXHLevel3X 13 5" xfId="34105"/>
    <cellStyle name="SAPBEXHLevel3X 14" xfId="1234"/>
    <cellStyle name="SAPBEXHLevel3X 14 2" xfId="4633"/>
    <cellStyle name="SAPBEXHLevel3X 14 3" xfId="10804"/>
    <cellStyle name="SAPBEXHLevel3X 14 4" xfId="30644"/>
    <cellStyle name="SAPBEXHLevel3X 14 5" xfId="32381"/>
    <cellStyle name="SAPBEXHLevel3X 14 6" xfId="34106"/>
    <cellStyle name="SAPBEXHLevel3X 15" xfId="1250"/>
    <cellStyle name="SAPBEXHLevel3X 15 2" xfId="4649"/>
    <cellStyle name="SAPBEXHLevel3X 15 3" xfId="10805"/>
    <cellStyle name="SAPBEXHLevel3X 15 4" xfId="30645"/>
    <cellStyle name="SAPBEXHLevel3X 15 5" xfId="32382"/>
    <cellStyle name="SAPBEXHLevel3X 15 6" xfId="34107"/>
    <cellStyle name="SAPBEXHLevel3X 16" xfId="4145"/>
    <cellStyle name="SAPBEXHLevel3X 16 2" xfId="10806"/>
    <cellStyle name="SAPBEXHLevel3X 16 2 2" xfId="21275"/>
    <cellStyle name="SAPBEXHLevel3X 16 3" xfId="17981"/>
    <cellStyle name="SAPBEXHLevel3X 16 4" xfId="30646"/>
    <cellStyle name="SAPBEXHLevel3X 16 5" xfId="32383"/>
    <cellStyle name="SAPBEXHLevel3X 16 6" xfId="34108"/>
    <cellStyle name="SAPBEXHLevel3X 17" xfId="4195"/>
    <cellStyle name="SAPBEXHLevel3X 17 2" xfId="10807"/>
    <cellStyle name="SAPBEXHLevel3X 17 3" xfId="30647"/>
    <cellStyle name="SAPBEXHLevel3X 17 4" xfId="32384"/>
    <cellStyle name="SAPBEXHLevel3X 17 5" xfId="34109"/>
    <cellStyle name="SAPBEXHLevel3X 18" xfId="30639"/>
    <cellStyle name="SAPBEXHLevel3X 19" xfId="32376"/>
    <cellStyle name="SAPBEXHLevel3X 2" xfId="141"/>
    <cellStyle name="SAPBEXHLevel3X 2 2" xfId="142"/>
    <cellStyle name="SAPBEXHLevel3X 2 2 2" xfId="10809"/>
    <cellStyle name="SAPBEXHLevel3X 2 2 2 2" xfId="36920"/>
    <cellStyle name="SAPBEXHLevel3X 2 2 2 3" xfId="41414"/>
    <cellStyle name="SAPBEXHLevel3X 2 2 3" xfId="30649"/>
    <cellStyle name="SAPBEXHLevel3X 2 2 3 2" xfId="37566"/>
    <cellStyle name="SAPBEXHLevel3X 2 2 3 3" xfId="41415"/>
    <cellStyle name="SAPBEXHLevel3X 2 2 4" xfId="32386"/>
    <cellStyle name="SAPBEXHLevel3X 2 2 4 2" xfId="38037"/>
    <cellStyle name="SAPBEXHLevel3X 2 2 4 3" xfId="41416"/>
    <cellStyle name="SAPBEXHLevel3X 2 2 5" xfId="34111"/>
    <cellStyle name="SAPBEXHLevel3X 2 3" xfId="143"/>
    <cellStyle name="SAPBEXHLevel3X 2 3 2" xfId="10810"/>
    <cellStyle name="SAPBEXHLevel3X 2 3 3" xfId="30650"/>
    <cellStyle name="SAPBEXHLevel3X 2 3 4" xfId="32387"/>
    <cellStyle name="SAPBEXHLevel3X 2 3 5" xfId="34112"/>
    <cellStyle name="SAPBEXHLevel3X 2 4" xfId="978"/>
    <cellStyle name="SAPBEXHLevel3X 2 4 2" xfId="10811"/>
    <cellStyle name="SAPBEXHLevel3X 2 4 3" xfId="30651"/>
    <cellStyle name="SAPBEXHLevel3X 2 4 4" xfId="32388"/>
    <cellStyle name="SAPBEXHLevel3X 2 4 5" xfId="34113"/>
    <cellStyle name="SAPBEXHLevel3X 2 5" xfId="10808"/>
    <cellStyle name="SAPBEXHLevel3X 2 5 2" xfId="36120"/>
    <cellStyle name="SAPBEXHLevel3X 2 5 3" xfId="41417"/>
    <cellStyle name="SAPBEXHLevel3X 2 6" xfId="30648"/>
    <cellStyle name="SAPBEXHLevel3X 2 7" xfId="32385"/>
    <cellStyle name="SAPBEXHLevel3X 2 8" xfId="34110"/>
    <cellStyle name="SAPBEXHLevel3X 20" xfId="35825"/>
    <cellStyle name="SAPBEXHLevel3X 3" xfId="979"/>
    <cellStyle name="SAPBEXHLevel3X 3 2" xfId="10812"/>
    <cellStyle name="SAPBEXHLevel3X 3 2 2" xfId="37591"/>
    <cellStyle name="SAPBEXHLevel3X 3 2 2 2" xfId="41419"/>
    <cellStyle name="SAPBEXHLevel3X 3 2 3" xfId="38034"/>
    <cellStyle name="SAPBEXHLevel3X 3 2 3 2" xfId="41420"/>
    <cellStyle name="SAPBEXHLevel3X 3 2 4" xfId="36945"/>
    <cellStyle name="SAPBEXHLevel3X 3 2 5" xfId="41418"/>
    <cellStyle name="SAPBEXHLevel3X 3 3" xfId="30652"/>
    <cellStyle name="SAPBEXHLevel3X 3 3 2" xfId="36121"/>
    <cellStyle name="SAPBEXHLevel3X 3 3 3" xfId="41421"/>
    <cellStyle name="SAPBEXHLevel3X 3 4" xfId="32389"/>
    <cellStyle name="SAPBEXHLevel3X 4" xfId="980"/>
    <cellStyle name="SAPBEXHLevel3X 4 2" xfId="10813"/>
    <cellStyle name="SAPBEXHLevel3X 4 2 2" xfId="37608"/>
    <cellStyle name="SAPBEXHLevel3X 4 2 2 2" xfId="41423"/>
    <cellStyle name="SAPBEXHLevel3X 4 2 3" xfId="37794"/>
    <cellStyle name="SAPBEXHLevel3X 4 2 3 2" xfId="41424"/>
    <cellStyle name="SAPBEXHLevel3X 4 2 4" xfId="36962"/>
    <cellStyle name="SAPBEXHLevel3X 4 2 5" xfId="41422"/>
    <cellStyle name="SAPBEXHLevel3X 4 3" xfId="30653"/>
    <cellStyle name="SAPBEXHLevel3X 4 3 2" xfId="36238"/>
    <cellStyle name="SAPBEXHLevel3X 4 4" xfId="32390"/>
    <cellStyle name="SAPBEXHLevel3X 4 5" xfId="34114"/>
    <cellStyle name="SAPBEXHLevel3X 5" xfId="981"/>
    <cellStyle name="SAPBEXHLevel3X 5 2" xfId="10814"/>
    <cellStyle name="SAPBEXHLevel3X 5 2 2" xfId="37641"/>
    <cellStyle name="SAPBEXHLevel3X 5 2 2 2" xfId="41426"/>
    <cellStyle name="SAPBEXHLevel3X 5 2 3" xfId="37757"/>
    <cellStyle name="SAPBEXHLevel3X 5 2 3 2" xfId="41427"/>
    <cellStyle name="SAPBEXHLevel3X 5 2 4" xfId="36995"/>
    <cellStyle name="SAPBEXHLevel3X 5 2 5" xfId="41425"/>
    <cellStyle name="SAPBEXHLevel3X 5 3" xfId="30654"/>
    <cellStyle name="SAPBEXHLevel3X 5 3 2" xfId="36340"/>
    <cellStyle name="SAPBEXHLevel3X 5 3 3" xfId="41428"/>
    <cellStyle name="SAPBEXHLevel3X 5 4" xfId="32391"/>
    <cellStyle name="SAPBEXHLevel3X 5 4 2" xfId="37031"/>
    <cellStyle name="SAPBEXHLevel3X 5 4 3" xfId="41429"/>
    <cellStyle name="SAPBEXHLevel3X 5 5" xfId="34115"/>
    <cellStyle name="SAPBEXHLevel3X 5 5 2" xfId="35826"/>
    <cellStyle name="SAPBEXHLevel3X 5 6" xfId="37890"/>
    <cellStyle name="SAPBEXHLevel3X 5 6 2" xfId="41430"/>
    <cellStyle name="SAPBEXHLevel3X 5 7" xfId="38011"/>
    <cellStyle name="SAPBEXHLevel3X 5 7 2" xfId="41431"/>
    <cellStyle name="SAPBEXHLevel3X 6" xfId="982"/>
    <cellStyle name="SAPBEXHLevel3X 6 2" xfId="10815"/>
    <cellStyle name="SAPBEXHLevel3X 6 2 2" xfId="36474"/>
    <cellStyle name="SAPBEXHLevel3X 6 2 3" xfId="41432"/>
    <cellStyle name="SAPBEXHLevel3X 6 3" xfId="30655"/>
    <cellStyle name="SAPBEXHLevel3X 6 3 2" xfId="37158"/>
    <cellStyle name="SAPBEXHLevel3X 6 3 3" xfId="41433"/>
    <cellStyle name="SAPBEXHLevel3X 6 4" xfId="32392"/>
    <cellStyle name="SAPBEXHLevel3X 6 4 2" xfId="37628"/>
    <cellStyle name="SAPBEXHLevel3X 6 4 3" xfId="41434"/>
    <cellStyle name="SAPBEXHLevel3X 6 5" xfId="34116"/>
    <cellStyle name="SAPBEXHLevel3X 6 5 2" xfId="37771"/>
    <cellStyle name="SAPBEXHLevel3X 7" xfId="983"/>
    <cellStyle name="SAPBEXHLevel3X 7 2" xfId="10816"/>
    <cellStyle name="SAPBEXHLevel3X 7 2 2" xfId="36614"/>
    <cellStyle name="SAPBEXHLevel3X 7 2 3" xfId="41435"/>
    <cellStyle name="SAPBEXHLevel3X 7 3" xfId="30656"/>
    <cellStyle name="SAPBEXHLevel3X 7 3 2" xfId="37290"/>
    <cellStyle name="SAPBEXHLevel3X 7 3 3" xfId="41436"/>
    <cellStyle name="SAPBEXHLevel3X 7 4" xfId="32393"/>
    <cellStyle name="SAPBEXHLevel3X 7 4 2" xfId="38019"/>
    <cellStyle name="SAPBEXHLevel3X 7 4 3" xfId="41437"/>
    <cellStyle name="SAPBEXHLevel3X 7 5" xfId="34117"/>
    <cellStyle name="SAPBEXHLevel3X 7 5 2" xfId="38188"/>
    <cellStyle name="SAPBEXHLevel3X 8" xfId="984"/>
    <cellStyle name="SAPBEXHLevel3X 8 2" xfId="985"/>
    <cellStyle name="SAPBEXHLevel3X 8 2 2" xfId="10818"/>
    <cellStyle name="SAPBEXHLevel3X 8 2 3" xfId="30658"/>
    <cellStyle name="SAPBEXHLevel3X 8 2 4" xfId="32395"/>
    <cellStyle name="SAPBEXHLevel3X 8 2 5" xfId="34119"/>
    <cellStyle name="SAPBEXHLevel3X 8 3" xfId="10817"/>
    <cellStyle name="SAPBEXHLevel3X 8 3 2" xfId="36801"/>
    <cellStyle name="SAPBEXHLevel3X 8 3 3" xfId="41438"/>
    <cellStyle name="SAPBEXHLevel3X 8 4" xfId="30657"/>
    <cellStyle name="SAPBEXHLevel3X 8 4 2" xfId="37464"/>
    <cellStyle name="SAPBEXHLevel3X 8 4 3" xfId="41439"/>
    <cellStyle name="SAPBEXHLevel3X 8 5" xfId="32394"/>
    <cellStyle name="SAPBEXHLevel3X 8 5 2" xfId="37494"/>
    <cellStyle name="SAPBEXHLevel3X 8 5 3" xfId="41440"/>
    <cellStyle name="SAPBEXHLevel3X 8 6" xfId="34118"/>
    <cellStyle name="SAPBEXHLevel3X 8 6 2" xfId="37825"/>
    <cellStyle name="SAPBEXHLevel3X 9" xfId="986"/>
    <cellStyle name="SAPBEXHLevel3X 9 2" xfId="10819"/>
    <cellStyle name="SAPBEXHLevel3X 9 2 2" xfId="36867"/>
    <cellStyle name="SAPBEXHLevel3X 9 2 3" xfId="41441"/>
    <cellStyle name="SAPBEXHLevel3X 9 3" xfId="30659"/>
    <cellStyle name="SAPBEXHLevel3X 9 3 2" xfId="37515"/>
    <cellStyle name="SAPBEXHLevel3X 9 3 3" xfId="41442"/>
    <cellStyle name="SAPBEXHLevel3X 9 4" xfId="32396"/>
    <cellStyle name="SAPBEXHLevel3X 9 4 2" xfId="37829"/>
    <cellStyle name="SAPBEXHLevel3X 9 4 3" xfId="41443"/>
    <cellStyle name="SAPBEXHLevel3X 9 5" xfId="34120"/>
    <cellStyle name="SAPBEXinputData" xfId="144"/>
    <cellStyle name="SAPBEXinputData 10" xfId="987"/>
    <cellStyle name="SAPBEXinputData 10 2" xfId="10820"/>
    <cellStyle name="SAPBEXinputData 10 3" xfId="30661"/>
    <cellStyle name="SAPBEXinputData 10 4" xfId="32398"/>
    <cellStyle name="SAPBEXinputData 11" xfId="988"/>
    <cellStyle name="SAPBEXinputData 11 2" xfId="989"/>
    <cellStyle name="SAPBEXinputData 11 2 2" xfId="10822"/>
    <cellStyle name="SAPBEXinputData 11 2 3" xfId="30663"/>
    <cellStyle name="SAPBEXinputData 11 2 4" xfId="32400"/>
    <cellStyle name="SAPBEXinputData 11 3" xfId="10821"/>
    <cellStyle name="SAPBEXinputData 11 4" xfId="30662"/>
    <cellStyle name="SAPBEXinputData 11 5" xfId="32399"/>
    <cellStyle name="SAPBEXinputData 12" xfId="990"/>
    <cellStyle name="SAPBEXinputData 12 2" xfId="991"/>
    <cellStyle name="SAPBEXinputData 12 2 2" xfId="10824"/>
    <cellStyle name="SAPBEXinputData 12 2 3" xfId="30665"/>
    <cellStyle name="SAPBEXinputData 12 2 4" xfId="32402"/>
    <cellStyle name="SAPBEXinputData 12 3" xfId="10823"/>
    <cellStyle name="SAPBEXinputData 12 4" xfId="30664"/>
    <cellStyle name="SAPBEXinputData 12 5" xfId="32401"/>
    <cellStyle name="SAPBEXinputData 13" xfId="1197"/>
    <cellStyle name="SAPBEXinputData 13 2" xfId="10825"/>
    <cellStyle name="SAPBEXinputData 13 3" xfId="30666"/>
    <cellStyle name="SAPBEXinputData 13 4" xfId="32403"/>
    <cellStyle name="SAPBEXinputData 14" xfId="1198"/>
    <cellStyle name="SAPBEXinputData 14 2" xfId="10826"/>
    <cellStyle name="SAPBEXinputData 14 3" xfId="30667"/>
    <cellStyle name="SAPBEXinputData 14 4" xfId="32404"/>
    <cellStyle name="SAPBEXinputData 14 5" xfId="34121"/>
    <cellStyle name="SAPBEXinputData 15" xfId="1235"/>
    <cellStyle name="SAPBEXinputData 15 2" xfId="4634"/>
    <cellStyle name="SAPBEXinputData 15 3" xfId="10827"/>
    <cellStyle name="SAPBEXinputData 15 4" xfId="30668"/>
    <cellStyle name="SAPBEXinputData 15 5" xfId="32405"/>
    <cellStyle name="SAPBEXinputData 16" xfId="1251"/>
    <cellStyle name="SAPBEXinputData 16 2" xfId="4650"/>
    <cellStyle name="SAPBEXinputData 16 3" xfId="10828"/>
    <cellStyle name="SAPBEXinputData 16 4" xfId="30669"/>
    <cellStyle name="SAPBEXinputData 16 5" xfId="32406"/>
    <cellStyle name="SAPBEXinputData 17" xfId="4146"/>
    <cellStyle name="SAPBEXinputData 17 2" xfId="21276"/>
    <cellStyle name="SAPBEXinputData 17 3" xfId="17982"/>
    <cellStyle name="SAPBEXinputData 17 4" xfId="30670"/>
    <cellStyle name="SAPBEXinputData 17 5" xfId="32407"/>
    <cellStyle name="SAPBEXinputData 18" xfId="4196"/>
    <cellStyle name="SAPBEXinputData 18 2" xfId="10830"/>
    <cellStyle name="SAPBEXinputData 18 3" xfId="30671"/>
    <cellStyle name="SAPBEXinputData 18 4" xfId="32408"/>
    <cellStyle name="SAPBEXinputData 19" xfId="30660"/>
    <cellStyle name="SAPBEXinputData 19 2" xfId="36239"/>
    <cellStyle name="SAPBEXinputData 2" xfId="145"/>
    <cellStyle name="SAPBEXinputData 2 2" xfId="10831"/>
    <cellStyle name="SAPBEXinputData 2 2 2" xfId="36921"/>
    <cellStyle name="SAPBEXinputData 2 3" xfId="30672"/>
    <cellStyle name="SAPBEXinputData 2 3 2" xfId="36341"/>
    <cellStyle name="SAPBEXinputData 2 3 3" xfId="41444"/>
    <cellStyle name="SAPBEXinputData 2 4" xfId="32409"/>
    <cellStyle name="SAPBEXinputData 20" xfId="32397"/>
    <cellStyle name="SAPBEXinputData 3" xfId="146"/>
    <cellStyle name="SAPBEXinputData 3 2" xfId="10832"/>
    <cellStyle name="SAPBEXinputData 3 2 2" xfId="36946"/>
    <cellStyle name="SAPBEXinputData 3 3" xfId="30673"/>
    <cellStyle name="SAPBEXinputData 3 3 2" xfId="36473"/>
    <cellStyle name="SAPBEXinputData 3 3 3" xfId="41445"/>
    <cellStyle name="SAPBEXinputData 3 4" xfId="32410"/>
    <cellStyle name="SAPBEXinputData 4" xfId="992"/>
    <cellStyle name="SAPBEXinputData 4 2" xfId="10833"/>
    <cellStyle name="SAPBEXinputData 4 2 2" xfId="36963"/>
    <cellStyle name="SAPBEXinputData 4 3" xfId="30674"/>
    <cellStyle name="SAPBEXinputData 4 3 2" xfId="36825"/>
    <cellStyle name="SAPBEXinputData 4 3 3" xfId="41446"/>
    <cellStyle name="SAPBEXinputData 4 4" xfId="32411"/>
    <cellStyle name="SAPBEXinputData 4 5" xfId="34122"/>
    <cellStyle name="SAPBEXinputData 5" xfId="993"/>
    <cellStyle name="SAPBEXinputData 5 2" xfId="10834"/>
    <cellStyle name="SAPBEXinputData 5 2 2" xfId="36994"/>
    <cellStyle name="SAPBEXinputData 5 3" xfId="30675"/>
    <cellStyle name="SAPBEXinputData 5 4" xfId="32412"/>
    <cellStyle name="SAPBEXinputData 5 5" xfId="34123"/>
    <cellStyle name="SAPBEXinputData 6" xfId="994"/>
    <cellStyle name="SAPBEXinputData 6 2" xfId="10835"/>
    <cellStyle name="SAPBEXinputData 6 3" xfId="30676"/>
    <cellStyle name="SAPBEXinputData 6 4" xfId="32413"/>
    <cellStyle name="SAPBEXinputData 6 5" xfId="34124"/>
    <cellStyle name="SAPBEXinputData 7" xfId="995"/>
    <cellStyle name="SAPBEXinputData 7 2" xfId="10836"/>
    <cellStyle name="SAPBEXinputData 7 3" xfId="30677"/>
    <cellStyle name="SAPBEXinputData 7 4" xfId="32414"/>
    <cellStyle name="SAPBEXinputData 7 5" xfId="34125"/>
    <cellStyle name="SAPBEXinputData 8" xfId="996"/>
    <cellStyle name="SAPBEXinputData 8 2" xfId="10837"/>
    <cellStyle name="SAPBEXinputData 8 3" xfId="30678"/>
    <cellStyle name="SAPBEXinputData 8 4" xfId="32415"/>
    <cellStyle name="SAPBEXinputData 8 5" xfId="34126"/>
    <cellStyle name="SAPBEXinputData 9" xfId="997"/>
    <cellStyle name="SAPBEXinputData 9 2" xfId="998"/>
    <cellStyle name="SAPBEXinputData 9 2 2" xfId="10839"/>
    <cellStyle name="SAPBEXinputData 9 2 3" xfId="30680"/>
    <cellStyle name="SAPBEXinputData 9 2 4" xfId="32417"/>
    <cellStyle name="SAPBEXinputData 9 3" xfId="10838"/>
    <cellStyle name="SAPBEXinputData 9 4" xfId="30679"/>
    <cellStyle name="SAPBEXinputData 9 5" xfId="32416"/>
    <cellStyle name="SAPBEXItemHeader" xfId="999"/>
    <cellStyle name="SAPBEXItemHeader 2" xfId="1000"/>
    <cellStyle name="SAPBEXItemHeader 2 2" xfId="10841"/>
    <cellStyle name="SAPBEXItemHeader 2 2 2" xfId="36470"/>
    <cellStyle name="SAPBEXItemHeader 2 2 3" xfId="41447"/>
    <cellStyle name="SAPBEXItemHeader 2 3" xfId="30682"/>
    <cellStyle name="SAPBEXItemHeader 2 3 2" xfId="37155"/>
    <cellStyle name="SAPBEXItemHeader 2 3 3" xfId="41448"/>
    <cellStyle name="SAPBEXItemHeader 2 4" xfId="32419"/>
    <cellStyle name="SAPBEXItemHeader 2 4 2" xfId="37766"/>
    <cellStyle name="SAPBEXItemHeader 2 4 3" xfId="41449"/>
    <cellStyle name="SAPBEXItemHeader 2 5" xfId="34128"/>
    <cellStyle name="SAPBEXItemHeader 2 5 2" xfId="38098"/>
    <cellStyle name="SAPBEXItemHeader 3" xfId="1001"/>
    <cellStyle name="SAPBEXItemHeader 3 2" xfId="10842"/>
    <cellStyle name="SAPBEXItemHeader 3 2 2" xfId="36991"/>
    <cellStyle name="SAPBEXItemHeader 3 2 3" xfId="41450"/>
    <cellStyle name="SAPBEXItemHeader 3 3" xfId="30683"/>
    <cellStyle name="SAPBEXItemHeader 3 3 2" xfId="37637"/>
    <cellStyle name="SAPBEXItemHeader 3 3 3" xfId="41451"/>
    <cellStyle name="SAPBEXItemHeader 3 4" xfId="32420"/>
    <cellStyle name="SAPBEXItemHeader 3 4 2" xfId="35967"/>
    <cellStyle name="SAPBEXItemHeader 3 4 3" xfId="41452"/>
    <cellStyle name="SAPBEXItemHeader 3 5" xfId="34129"/>
    <cellStyle name="SAPBEXItemHeader 4" xfId="10840"/>
    <cellStyle name="SAPBEXItemHeader 4 2" xfId="36342"/>
    <cellStyle name="SAPBEXItemHeader 4 3" xfId="41453"/>
    <cellStyle name="SAPBEXItemHeader 5" xfId="30681"/>
    <cellStyle name="SAPBEXItemHeader 5 2" xfId="37033"/>
    <cellStyle name="SAPBEXItemHeader 5 3" xfId="41454"/>
    <cellStyle name="SAPBEXItemHeader 6" xfId="32418"/>
    <cellStyle name="SAPBEXItemHeader 6 2" xfId="36363"/>
    <cellStyle name="SAPBEXItemHeader 6 3" xfId="41455"/>
    <cellStyle name="SAPBEXItemHeader 7" xfId="34127"/>
    <cellStyle name="SAPBEXresData" xfId="147"/>
    <cellStyle name="SAPBEXresData 10" xfId="4197"/>
    <cellStyle name="SAPBEXresData 10 2" xfId="10844"/>
    <cellStyle name="SAPBEXresData 10 2 2" xfId="36866"/>
    <cellStyle name="SAPBEXresData 10 2 3" xfId="41456"/>
    <cellStyle name="SAPBEXresData 10 3" xfId="30685"/>
    <cellStyle name="SAPBEXresData 10 3 2" xfId="37514"/>
    <cellStyle name="SAPBEXresData 10 3 3" xfId="41457"/>
    <cellStyle name="SAPBEXresData 10 4" xfId="32422"/>
    <cellStyle name="SAPBEXresData 10 4 2" xfId="37747"/>
    <cellStyle name="SAPBEXresData 10 4 3" xfId="41458"/>
    <cellStyle name="SAPBEXresData 10 5" xfId="34131"/>
    <cellStyle name="SAPBEXresData 11" xfId="10843"/>
    <cellStyle name="SAPBEXresData 11 2" xfId="36015"/>
    <cellStyle name="SAPBEXresData 11 3" xfId="41459"/>
    <cellStyle name="SAPBEXresData 12" xfId="30684"/>
    <cellStyle name="SAPBEXresData 13" xfId="32421"/>
    <cellStyle name="SAPBEXresData 14" xfId="34130"/>
    <cellStyle name="SAPBEXresData 2" xfId="148"/>
    <cellStyle name="SAPBEXresData 2 2" xfId="1002"/>
    <cellStyle name="SAPBEXresData 2 2 2" xfId="10846"/>
    <cellStyle name="SAPBEXresData 2 2 2 2" xfId="36448"/>
    <cellStyle name="SAPBEXresData 2 2 2 3" xfId="41460"/>
    <cellStyle name="SAPBEXresData 2 2 3" xfId="30687"/>
    <cellStyle name="SAPBEXresData 2 2 3 2" xfId="37134"/>
    <cellStyle name="SAPBEXresData 2 2 3 3" xfId="41461"/>
    <cellStyle name="SAPBEXresData 2 2 4" xfId="32424"/>
    <cellStyle name="SAPBEXresData 2 2 4 2" xfId="37860"/>
    <cellStyle name="SAPBEXresData 2 2 4 3" xfId="41462"/>
    <cellStyle name="SAPBEXresData 2 2 5" xfId="34133"/>
    <cellStyle name="SAPBEXresData 2 2 5 2" xfId="35876"/>
    <cellStyle name="SAPBEXresData 2 3" xfId="1003"/>
    <cellStyle name="SAPBEXresData 2 3 2" xfId="10847"/>
    <cellStyle name="SAPBEXresData 2 3 2 2" xfId="36544"/>
    <cellStyle name="SAPBEXresData 2 3 2 3" xfId="41463"/>
    <cellStyle name="SAPBEXresData 2 3 3" xfId="30688"/>
    <cellStyle name="SAPBEXresData 2 3 3 2" xfId="37218"/>
    <cellStyle name="SAPBEXresData 2 3 3 3" xfId="41464"/>
    <cellStyle name="SAPBEXresData 2 3 4" xfId="32425"/>
    <cellStyle name="SAPBEXresData 2 3 4 2" xfId="37702"/>
    <cellStyle name="SAPBEXresData 2 3 4 3" xfId="41465"/>
    <cellStyle name="SAPBEXresData 2 3 5" xfId="34134"/>
    <cellStyle name="SAPBEXresData 2 3 5 2" xfId="37937"/>
    <cellStyle name="SAPBEXresData 2 4" xfId="1004"/>
    <cellStyle name="SAPBEXresData 2 4 2" xfId="10848"/>
    <cellStyle name="SAPBEXresData 2 4 2 2" xfId="36567"/>
    <cellStyle name="SAPBEXresData 2 4 2 3" xfId="41466"/>
    <cellStyle name="SAPBEXresData 2 4 3" xfId="30689"/>
    <cellStyle name="SAPBEXresData 2 4 3 2" xfId="37241"/>
    <cellStyle name="SAPBEXresData 2 4 3 3" xfId="41467"/>
    <cellStyle name="SAPBEXresData 2 4 4" xfId="32426"/>
    <cellStyle name="SAPBEXresData 2 4 4 2" xfId="37615"/>
    <cellStyle name="SAPBEXresData 2 4 4 3" xfId="41468"/>
    <cellStyle name="SAPBEXresData 2 4 5" xfId="34135"/>
    <cellStyle name="SAPBEXresData 2 4 5 2" xfId="38132"/>
    <cellStyle name="SAPBEXresData 2 5" xfId="10845"/>
    <cellStyle name="SAPBEXresData 2 5 2" xfId="37320"/>
    <cellStyle name="SAPBEXresData 2 5 2 2" xfId="41470"/>
    <cellStyle name="SAPBEXresData 2 5 3" xfId="37992"/>
    <cellStyle name="SAPBEXresData 2 5 3 2" xfId="41471"/>
    <cellStyle name="SAPBEXresData 2 5 4" xfId="38172"/>
    <cellStyle name="SAPBEXresData 2 5 4 2" xfId="41472"/>
    <cellStyle name="SAPBEXresData 2 5 5" xfId="36648"/>
    <cellStyle name="SAPBEXresData 2 5 6" xfId="41469"/>
    <cellStyle name="SAPBEXresData 2 6" xfId="30686"/>
    <cellStyle name="SAPBEXresData 2 6 2" xfId="37381"/>
    <cellStyle name="SAPBEXresData 2 6 2 2" xfId="41474"/>
    <cellStyle name="SAPBEXresData 2 6 3" xfId="35943"/>
    <cellStyle name="SAPBEXresData 2 6 3 2" xfId="41475"/>
    <cellStyle name="SAPBEXresData 2 6 4" xfId="38048"/>
    <cellStyle name="SAPBEXresData 2 6 4 2" xfId="41476"/>
    <cellStyle name="SAPBEXresData 2 6 5" xfId="36713"/>
    <cellStyle name="SAPBEXresData 2 6 6" xfId="41473"/>
    <cellStyle name="SAPBEXresData 2 7" xfId="32423"/>
    <cellStyle name="SAPBEXresData 2 7 2" xfId="37568"/>
    <cellStyle name="SAPBEXresData 2 7 2 2" xfId="41478"/>
    <cellStyle name="SAPBEXresData 2 7 3" xfId="37836"/>
    <cellStyle name="SAPBEXresData 2 7 3 2" xfId="41479"/>
    <cellStyle name="SAPBEXresData 2 7 4" xfId="36922"/>
    <cellStyle name="SAPBEXresData 2 7 5" xfId="41477"/>
    <cellStyle name="SAPBEXresData 2 8" xfId="34132"/>
    <cellStyle name="SAPBEXresData 2 8 2" xfId="36067"/>
    <cellStyle name="SAPBEXresData 3" xfId="1005"/>
    <cellStyle name="SAPBEXresData 3 2" xfId="10849"/>
    <cellStyle name="SAPBEXresData 3 2 2" xfId="36343"/>
    <cellStyle name="SAPBEXresData 3 2 3" xfId="41480"/>
    <cellStyle name="SAPBEXresData 3 3" xfId="30690"/>
    <cellStyle name="SAPBEXresData 3 3 2" xfId="37034"/>
    <cellStyle name="SAPBEXresData 3 3 3" xfId="41481"/>
    <cellStyle name="SAPBEXresData 3 4" xfId="32427"/>
    <cellStyle name="SAPBEXresData 3 4 2" xfId="37619"/>
    <cellStyle name="SAPBEXresData 3 4 3" xfId="41482"/>
    <cellStyle name="SAPBEXresData 3 5" xfId="34136"/>
    <cellStyle name="SAPBEXresData 3 5 2" xfId="35999"/>
    <cellStyle name="SAPBEXresData 3 6" xfId="37888"/>
    <cellStyle name="SAPBEXresData 3 6 2" xfId="41483"/>
    <cellStyle name="SAPBEXresData 4" xfId="1006"/>
    <cellStyle name="SAPBEXresData 4 2" xfId="10850"/>
    <cellStyle name="SAPBEXresData 4 2 2" xfId="36413"/>
    <cellStyle name="SAPBEXresData 4 2 3" xfId="41484"/>
    <cellStyle name="SAPBEXresData 4 3" xfId="30691"/>
    <cellStyle name="SAPBEXresData 4 3 2" xfId="37101"/>
    <cellStyle name="SAPBEXresData 4 3 3" xfId="41485"/>
    <cellStyle name="SAPBEXresData 4 4" xfId="32428"/>
    <cellStyle name="SAPBEXresData 4 4 2" xfId="37302"/>
    <cellStyle name="SAPBEXresData 4 4 3" xfId="41486"/>
    <cellStyle name="SAPBEXresData 4 5" xfId="34137"/>
    <cellStyle name="SAPBEXresData 4 5 2" xfId="37908"/>
    <cellStyle name="SAPBEXresData 4 6" xfId="35887"/>
    <cellStyle name="SAPBEXresData 4 6 2" xfId="41487"/>
    <cellStyle name="SAPBEXresData 5" xfId="1007"/>
    <cellStyle name="SAPBEXresData 5 2" xfId="10851"/>
    <cellStyle name="SAPBEXresData 5 2 2" xfId="36469"/>
    <cellStyle name="SAPBEXresData 5 2 3" xfId="41488"/>
    <cellStyle name="SAPBEXresData 5 3" xfId="30692"/>
    <cellStyle name="SAPBEXresData 5 3 2" xfId="37154"/>
    <cellStyle name="SAPBEXresData 5 3 3" xfId="41489"/>
    <cellStyle name="SAPBEXresData 5 4" xfId="32429"/>
    <cellStyle name="SAPBEXresData 5 4 2" xfId="36290"/>
    <cellStyle name="SAPBEXresData 5 4 3" xfId="41490"/>
    <cellStyle name="SAPBEXresData 5 5" xfId="34138"/>
    <cellStyle name="SAPBEXresData 5 5 2" xfId="38102"/>
    <cellStyle name="SAPBEXresData 6" xfId="1008"/>
    <cellStyle name="SAPBEXresData 6 2" xfId="10852"/>
    <cellStyle name="SAPBEXresData 6 2 2" xfId="36615"/>
    <cellStyle name="SAPBEXresData 6 2 3" xfId="41491"/>
    <cellStyle name="SAPBEXresData 6 3" xfId="30693"/>
    <cellStyle name="SAPBEXresData 6 3 2" xfId="37292"/>
    <cellStyle name="SAPBEXresData 6 3 3" xfId="41492"/>
    <cellStyle name="SAPBEXresData 6 4" xfId="32430"/>
    <cellStyle name="SAPBEXresData 6 4 2" xfId="37773"/>
    <cellStyle name="SAPBEXresData 6 4 3" xfId="41493"/>
    <cellStyle name="SAPBEXresData 6 5" xfId="34139"/>
    <cellStyle name="SAPBEXresData 6 5 2" xfId="38097"/>
    <cellStyle name="SAPBEXresData 7" xfId="1009"/>
    <cellStyle name="SAPBEXresData 7 2" xfId="10853"/>
    <cellStyle name="SAPBEXresData 7 2 2" xfId="36671"/>
    <cellStyle name="SAPBEXresData 7 2 3" xfId="41494"/>
    <cellStyle name="SAPBEXresData 7 3" xfId="30694"/>
    <cellStyle name="SAPBEXresData 7 3 2" xfId="37341"/>
    <cellStyle name="SAPBEXresData 7 3 3" xfId="41495"/>
    <cellStyle name="SAPBEXresData 7 4" xfId="32431"/>
    <cellStyle name="SAPBEXresData 7 4 2" xfId="35941"/>
    <cellStyle name="SAPBEXresData 7 4 3" xfId="41496"/>
    <cellStyle name="SAPBEXresData 7 5" xfId="34140"/>
    <cellStyle name="SAPBEXresData 7 5 2" xfId="38179"/>
    <cellStyle name="SAPBEXresData 8" xfId="1199"/>
    <cellStyle name="SAPBEXresData 8 2" xfId="10854"/>
    <cellStyle name="SAPBEXresData 8 2 2" xfId="36698"/>
    <cellStyle name="SAPBEXresData 8 2 3" xfId="41497"/>
    <cellStyle name="SAPBEXresData 8 3" xfId="30695"/>
    <cellStyle name="SAPBEXresData 8 3 2" xfId="37367"/>
    <cellStyle name="SAPBEXresData 8 3 3" xfId="41498"/>
    <cellStyle name="SAPBEXresData 8 4" xfId="32432"/>
    <cellStyle name="SAPBEXresData 8 4 2" xfId="37484"/>
    <cellStyle name="SAPBEXresData 8 4 3" xfId="41499"/>
    <cellStyle name="SAPBEXresData 8 5" xfId="34141"/>
    <cellStyle name="SAPBEXresData 8 5 2" xfId="37834"/>
    <cellStyle name="SAPBEXresData 9" xfId="1200"/>
    <cellStyle name="SAPBEXresData 9 2" xfId="10855"/>
    <cellStyle name="SAPBEXresData 9 2 2" xfId="36803"/>
    <cellStyle name="SAPBEXresData 9 2 3" xfId="41500"/>
    <cellStyle name="SAPBEXresData 9 3" xfId="30696"/>
    <cellStyle name="SAPBEXresData 9 3 2" xfId="37466"/>
    <cellStyle name="SAPBEXresData 9 3 3" xfId="41501"/>
    <cellStyle name="SAPBEXresData 9 4" xfId="32433"/>
    <cellStyle name="SAPBEXresData 9 4 2" xfId="35934"/>
    <cellStyle name="SAPBEXresData 9 4 3" xfId="41502"/>
    <cellStyle name="SAPBEXresData 9 5" xfId="34142"/>
    <cellStyle name="SAPBEXresData 9 5 2" xfId="35976"/>
    <cellStyle name="SAPBEXresDataEmph" xfId="149"/>
    <cellStyle name="SAPBEXresDataEmph 10" xfId="4198"/>
    <cellStyle name="SAPBEXresDataEmph 10 2" xfId="10857"/>
    <cellStyle name="SAPBEXresDataEmph 10 3" xfId="30698"/>
    <cellStyle name="SAPBEXresDataEmph 10 4" xfId="32435"/>
    <cellStyle name="SAPBEXresDataEmph 10 5" xfId="34144"/>
    <cellStyle name="SAPBEXresDataEmph 11" xfId="10856"/>
    <cellStyle name="SAPBEXresDataEmph 11 2" xfId="36016"/>
    <cellStyle name="SAPBEXresDataEmph 11 3" xfId="41503"/>
    <cellStyle name="SAPBEXresDataEmph 12" xfId="30697"/>
    <cellStyle name="SAPBEXresDataEmph 13" xfId="32434"/>
    <cellStyle name="SAPBEXresDataEmph 14" xfId="34143"/>
    <cellStyle name="SAPBEXresDataEmph 2" xfId="150"/>
    <cellStyle name="SAPBEXresDataEmph 2 2" xfId="1010"/>
    <cellStyle name="SAPBEXresDataEmph 2 2 2" xfId="10859"/>
    <cellStyle name="SAPBEXresDataEmph 2 2 2 2" xfId="36449"/>
    <cellStyle name="SAPBEXresDataEmph 2 2 2 3" xfId="41504"/>
    <cellStyle name="SAPBEXresDataEmph 2 2 3" xfId="30700"/>
    <cellStyle name="SAPBEXresDataEmph 2 2 3 2" xfId="37135"/>
    <cellStyle name="SAPBEXresDataEmph 2 2 3 3" xfId="41505"/>
    <cellStyle name="SAPBEXresDataEmph 2 2 4" xfId="32437"/>
    <cellStyle name="SAPBEXresDataEmph 2 2 4 2" xfId="37654"/>
    <cellStyle name="SAPBEXresDataEmph 2 2 4 3" xfId="41506"/>
    <cellStyle name="SAPBEXresDataEmph 2 2 5" xfId="34146"/>
    <cellStyle name="SAPBEXresDataEmph 2 2 5 2" xfId="37177"/>
    <cellStyle name="SAPBEXresDataEmph 2 3" xfId="1011"/>
    <cellStyle name="SAPBEXresDataEmph 2 3 2" xfId="10860"/>
    <cellStyle name="SAPBEXresDataEmph 2 3 2 2" xfId="36545"/>
    <cellStyle name="SAPBEXresDataEmph 2 3 2 3" xfId="41507"/>
    <cellStyle name="SAPBEXresDataEmph 2 3 3" xfId="30701"/>
    <cellStyle name="SAPBEXresDataEmph 2 3 3 2" xfId="37219"/>
    <cellStyle name="SAPBEXresDataEmph 2 3 3 3" xfId="41508"/>
    <cellStyle name="SAPBEXresDataEmph 2 3 4" xfId="32438"/>
    <cellStyle name="SAPBEXresDataEmph 2 3 4 2" xfId="37539"/>
    <cellStyle name="SAPBEXresDataEmph 2 3 4 3" xfId="41509"/>
    <cellStyle name="SAPBEXresDataEmph 2 3 5" xfId="34147"/>
    <cellStyle name="SAPBEXresDataEmph 2 3 5 2" xfId="35971"/>
    <cellStyle name="SAPBEXresDataEmph 2 4" xfId="1012"/>
    <cellStyle name="SAPBEXresDataEmph 2 4 2" xfId="10861"/>
    <cellStyle name="SAPBEXresDataEmph 2 4 2 2" xfId="36566"/>
    <cellStyle name="SAPBEXresDataEmph 2 4 2 3" xfId="41510"/>
    <cellStyle name="SAPBEXresDataEmph 2 4 3" xfId="30702"/>
    <cellStyle name="SAPBEXresDataEmph 2 4 3 2" xfId="37240"/>
    <cellStyle name="SAPBEXresDataEmph 2 4 3 3" xfId="41511"/>
    <cellStyle name="SAPBEXresDataEmph 2 4 4" xfId="32439"/>
    <cellStyle name="SAPBEXresDataEmph 2 4 4 2" xfId="36306"/>
    <cellStyle name="SAPBEXresDataEmph 2 4 4 3" xfId="41512"/>
    <cellStyle name="SAPBEXresDataEmph 2 4 5" xfId="34148"/>
    <cellStyle name="SAPBEXresDataEmph 2 4 5 2" xfId="38133"/>
    <cellStyle name="SAPBEXresDataEmph 2 5" xfId="10858"/>
    <cellStyle name="SAPBEXresDataEmph 2 5 2" xfId="37397"/>
    <cellStyle name="SAPBEXresDataEmph 2 5 2 2" xfId="41514"/>
    <cellStyle name="SAPBEXresDataEmph 2 5 3" xfId="35920"/>
    <cellStyle name="SAPBEXresDataEmph 2 5 3 2" xfId="41515"/>
    <cellStyle name="SAPBEXresDataEmph 2 5 4" xfId="38146"/>
    <cellStyle name="SAPBEXresDataEmph 2 5 4 2" xfId="41516"/>
    <cellStyle name="SAPBEXresDataEmph 2 5 5" xfId="36730"/>
    <cellStyle name="SAPBEXresDataEmph 2 5 6" xfId="41513"/>
    <cellStyle name="SAPBEXresDataEmph 2 6" xfId="30699"/>
    <cellStyle name="SAPBEXresDataEmph 2 6 2" xfId="37382"/>
    <cellStyle name="SAPBEXresDataEmph 2 6 2 2" xfId="41518"/>
    <cellStyle name="SAPBEXresDataEmph 2 6 3" xfId="38015"/>
    <cellStyle name="SAPBEXresDataEmph 2 6 3 2" xfId="41519"/>
    <cellStyle name="SAPBEXresDataEmph 2 6 4" xfId="37930"/>
    <cellStyle name="SAPBEXresDataEmph 2 6 4 2" xfId="41520"/>
    <cellStyle name="SAPBEXresDataEmph 2 6 5" xfId="36714"/>
    <cellStyle name="SAPBEXresDataEmph 2 6 6" xfId="41517"/>
    <cellStyle name="SAPBEXresDataEmph 2 7" xfId="32436"/>
    <cellStyle name="SAPBEXresDataEmph 2 7 2" xfId="37569"/>
    <cellStyle name="SAPBEXresDataEmph 2 7 2 2" xfId="41522"/>
    <cellStyle name="SAPBEXresDataEmph 2 7 3" xfId="38007"/>
    <cellStyle name="SAPBEXresDataEmph 2 7 3 2" xfId="41523"/>
    <cellStyle name="SAPBEXresDataEmph 2 7 4" xfId="36923"/>
    <cellStyle name="SAPBEXresDataEmph 2 7 5" xfId="41521"/>
    <cellStyle name="SAPBEXresDataEmph 2 8" xfId="34145"/>
    <cellStyle name="SAPBEXresDataEmph 2 8 2" xfId="36068"/>
    <cellStyle name="SAPBEXresDataEmph 3" xfId="1013"/>
    <cellStyle name="SAPBEXresDataEmph 3 2" xfId="10862"/>
    <cellStyle name="SAPBEXresDataEmph 3 2 2" xfId="36344"/>
    <cellStyle name="SAPBEXresDataEmph 3 2 3" xfId="41524"/>
    <cellStyle name="SAPBEXresDataEmph 3 3" xfId="30703"/>
    <cellStyle name="SAPBEXresDataEmph 3 3 2" xfId="37035"/>
    <cellStyle name="SAPBEXresDataEmph 3 3 3" xfId="41525"/>
    <cellStyle name="SAPBEXresDataEmph 3 4" xfId="32440"/>
    <cellStyle name="SAPBEXresDataEmph 3 4 2" xfId="35827"/>
    <cellStyle name="SAPBEXresDataEmph 3 4 3" xfId="41526"/>
    <cellStyle name="SAPBEXresDataEmph 3 5" xfId="34149"/>
    <cellStyle name="SAPBEXresDataEmph 3 5 2" xfId="37759"/>
    <cellStyle name="SAPBEXresDataEmph 4" xfId="1014"/>
    <cellStyle name="SAPBEXresDataEmph 4 2" xfId="10863"/>
    <cellStyle name="SAPBEXresDataEmph 4 2 2" xfId="36369"/>
    <cellStyle name="SAPBEXresDataEmph 4 2 3" xfId="41527"/>
    <cellStyle name="SAPBEXresDataEmph 4 3" xfId="30704"/>
    <cellStyle name="SAPBEXresDataEmph 4 3 2" xfId="37061"/>
    <cellStyle name="SAPBEXresDataEmph 4 3 3" xfId="41528"/>
    <cellStyle name="SAPBEXresDataEmph 4 4" xfId="32441"/>
    <cellStyle name="SAPBEXresDataEmph 4 4 2" xfId="37284"/>
    <cellStyle name="SAPBEXresDataEmph 4 4 3" xfId="41529"/>
    <cellStyle name="SAPBEXresDataEmph 4 5" xfId="34150"/>
    <cellStyle name="SAPBEXresDataEmph 4 5 2" xfId="37904"/>
    <cellStyle name="SAPBEXresDataEmph 4 6" xfId="36307"/>
    <cellStyle name="SAPBEXresDataEmph 4 6 2" xfId="41530"/>
    <cellStyle name="SAPBEXresDataEmph 5" xfId="1015"/>
    <cellStyle name="SAPBEXresDataEmph 5 2" xfId="10864"/>
    <cellStyle name="SAPBEXresDataEmph 5 2 2" xfId="36414"/>
    <cellStyle name="SAPBEXresDataEmph 5 2 3" xfId="41531"/>
    <cellStyle name="SAPBEXresDataEmph 5 3" xfId="30705"/>
    <cellStyle name="SAPBEXresDataEmph 5 3 2" xfId="37102"/>
    <cellStyle name="SAPBEXresDataEmph 5 3 3" xfId="41532"/>
    <cellStyle name="SAPBEXresDataEmph 5 4" xfId="32442"/>
    <cellStyle name="SAPBEXresDataEmph 5 4 2" xfId="37291"/>
    <cellStyle name="SAPBEXresDataEmph 5 4 3" xfId="41533"/>
    <cellStyle name="SAPBEXresDataEmph 5 5" xfId="34151"/>
    <cellStyle name="SAPBEXresDataEmph 5 5 2" xfId="38001"/>
    <cellStyle name="SAPBEXresDataEmph 5 6" xfId="36603"/>
    <cellStyle name="SAPBEXresDataEmph 5 6 2" xfId="41534"/>
    <cellStyle name="SAPBEXresDataEmph 6" xfId="1016"/>
    <cellStyle name="SAPBEXresDataEmph 6 2" xfId="10865"/>
    <cellStyle name="SAPBEXresDataEmph 6 2 2" xfId="36385"/>
    <cellStyle name="SAPBEXresDataEmph 6 2 3" xfId="41535"/>
    <cellStyle name="SAPBEXresDataEmph 6 3" xfId="30706"/>
    <cellStyle name="SAPBEXresDataEmph 6 3 2" xfId="37074"/>
    <cellStyle name="SAPBEXresDataEmph 6 3 3" xfId="41536"/>
    <cellStyle name="SAPBEXresDataEmph 6 4" xfId="32443"/>
    <cellStyle name="SAPBEXresDataEmph 6 4 2" xfId="37460"/>
    <cellStyle name="SAPBEXresDataEmph 6 4 3" xfId="41537"/>
    <cellStyle name="SAPBEXresDataEmph 6 5" xfId="34152"/>
    <cellStyle name="SAPBEXresDataEmph 7" xfId="1017"/>
    <cellStyle name="SAPBEXresDataEmph 7 2" xfId="10866"/>
    <cellStyle name="SAPBEXresDataEmph 7 2 2" xfId="36672"/>
    <cellStyle name="SAPBEXresDataEmph 7 2 3" xfId="41538"/>
    <cellStyle name="SAPBEXresDataEmph 7 3" xfId="30707"/>
    <cellStyle name="SAPBEXresDataEmph 7 3 2" xfId="37342"/>
    <cellStyle name="SAPBEXresDataEmph 7 3 3" xfId="41539"/>
    <cellStyle name="SAPBEXresDataEmph 7 4" xfId="32444"/>
    <cellStyle name="SAPBEXresDataEmph 7 4 2" xfId="37483"/>
    <cellStyle name="SAPBEXresDataEmph 7 4 3" xfId="41540"/>
    <cellStyle name="SAPBEXresDataEmph 7 5" xfId="34153"/>
    <cellStyle name="SAPBEXresDataEmph 7 5 2" xfId="38192"/>
    <cellStyle name="SAPBEXresDataEmph 8" xfId="1201"/>
    <cellStyle name="SAPBEXresDataEmph 8 2" xfId="10867"/>
    <cellStyle name="SAPBEXresDataEmph 8 2 2" xfId="36674"/>
    <cellStyle name="SAPBEXresDataEmph 8 2 3" xfId="41541"/>
    <cellStyle name="SAPBEXresDataEmph 8 3" xfId="30708"/>
    <cellStyle name="SAPBEXresDataEmph 8 3 2" xfId="37344"/>
    <cellStyle name="SAPBEXresDataEmph 8 3 3" xfId="41542"/>
    <cellStyle name="SAPBEXresDataEmph 8 4" xfId="32445"/>
    <cellStyle name="SAPBEXresDataEmph 8 4 2" xfId="37881"/>
    <cellStyle name="SAPBEXresDataEmph 8 4 3" xfId="41543"/>
    <cellStyle name="SAPBEXresDataEmph 8 5" xfId="34154"/>
    <cellStyle name="SAPBEXresDataEmph 8 5 2" xfId="38183"/>
    <cellStyle name="SAPBEXresDataEmph 9" xfId="1202"/>
    <cellStyle name="SAPBEXresDataEmph 9 2" xfId="10868"/>
    <cellStyle name="SAPBEXresDataEmph 9 2 2" xfId="36865"/>
    <cellStyle name="SAPBEXresDataEmph 9 2 3" xfId="41544"/>
    <cellStyle name="SAPBEXresDataEmph 9 3" xfId="30709"/>
    <cellStyle name="SAPBEXresDataEmph 9 3 2" xfId="37513"/>
    <cellStyle name="SAPBEXresDataEmph 9 3 3" xfId="41545"/>
    <cellStyle name="SAPBEXresDataEmph 9 4" xfId="32446"/>
    <cellStyle name="SAPBEXresDataEmph 9 4 2" xfId="35834"/>
    <cellStyle name="SAPBEXresDataEmph 9 4 3" xfId="41546"/>
    <cellStyle name="SAPBEXresDataEmph 9 5" xfId="34155"/>
    <cellStyle name="SAPBEXresItem" xfId="151"/>
    <cellStyle name="SAPBEXresItem 10" xfId="4199"/>
    <cellStyle name="SAPBEXresItem 10 2" xfId="10870"/>
    <cellStyle name="SAPBEXresItem 10 2 2" xfId="36864"/>
    <cellStyle name="SAPBEXresItem 10 2 3" xfId="41547"/>
    <cellStyle name="SAPBEXresItem 10 3" xfId="30711"/>
    <cellStyle name="SAPBEXresItem 10 3 2" xfId="37512"/>
    <cellStyle name="SAPBEXresItem 10 3 3" xfId="41548"/>
    <cellStyle name="SAPBEXresItem 10 4" xfId="32448"/>
    <cellStyle name="SAPBEXresItem 10 4 2" xfId="37808"/>
    <cellStyle name="SAPBEXresItem 10 4 3" xfId="41549"/>
    <cellStyle name="SAPBEXresItem 10 5" xfId="34157"/>
    <cellStyle name="SAPBEXresItem 11" xfId="10869"/>
    <cellStyle name="SAPBEXresItem 11 2" xfId="36017"/>
    <cellStyle name="SAPBEXresItem 11 3" xfId="41550"/>
    <cellStyle name="SAPBEXresItem 12" xfId="30710"/>
    <cellStyle name="SAPBEXresItem 13" xfId="32447"/>
    <cellStyle name="SAPBEXresItem 14" xfId="34156"/>
    <cellStyle name="SAPBEXresItem 2" xfId="152"/>
    <cellStyle name="SAPBEXresItem 2 2" xfId="1018"/>
    <cellStyle name="SAPBEXresItem 2 2 2" xfId="10872"/>
    <cellStyle name="SAPBEXresItem 2 2 2 2" xfId="36450"/>
    <cellStyle name="SAPBEXresItem 2 2 2 3" xfId="41551"/>
    <cellStyle name="SAPBEXresItem 2 2 3" xfId="30713"/>
    <cellStyle name="SAPBEXresItem 2 2 3 2" xfId="37136"/>
    <cellStyle name="SAPBEXresItem 2 2 3 3" xfId="41552"/>
    <cellStyle name="SAPBEXresItem 2 2 4" xfId="32450"/>
    <cellStyle name="SAPBEXresItem 2 2 4 2" xfId="35833"/>
    <cellStyle name="SAPBEXresItem 2 2 4 3" xfId="41553"/>
    <cellStyle name="SAPBEXresItem 2 2 5" xfId="34159"/>
    <cellStyle name="SAPBEXresItem 2 2 5 2" xfId="38120"/>
    <cellStyle name="SAPBEXresItem 2 3" xfId="1019"/>
    <cellStyle name="SAPBEXresItem 2 3 2" xfId="10873"/>
    <cellStyle name="SAPBEXresItem 2 3 2 2" xfId="36546"/>
    <cellStyle name="SAPBEXresItem 2 3 2 3" xfId="41554"/>
    <cellStyle name="SAPBEXresItem 2 3 3" xfId="30714"/>
    <cellStyle name="SAPBEXresItem 2 3 3 2" xfId="37220"/>
    <cellStyle name="SAPBEXresItem 2 3 3 3" xfId="41555"/>
    <cellStyle name="SAPBEXresItem 2 3 4" xfId="32451"/>
    <cellStyle name="SAPBEXresItem 2 3 4 2" xfId="37824"/>
    <cellStyle name="SAPBEXresItem 2 3 4 3" xfId="41556"/>
    <cellStyle name="SAPBEXresItem 2 3 5" xfId="34160"/>
    <cellStyle name="SAPBEXresItem 2 3 5 2" xfId="37439"/>
    <cellStyle name="SAPBEXresItem 2 4" xfId="1020"/>
    <cellStyle name="SAPBEXresItem 2 4 2" xfId="10874"/>
    <cellStyle name="SAPBEXresItem 2 4 2 2" xfId="36405"/>
    <cellStyle name="SAPBEXresItem 2 4 2 3" xfId="41557"/>
    <cellStyle name="SAPBEXresItem 2 4 3" xfId="30715"/>
    <cellStyle name="SAPBEXresItem 2 4 3 2" xfId="37093"/>
    <cellStyle name="SAPBEXresItem 2 4 3 3" xfId="41558"/>
    <cellStyle name="SAPBEXresItem 2 4 4" xfId="32452"/>
    <cellStyle name="SAPBEXresItem 2 4 4 2" xfId="37917"/>
    <cellStyle name="SAPBEXresItem 2 4 4 3" xfId="41559"/>
    <cellStyle name="SAPBEXresItem 2 4 5" xfId="34161"/>
    <cellStyle name="SAPBEXresItem 2 4 5 2" xfId="38108"/>
    <cellStyle name="SAPBEXresItem 2 5" xfId="10871"/>
    <cellStyle name="SAPBEXresItem 2 5 2" xfId="37396"/>
    <cellStyle name="SAPBEXresItem 2 5 2 2" xfId="41561"/>
    <cellStyle name="SAPBEXresItem 2 5 3" xfId="37914"/>
    <cellStyle name="SAPBEXresItem 2 5 3 2" xfId="41562"/>
    <cellStyle name="SAPBEXresItem 2 5 4" xfId="38154"/>
    <cellStyle name="SAPBEXresItem 2 5 4 2" xfId="41563"/>
    <cellStyle name="SAPBEXresItem 2 5 5" xfId="36729"/>
    <cellStyle name="SAPBEXresItem 2 5 6" xfId="41560"/>
    <cellStyle name="SAPBEXresItem 2 6" xfId="30712"/>
    <cellStyle name="SAPBEXresItem 2 6 2" xfId="37383"/>
    <cellStyle name="SAPBEXresItem 2 6 2 2" xfId="41565"/>
    <cellStyle name="SAPBEXresItem 2 6 3" xfId="37828"/>
    <cellStyle name="SAPBEXresItem 2 6 3 2" xfId="41566"/>
    <cellStyle name="SAPBEXresItem 2 6 4" xfId="37899"/>
    <cellStyle name="SAPBEXresItem 2 6 4 2" xfId="41567"/>
    <cellStyle name="SAPBEXresItem 2 6 5" xfId="36715"/>
    <cellStyle name="SAPBEXresItem 2 6 6" xfId="41564"/>
    <cellStyle name="SAPBEXresItem 2 7" xfId="32449"/>
    <cellStyle name="SAPBEXresItem 2 7 2" xfId="37570"/>
    <cellStyle name="SAPBEXresItem 2 7 2 2" xfId="41569"/>
    <cellStyle name="SAPBEXresItem 2 7 3" xfId="36364"/>
    <cellStyle name="SAPBEXresItem 2 7 3 2" xfId="41570"/>
    <cellStyle name="SAPBEXresItem 2 7 4" xfId="36924"/>
    <cellStyle name="SAPBEXresItem 2 7 5" xfId="41568"/>
    <cellStyle name="SAPBEXresItem 2 8" xfId="34158"/>
    <cellStyle name="SAPBEXresItem 2 8 2" xfId="36069"/>
    <cellStyle name="SAPBEXresItem 3" xfId="1021"/>
    <cellStyle name="SAPBEXresItem 3 2" xfId="10875"/>
    <cellStyle name="SAPBEXresItem 3 2 2" xfId="36345"/>
    <cellStyle name="SAPBEXresItem 3 2 3" xfId="41571"/>
    <cellStyle name="SAPBEXresItem 3 3" xfId="30716"/>
    <cellStyle name="SAPBEXresItem 3 3 2" xfId="37036"/>
    <cellStyle name="SAPBEXresItem 3 3 3" xfId="41572"/>
    <cellStyle name="SAPBEXresItem 3 4" xfId="32453"/>
    <cellStyle name="SAPBEXresItem 3 4 2" xfId="35828"/>
    <cellStyle name="SAPBEXresItem 3 4 3" xfId="41573"/>
    <cellStyle name="SAPBEXresItem 3 5" xfId="34162"/>
    <cellStyle name="SAPBEXresItem 3 5 2" xfId="35946"/>
    <cellStyle name="SAPBEXresItem 3 6" xfId="37935"/>
    <cellStyle name="SAPBEXresItem 3 6 2" xfId="41574"/>
    <cellStyle name="SAPBEXresItem 4" xfId="1022"/>
    <cellStyle name="SAPBEXresItem 4 2" xfId="10876"/>
    <cellStyle name="SAPBEXresItem 4 2 2" xfId="36415"/>
    <cellStyle name="SAPBEXresItem 4 2 3" xfId="41575"/>
    <cellStyle name="SAPBEXresItem 4 3" xfId="30717"/>
    <cellStyle name="SAPBEXresItem 4 3 2" xfId="37103"/>
    <cellStyle name="SAPBEXresItem 4 3 3" xfId="41576"/>
    <cellStyle name="SAPBEXresItem 4 4" xfId="32454"/>
    <cellStyle name="SAPBEXresItem 4 4 2" xfId="37911"/>
    <cellStyle name="SAPBEXresItem 4 4 3" xfId="41577"/>
    <cellStyle name="SAPBEXresItem 4 5" xfId="34163"/>
    <cellStyle name="SAPBEXresItem 4 5 2" xfId="36516"/>
    <cellStyle name="SAPBEXresItem 5" xfId="1023"/>
    <cellStyle name="SAPBEXresItem 5 2" xfId="10877"/>
    <cellStyle name="SAPBEXresItem 5 2 2" xfId="36428"/>
    <cellStyle name="SAPBEXresItem 5 2 3" xfId="41578"/>
    <cellStyle name="SAPBEXresItem 5 3" xfId="30718"/>
    <cellStyle name="SAPBEXresItem 5 3 2" xfId="37114"/>
    <cellStyle name="SAPBEXresItem 5 3 3" xfId="41579"/>
    <cellStyle name="SAPBEXresItem 5 4" xfId="32455"/>
    <cellStyle name="SAPBEXresItem 5 4 2" xfId="37987"/>
    <cellStyle name="SAPBEXresItem 5 4 3" xfId="41580"/>
    <cellStyle name="SAPBEXresItem 5 5" xfId="34164"/>
    <cellStyle name="SAPBEXresItem 5 5 2" xfId="38151"/>
    <cellStyle name="SAPBEXresItem 6" xfId="1024"/>
    <cellStyle name="SAPBEXresItem 6 2" xfId="10878"/>
    <cellStyle name="SAPBEXresItem 6 2 2" xfId="36616"/>
    <cellStyle name="SAPBEXresItem 6 2 3" xfId="41581"/>
    <cellStyle name="SAPBEXresItem 6 3" xfId="30719"/>
    <cellStyle name="SAPBEXresItem 6 3 2" xfId="37294"/>
    <cellStyle name="SAPBEXresItem 6 3 3" xfId="41582"/>
    <cellStyle name="SAPBEXresItem 6 4" xfId="32456"/>
    <cellStyle name="SAPBEXresItem 6 4 2" xfId="37317"/>
    <cellStyle name="SAPBEXresItem 6 4 3" xfId="41583"/>
    <cellStyle name="SAPBEXresItem 6 5" xfId="34165"/>
    <cellStyle name="SAPBEXresItem 6 5 2" xfId="38046"/>
    <cellStyle name="SAPBEXresItem 7" xfId="1025"/>
    <cellStyle name="SAPBEXresItem 7 2" xfId="10879"/>
    <cellStyle name="SAPBEXresItem 7 2 2" xfId="36673"/>
    <cellStyle name="SAPBEXresItem 7 2 3" xfId="41584"/>
    <cellStyle name="SAPBEXresItem 7 3" xfId="30720"/>
    <cellStyle name="SAPBEXresItem 7 3 2" xfId="37343"/>
    <cellStyle name="SAPBEXresItem 7 3 3" xfId="41585"/>
    <cellStyle name="SAPBEXresItem 7 4" xfId="32457"/>
    <cellStyle name="SAPBEXresItem 7 4 2" xfId="35951"/>
    <cellStyle name="SAPBEXresItem 7 4 3" xfId="41586"/>
    <cellStyle name="SAPBEXresItem 7 5" xfId="34166"/>
    <cellStyle name="SAPBEXresItem 7 5 2" xfId="38180"/>
    <cellStyle name="SAPBEXresItem 8" xfId="1203"/>
    <cellStyle name="SAPBEXresItem 8 2" xfId="10880"/>
    <cellStyle name="SAPBEXresItem 8 2 2" xfId="36699"/>
    <cellStyle name="SAPBEXresItem 8 2 3" xfId="41587"/>
    <cellStyle name="SAPBEXresItem 8 3" xfId="30721"/>
    <cellStyle name="SAPBEXresItem 8 3 2" xfId="37368"/>
    <cellStyle name="SAPBEXresItem 8 3 3" xfId="41588"/>
    <cellStyle name="SAPBEXresItem 8 4" xfId="32458"/>
    <cellStyle name="SAPBEXresItem 8 4 2" xfId="35907"/>
    <cellStyle name="SAPBEXresItem 8 4 3" xfId="41589"/>
    <cellStyle name="SAPBEXresItem 8 5" xfId="34167"/>
    <cellStyle name="SAPBEXresItem 8 5 2" xfId="36007"/>
    <cellStyle name="SAPBEXresItem 9" xfId="1204"/>
    <cellStyle name="SAPBEXresItem 9 2" xfId="10881"/>
    <cellStyle name="SAPBEXresItem 9 2 2" xfId="36804"/>
    <cellStyle name="SAPBEXresItem 9 2 3" xfId="41590"/>
    <cellStyle name="SAPBEXresItem 9 3" xfId="30722"/>
    <cellStyle name="SAPBEXresItem 9 3 2" xfId="37467"/>
    <cellStyle name="SAPBEXresItem 9 3 3" xfId="41591"/>
    <cellStyle name="SAPBEXresItem 9 4" xfId="32459"/>
    <cellStyle name="SAPBEXresItem 9 4 2" xfId="37634"/>
    <cellStyle name="SAPBEXresItem 9 4 3" xfId="41592"/>
    <cellStyle name="SAPBEXresItem 9 5" xfId="34168"/>
    <cellStyle name="SAPBEXresItem 9 5 2" xfId="38185"/>
    <cellStyle name="SAPBEXresItemX" xfId="153"/>
    <cellStyle name="SAPBEXresItemX 10" xfId="4200"/>
    <cellStyle name="SAPBEXresItemX 10 2" xfId="10883"/>
    <cellStyle name="SAPBEXresItemX 10 3" xfId="30724"/>
    <cellStyle name="SAPBEXresItemX 10 4" xfId="32461"/>
    <cellStyle name="SAPBEXresItemX 10 5" xfId="34170"/>
    <cellStyle name="SAPBEXresItemX 11" xfId="10882"/>
    <cellStyle name="SAPBEXresItemX 11 2" xfId="36018"/>
    <cellStyle name="SAPBEXresItemX 11 3" xfId="41593"/>
    <cellStyle name="SAPBEXresItemX 12" xfId="30723"/>
    <cellStyle name="SAPBEXresItemX 13" xfId="32460"/>
    <cellStyle name="SAPBEXresItemX 14" xfId="34169"/>
    <cellStyle name="SAPBEXresItemX 2" xfId="154"/>
    <cellStyle name="SAPBEXresItemX 2 2" xfId="1026"/>
    <cellStyle name="SAPBEXresItemX 2 2 2" xfId="10885"/>
    <cellStyle name="SAPBEXresItemX 2 2 2 2" xfId="36925"/>
    <cellStyle name="SAPBEXresItemX 2 2 2 3" xfId="41594"/>
    <cellStyle name="SAPBEXresItemX 2 2 3" xfId="30726"/>
    <cellStyle name="SAPBEXresItemX 2 2 3 2" xfId="37571"/>
    <cellStyle name="SAPBEXresItemX 2 2 3 3" xfId="41595"/>
    <cellStyle name="SAPBEXresItemX 2 2 4" xfId="32463"/>
    <cellStyle name="SAPBEXresItemX 2 2 4 2" xfId="37956"/>
    <cellStyle name="SAPBEXresItemX 2 2 4 3" xfId="41596"/>
    <cellStyle name="SAPBEXresItemX 2 2 5" xfId="34172"/>
    <cellStyle name="SAPBEXresItemX 2 3" xfId="1027"/>
    <cellStyle name="SAPBEXresItemX 2 3 2" xfId="10886"/>
    <cellStyle name="SAPBEXresItemX 2 3 3" xfId="30727"/>
    <cellStyle name="SAPBEXresItemX 2 3 4" xfId="32464"/>
    <cellStyle name="SAPBEXresItemX 2 3 5" xfId="34173"/>
    <cellStyle name="SAPBEXresItemX 2 4" xfId="1028"/>
    <cellStyle name="SAPBEXresItemX 2 4 2" xfId="10887"/>
    <cellStyle name="SAPBEXresItemX 2 4 3" xfId="30728"/>
    <cellStyle name="SAPBEXresItemX 2 4 4" xfId="32465"/>
    <cellStyle name="SAPBEXresItemX 2 4 5" xfId="34174"/>
    <cellStyle name="SAPBEXresItemX 2 5" xfId="10884"/>
    <cellStyle name="SAPBEXresItemX 2 5 2" xfId="36240"/>
    <cellStyle name="SAPBEXresItemX 2 6" xfId="30725"/>
    <cellStyle name="SAPBEXresItemX 2 7" xfId="32462"/>
    <cellStyle name="SAPBEXresItemX 2 8" xfId="34171"/>
    <cellStyle name="SAPBEXresItemX 3" xfId="1029"/>
    <cellStyle name="SAPBEXresItemX 3 2" xfId="10888"/>
    <cellStyle name="SAPBEXresItemX 3 2 2" xfId="36346"/>
    <cellStyle name="SAPBEXresItemX 3 2 3" xfId="41597"/>
    <cellStyle name="SAPBEXresItemX 3 3" xfId="30729"/>
    <cellStyle name="SAPBEXresItemX 3 3 2" xfId="37037"/>
    <cellStyle name="SAPBEXresItemX 3 3 3" xfId="41598"/>
    <cellStyle name="SAPBEXresItemX 3 4" xfId="32466"/>
    <cellStyle name="SAPBEXresItemX 3 4 2" xfId="37283"/>
    <cellStyle name="SAPBEXresItemX 3 4 3" xfId="41599"/>
    <cellStyle name="SAPBEXresItemX 3 5" xfId="34175"/>
    <cellStyle name="SAPBEXresItemX 3 5 2" xfId="38003"/>
    <cellStyle name="SAPBEXresItemX 3 6" xfId="37997"/>
    <cellStyle name="SAPBEXresItemX 3 6 2" xfId="41600"/>
    <cellStyle name="SAPBEXresItemX 4" xfId="1030"/>
    <cellStyle name="SAPBEXresItemX 4 2" xfId="10889"/>
    <cellStyle name="SAPBEXresItemX 4 2 2" xfId="36384"/>
    <cellStyle name="SAPBEXresItemX 4 2 3" xfId="41601"/>
    <cellStyle name="SAPBEXresItemX 4 3" xfId="30730"/>
    <cellStyle name="SAPBEXresItemX 4 3 2" xfId="37073"/>
    <cellStyle name="SAPBEXresItemX 4 3 3" xfId="41602"/>
    <cellStyle name="SAPBEXresItemX 4 4" xfId="32467"/>
    <cellStyle name="SAPBEXresItemX 4 4 2" xfId="35889"/>
    <cellStyle name="SAPBEXresItemX 4 4 3" xfId="41603"/>
    <cellStyle name="SAPBEXresItemX 4 5" xfId="34176"/>
    <cellStyle name="SAPBEXresItemX 4 5 2" xfId="38162"/>
    <cellStyle name="SAPBEXresItemX 5" xfId="1031"/>
    <cellStyle name="SAPBEXresItemX 5 2" xfId="10890"/>
    <cellStyle name="SAPBEXresItemX 5 2 2" xfId="36617"/>
    <cellStyle name="SAPBEXresItemX 5 2 3" xfId="41604"/>
    <cellStyle name="SAPBEXresItemX 5 3" xfId="30731"/>
    <cellStyle name="SAPBEXresItemX 5 3 2" xfId="37295"/>
    <cellStyle name="SAPBEXresItemX 5 3 3" xfId="41605"/>
    <cellStyle name="SAPBEXresItemX 5 4" xfId="32468"/>
    <cellStyle name="SAPBEXresItemX 5 4 2" xfId="37475"/>
    <cellStyle name="SAPBEXresItemX 5 4 3" xfId="41606"/>
    <cellStyle name="SAPBEXresItemX 5 5" xfId="34177"/>
    <cellStyle name="SAPBEXresItemX 5 5 2" xfId="38049"/>
    <cellStyle name="SAPBEXresItemX 6" xfId="1032"/>
    <cellStyle name="SAPBEXresItemX 6 2" xfId="10891"/>
    <cellStyle name="SAPBEXresItemX 6 2 2" xfId="36805"/>
    <cellStyle name="SAPBEXresItemX 6 2 3" xfId="41607"/>
    <cellStyle name="SAPBEXresItemX 6 3" xfId="30732"/>
    <cellStyle name="SAPBEXresItemX 6 3 2" xfId="37468"/>
    <cellStyle name="SAPBEXresItemX 6 3 3" xfId="41608"/>
    <cellStyle name="SAPBEXresItemX 6 4" xfId="32469"/>
    <cellStyle name="SAPBEXresItemX 6 4 2" xfId="36624"/>
    <cellStyle name="SAPBEXresItemX 6 4 3" xfId="41609"/>
    <cellStyle name="SAPBEXresItemX 6 5" xfId="34178"/>
    <cellStyle name="SAPBEXresItemX 6 5 2" xfId="38143"/>
    <cellStyle name="SAPBEXresItemX 7" xfId="1033"/>
    <cellStyle name="SAPBEXresItemX 7 2" xfId="10892"/>
    <cellStyle name="SAPBEXresItemX 7 2 2" xfId="36990"/>
    <cellStyle name="SAPBEXresItemX 7 2 3" xfId="41610"/>
    <cellStyle name="SAPBEXresItemX 7 3" xfId="30733"/>
    <cellStyle name="SAPBEXresItemX 7 3 2" xfId="37636"/>
    <cellStyle name="SAPBEXresItemX 7 3 3" xfId="41611"/>
    <cellStyle name="SAPBEXresItemX 7 4" xfId="32470"/>
    <cellStyle name="SAPBEXresItemX 7 4 2" xfId="37974"/>
    <cellStyle name="SAPBEXresItemX 7 4 3" xfId="41612"/>
    <cellStyle name="SAPBEXresItemX 7 5" xfId="34179"/>
    <cellStyle name="SAPBEXresItemX 8" xfId="1205"/>
    <cellStyle name="SAPBEXresItemX 8 2" xfId="10893"/>
    <cellStyle name="SAPBEXresItemX 8 3" xfId="30734"/>
    <cellStyle name="SAPBEXresItemX 8 4" xfId="32471"/>
    <cellStyle name="SAPBEXresItemX 8 5" xfId="34180"/>
    <cellStyle name="SAPBEXresItemX 9" xfId="1206"/>
    <cellStyle name="SAPBEXresItemX 9 2" xfId="10894"/>
    <cellStyle name="SAPBEXresItemX 9 3" xfId="30735"/>
    <cellStyle name="SAPBEXresItemX 9 4" xfId="32472"/>
    <cellStyle name="SAPBEXresItemX 9 5" xfId="34181"/>
    <cellStyle name="SAPBEXstdData" xfId="155"/>
    <cellStyle name="SAPBEXstdData 10" xfId="1207"/>
    <cellStyle name="SAPBEXstdData 10 2" xfId="10896"/>
    <cellStyle name="SAPBEXstdData 10 3" xfId="30737"/>
    <cellStyle name="SAPBEXstdData 10 4" xfId="32474"/>
    <cellStyle name="SAPBEXstdData 10 5" xfId="34183"/>
    <cellStyle name="SAPBEXstdData 11" xfId="1208"/>
    <cellStyle name="SAPBEXstdData 11 2" xfId="10897"/>
    <cellStyle name="SAPBEXstdData 11 3" xfId="30738"/>
    <cellStyle name="SAPBEXstdData 11 4" xfId="32475"/>
    <cellStyle name="SAPBEXstdData 11 5" xfId="34184"/>
    <cellStyle name="SAPBEXstdData 12" xfId="4201"/>
    <cellStyle name="SAPBEXstdData 12 2" xfId="10898"/>
    <cellStyle name="SAPBEXstdData 12 3" xfId="30739"/>
    <cellStyle name="SAPBEXstdData 12 4" xfId="32476"/>
    <cellStyle name="SAPBEXstdData 12 5" xfId="34185"/>
    <cellStyle name="SAPBEXstdData 13" xfId="10895"/>
    <cellStyle name="SAPBEXstdData 13 2" xfId="35985"/>
    <cellStyle name="SAPBEXstdData 13 3" xfId="41613"/>
    <cellStyle name="SAPBEXstdData 14" xfId="30736"/>
    <cellStyle name="SAPBEXstdData 15" xfId="32473"/>
    <cellStyle name="SAPBEXstdData 16" xfId="34182"/>
    <cellStyle name="SAPBEXstdData 2" xfId="156"/>
    <cellStyle name="SAPBEXstdData 2 10" xfId="35966"/>
    <cellStyle name="SAPBEXstdData 2 10 2" xfId="41614"/>
    <cellStyle name="SAPBEXstdData 2 11" xfId="37848"/>
    <cellStyle name="SAPBEXstdData 2 11 2" xfId="41615"/>
    <cellStyle name="SAPBEXstdData 2 2" xfId="1034"/>
    <cellStyle name="SAPBEXstdData 2 2 2" xfId="10900"/>
    <cellStyle name="SAPBEXstdData 2 2 2 2" xfId="36241"/>
    <cellStyle name="SAPBEXstdData 2 2 2 3" xfId="41616"/>
    <cellStyle name="SAPBEXstdData 2 2 3" xfId="30741"/>
    <cellStyle name="SAPBEXstdData 2 2 3 2" xfId="36213"/>
    <cellStyle name="SAPBEXstdData 2 2 3 3" xfId="41617"/>
    <cellStyle name="SAPBEXstdData 2 2 4" xfId="32478"/>
    <cellStyle name="SAPBEXstdData 2 2 4 2" xfId="37070"/>
    <cellStyle name="SAPBEXstdData 2 2 4 3" xfId="41618"/>
    <cellStyle name="SAPBEXstdData 2 2 5" xfId="34187"/>
    <cellStyle name="SAPBEXstdData 2 3" xfId="1035"/>
    <cellStyle name="SAPBEXstdData 2 3 2" xfId="10901"/>
    <cellStyle name="SAPBEXstdData 2 3 2 2" xfId="36451"/>
    <cellStyle name="SAPBEXstdData 2 3 2 3" xfId="41619"/>
    <cellStyle name="SAPBEXstdData 2 3 3" xfId="30742"/>
    <cellStyle name="SAPBEXstdData 2 3 3 2" xfId="37137"/>
    <cellStyle name="SAPBEXstdData 2 3 3 3" xfId="41620"/>
    <cellStyle name="SAPBEXstdData 2 3 4" xfId="32479"/>
    <cellStyle name="SAPBEXstdData 2 3 4 2" xfId="37765"/>
    <cellStyle name="SAPBEXstdData 2 3 4 3" xfId="41621"/>
    <cellStyle name="SAPBEXstdData 2 3 5" xfId="34188"/>
    <cellStyle name="SAPBEXstdData 2 3 5 2" xfId="38109"/>
    <cellStyle name="SAPBEXstdData 2 4" xfId="1036"/>
    <cellStyle name="SAPBEXstdData 2 4 2" xfId="10902"/>
    <cellStyle name="SAPBEXstdData 2 4 2 2" xfId="36547"/>
    <cellStyle name="SAPBEXstdData 2 4 2 3" xfId="41622"/>
    <cellStyle name="SAPBEXstdData 2 4 3" xfId="30743"/>
    <cellStyle name="SAPBEXstdData 2 4 3 2" xfId="37221"/>
    <cellStyle name="SAPBEXstdData 2 4 3 3" xfId="41623"/>
    <cellStyle name="SAPBEXstdData 2 4 4" xfId="32480"/>
    <cellStyle name="SAPBEXstdData 2 4 4 2" xfId="37817"/>
    <cellStyle name="SAPBEXstdData 2 4 4 3" xfId="41624"/>
    <cellStyle name="SAPBEXstdData 2 4 5" xfId="34189"/>
    <cellStyle name="SAPBEXstdData 2 4 5 2" xfId="37977"/>
    <cellStyle name="SAPBEXstdData 2 5" xfId="10899"/>
    <cellStyle name="SAPBEXstdData 2 5 2" xfId="37146"/>
    <cellStyle name="SAPBEXstdData 2 5 2 2" xfId="41626"/>
    <cellStyle name="SAPBEXstdData 2 5 3" xfId="37993"/>
    <cellStyle name="SAPBEXstdData 2 5 3 2" xfId="41627"/>
    <cellStyle name="SAPBEXstdData 2 5 4" xfId="37301"/>
    <cellStyle name="SAPBEXstdData 2 5 4 2" xfId="41628"/>
    <cellStyle name="SAPBEXstdData 2 5 5" xfId="36461"/>
    <cellStyle name="SAPBEXstdData 2 5 6" xfId="41625"/>
    <cellStyle name="SAPBEXstdData 2 6" xfId="30740"/>
    <cellStyle name="SAPBEXstdData 2 6 2" xfId="37395"/>
    <cellStyle name="SAPBEXstdData 2 6 2 2" xfId="41630"/>
    <cellStyle name="SAPBEXstdData 2 6 3" xfId="37969"/>
    <cellStyle name="SAPBEXstdData 2 6 3 2" xfId="41631"/>
    <cellStyle name="SAPBEXstdData 2 6 4" xfId="38038"/>
    <cellStyle name="SAPBEXstdData 2 6 4 2" xfId="41632"/>
    <cellStyle name="SAPBEXstdData 2 6 5" xfId="36728"/>
    <cellStyle name="SAPBEXstdData 2 6 6" xfId="41629"/>
    <cellStyle name="SAPBEXstdData 2 7" xfId="32477"/>
    <cellStyle name="SAPBEXstdData 2 7 2" xfId="37416"/>
    <cellStyle name="SAPBEXstdData 2 7 2 2" xfId="41634"/>
    <cellStyle name="SAPBEXstdData 2 7 3" xfId="37789"/>
    <cellStyle name="SAPBEXstdData 2 7 3 2" xfId="41635"/>
    <cellStyle name="SAPBEXstdData 2 7 4" xfId="37741"/>
    <cellStyle name="SAPBEXstdData 2 7 4 2" xfId="41636"/>
    <cellStyle name="SAPBEXstdData 2 7 5" xfId="36749"/>
    <cellStyle name="SAPBEXstdData 2 7 6" xfId="41633"/>
    <cellStyle name="SAPBEXstdData 2 8" xfId="34186"/>
    <cellStyle name="SAPBEXstdData 2 8 2" xfId="37572"/>
    <cellStyle name="SAPBEXstdData 2 8 2 2" xfId="41637"/>
    <cellStyle name="SAPBEXstdData 2 8 3" xfId="37481"/>
    <cellStyle name="SAPBEXstdData 2 8 3 2" xfId="41638"/>
    <cellStyle name="SAPBEXstdData 2 8 4" xfId="36926"/>
    <cellStyle name="SAPBEXstdData 2 9" xfId="35997"/>
    <cellStyle name="SAPBEXstdData 2 9 2" xfId="41639"/>
    <cellStyle name="SAPBEXstdData 3" xfId="1037"/>
    <cellStyle name="SAPBEXstdData 3 2" xfId="10903"/>
    <cellStyle name="SAPBEXstdData 3 2 2" xfId="36275"/>
    <cellStyle name="SAPBEXstdData 3 2 3" xfId="41640"/>
    <cellStyle name="SAPBEXstdData 3 3" xfId="30744"/>
    <cellStyle name="SAPBEXstdData 3 3 2" xfId="36298"/>
    <cellStyle name="SAPBEXstdData 3 3 3" xfId="41641"/>
    <cellStyle name="SAPBEXstdData 3 4" xfId="32481"/>
    <cellStyle name="SAPBEXstdData 3 4 2" xfId="37032"/>
    <cellStyle name="SAPBEXstdData 3 4 3" xfId="41642"/>
    <cellStyle name="SAPBEXstdData 3 5" xfId="34190"/>
    <cellStyle name="SAPBEXstdData 4" xfId="1038"/>
    <cellStyle name="SAPBEXstdData 4 2" xfId="10904"/>
    <cellStyle name="SAPBEXstdData 4 2 2" xfId="36347"/>
    <cellStyle name="SAPBEXstdData 4 2 3" xfId="41643"/>
    <cellStyle name="SAPBEXstdData 4 3" xfId="30745"/>
    <cellStyle name="SAPBEXstdData 4 3 2" xfId="37038"/>
    <cellStyle name="SAPBEXstdData 4 3 3" xfId="41644"/>
    <cellStyle name="SAPBEXstdData 4 4" xfId="32482"/>
    <cellStyle name="SAPBEXstdData 4 4 2" xfId="37280"/>
    <cellStyle name="SAPBEXstdData 4 4 3" xfId="41645"/>
    <cellStyle name="SAPBEXstdData 4 5" xfId="34191"/>
    <cellStyle name="SAPBEXstdData 4 5 2" xfId="35973"/>
    <cellStyle name="SAPBEXstdData 4 6" xfId="37838"/>
    <cellStyle name="SAPBEXstdData 4 6 2" xfId="41646"/>
    <cellStyle name="SAPBEXstdData 5" xfId="1039"/>
    <cellStyle name="SAPBEXstdData 5 2" xfId="10905"/>
    <cellStyle name="SAPBEXstdData 5 2 2" xfId="36417"/>
    <cellStyle name="SAPBEXstdData 5 2 3" xfId="41647"/>
    <cellStyle name="SAPBEXstdData 5 3" xfId="30746"/>
    <cellStyle name="SAPBEXstdData 5 3 2" xfId="37105"/>
    <cellStyle name="SAPBEXstdData 5 3 3" xfId="41648"/>
    <cellStyle name="SAPBEXstdData 5 4" xfId="32483"/>
    <cellStyle name="SAPBEXstdData 5 4 2" xfId="36291"/>
    <cellStyle name="SAPBEXstdData 5 4 3" xfId="41649"/>
    <cellStyle name="SAPBEXstdData 5 5" xfId="34192"/>
    <cellStyle name="SAPBEXstdData 5 5 2" xfId="35913"/>
    <cellStyle name="SAPBEXstdData 5 6" xfId="37810"/>
    <cellStyle name="SAPBEXstdData 5 6 2" xfId="41650"/>
    <cellStyle name="SAPBEXstdData 6" xfId="1040"/>
    <cellStyle name="SAPBEXstdData 6 2" xfId="10906"/>
    <cellStyle name="SAPBEXstdData 6 2 2" xfId="36468"/>
    <cellStyle name="SAPBEXstdData 6 2 3" xfId="41651"/>
    <cellStyle name="SAPBEXstdData 6 3" xfId="30747"/>
    <cellStyle name="SAPBEXstdData 6 3 2" xfId="37153"/>
    <cellStyle name="SAPBEXstdData 6 3 3" xfId="41652"/>
    <cellStyle name="SAPBEXstdData 6 4" xfId="32484"/>
    <cellStyle name="SAPBEXstdData 6 4 2" xfId="37657"/>
    <cellStyle name="SAPBEXstdData 6 4 3" xfId="41653"/>
    <cellStyle name="SAPBEXstdData 6 5" xfId="34193"/>
    <cellStyle name="SAPBEXstdData 6 5 2" xfId="38158"/>
    <cellStyle name="SAPBEXstdData 7" xfId="1041"/>
    <cellStyle name="SAPBEXstdData 7 2" xfId="10907"/>
    <cellStyle name="SAPBEXstdData 7 2 2" xfId="36675"/>
    <cellStyle name="SAPBEXstdData 7 2 3" xfId="41654"/>
    <cellStyle name="SAPBEXstdData 7 3" xfId="30748"/>
    <cellStyle name="SAPBEXstdData 7 3 2" xfId="37345"/>
    <cellStyle name="SAPBEXstdData 7 3 3" xfId="41655"/>
    <cellStyle name="SAPBEXstdData 7 4" xfId="32485"/>
    <cellStyle name="SAPBEXstdData 7 4 2" xfId="35872"/>
    <cellStyle name="SAPBEXstdData 7 4 3" xfId="41656"/>
    <cellStyle name="SAPBEXstdData 7 5" xfId="34194"/>
    <cellStyle name="SAPBEXstdData 7 5 2" xfId="38177"/>
    <cellStyle name="SAPBEXstdData 8" xfId="1042"/>
    <cellStyle name="SAPBEXstdData 8 2" xfId="10908"/>
    <cellStyle name="SAPBEXstdData 8 2 2" xfId="36700"/>
    <cellStyle name="SAPBEXstdData 8 2 3" xfId="41657"/>
    <cellStyle name="SAPBEXstdData 8 3" xfId="30749"/>
    <cellStyle name="SAPBEXstdData 8 3 2" xfId="37369"/>
    <cellStyle name="SAPBEXstdData 8 3 3" xfId="41658"/>
    <cellStyle name="SAPBEXstdData 8 4" xfId="32486"/>
    <cellStyle name="SAPBEXstdData 8 4 2" xfId="36062"/>
    <cellStyle name="SAPBEXstdData 8 4 3" xfId="41659"/>
    <cellStyle name="SAPBEXstdData 8 5" xfId="34195"/>
    <cellStyle name="SAPBEXstdData 8 5 2" xfId="37776"/>
    <cellStyle name="SAPBEXstdData 9" xfId="1043"/>
    <cellStyle name="SAPBEXstdData 9 2" xfId="10909"/>
    <cellStyle name="SAPBEXstdData 9 2 2" xfId="36863"/>
    <cellStyle name="SAPBEXstdData 9 2 3" xfId="41660"/>
    <cellStyle name="SAPBEXstdData 9 3" xfId="30750"/>
    <cellStyle name="SAPBEXstdData 9 3 2" xfId="37511"/>
    <cellStyle name="SAPBEXstdData 9 3 3" xfId="41661"/>
    <cellStyle name="SAPBEXstdData 9 4" xfId="32487"/>
    <cellStyle name="SAPBEXstdData 9 4 2" xfId="35848"/>
    <cellStyle name="SAPBEXstdData 9 4 3" xfId="41662"/>
    <cellStyle name="SAPBEXstdData 9 5" xfId="34196"/>
    <cellStyle name="SAPBEXstdData_Report" xfId="1044"/>
    <cellStyle name="SAPBEXstdDataEmph" xfId="157"/>
    <cellStyle name="SAPBEXstdDataEmph 10" xfId="4202"/>
    <cellStyle name="SAPBEXstdDataEmph 10 2" xfId="10911"/>
    <cellStyle name="SAPBEXstdDataEmph 10 3" xfId="30752"/>
    <cellStyle name="SAPBEXstdDataEmph 10 4" xfId="32489"/>
    <cellStyle name="SAPBEXstdDataEmph 10 5" xfId="34198"/>
    <cellStyle name="SAPBEXstdDataEmph 11" xfId="10910"/>
    <cellStyle name="SAPBEXstdDataEmph 11 2" xfId="35995"/>
    <cellStyle name="SAPBEXstdDataEmph 11 3" xfId="41663"/>
    <cellStyle name="SAPBEXstdDataEmph 12" xfId="30751"/>
    <cellStyle name="SAPBEXstdDataEmph 13" xfId="32488"/>
    <cellStyle name="SAPBEXstdDataEmph 14" xfId="34197"/>
    <cellStyle name="SAPBEXstdDataEmph 2" xfId="158"/>
    <cellStyle name="SAPBEXstdDataEmph 2 2" xfId="1045"/>
    <cellStyle name="SAPBEXstdDataEmph 2 2 2" xfId="10913"/>
    <cellStyle name="SAPBEXstdDataEmph 2 2 2 2" xfId="36452"/>
    <cellStyle name="SAPBEXstdDataEmph 2 2 2 3" xfId="41664"/>
    <cellStyle name="SAPBEXstdDataEmph 2 2 3" xfId="30754"/>
    <cellStyle name="SAPBEXstdDataEmph 2 2 3 2" xfId="37138"/>
    <cellStyle name="SAPBEXstdDataEmph 2 2 3 3" xfId="41665"/>
    <cellStyle name="SAPBEXstdDataEmph 2 2 4" xfId="32491"/>
    <cellStyle name="SAPBEXstdDataEmph 2 2 4 2" xfId="37752"/>
    <cellStyle name="SAPBEXstdDataEmph 2 2 4 3" xfId="41666"/>
    <cellStyle name="SAPBEXstdDataEmph 2 2 5" xfId="34200"/>
    <cellStyle name="SAPBEXstdDataEmph 2 2 5 2" xfId="38084"/>
    <cellStyle name="SAPBEXstdDataEmph 2 3" xfId="1046"/>
    <cellStyle name="SAPBEXstdDataEmph 2 3 2" xfId="10914"/>
    <cellStyle name="SAPBEXstdDataEmph 2 3 2 2" xfId="36548"/>
    <cellStyle name="SAPBEXstdDataEmph 2 3 2 3" xfId="41667"/>
    <cellStyle name="SAPBEXstdDataEmph 2 3 3" xfId="30755"/>
    <cellStyle name="SAPBEXstdDataEmph 2 3 3 2" xfId="37222"/>
    <cellStyle name="SAPBEXstdDataEmph 2 3 3 3" xfId="41668"/>
    <cellStyle name="SAPBEXstdDataEmph 2 3 4" xfId="32492"/>
    <cellStyle name="SAPBEXstdDataEmph 2 3 4 2" xfId="37762"/>
    <cellStyle name="SAPBEXstdDataEmph 2 3 4 3" xfId="41669"/>
    <cellStyle name="SAPBEXstdDataEmph 2 3 5" xfId="34201"/>
    <cellStyle name="SAPBEXstdDataEmph 2 3 5 2" xfId="38178"/>
    <cellStyle name="SAPBEXstdDataEmph 2 4" xfId="1047"/>
    <cellStyle name="SAPBEXstdDataEmph 2 4 2" xfId="10915"/>
    <cellStyle name="SAPBEXstdDataEmph 2 4 2 2" xfId="36565"/>
    <cellStyle name="SAPBEXstdDataEmph 2 4 2 3" xfId="41670"/>
    <cellStyle name="SAPBEXstdDataEmph 2 4 3" xfId="30756"/>
    <cellStyle name="SAPBEXstdDataEmph 2 4 3 2" xfId="37239"/>
    <cellStyle name="SAPBEXstdDataEmph 2 4 3 3" xfId="41671"/>
    <cellStyle name="SAPBEXstdDataEmph 2 4 4" xfId="32493"/>
    <cellStyle name="SAPBEXstdDataEmph 2 4 4 2" xfId="35877"/>
    <cellStyle name="SAPBEXstdDataEmph 2 4 4 3" xfId="41672"/>
    <cellStyle name="SAPBEXstdDataEmph 2 4 5" xfId="34202"/>
    <cellStyle name="SAPBEXstdDataEmph 2 4 5 2" xfId="38137"/>
    <cellStyle name="SAPBEXstdDataEmph 2 5" xfId="10912"/>
    <cellStyle name="SAPBEXstdDataEmph 2 5 2" xfId="37394"/>
    <cellStyle name="SAPBEXstdDataEmph 2 5 2 2" xfId="41674"/>
    <cellStyle name="SAPBEXstdDataEmph 2 5 3" xfId="37681"/>
    <cellStyle name="SAPBEXstdDataEmph 2 5 3 2" xfId="41675"/>
    <cellStyle name="SAPBEXstdDataEmph 2 5 4" xfId="37864"/>
    <cellStyle name="SAPBEXstdDataEmph 2 5 4 2" xfId="41676"/>
    <cellStyle name="SAPBEXstdDataEmph 2 5 5" xfId="36727"/>
    <cellStyle name="SAPBEXstdDataEmph 2 5 6" xfId="41673"/>
    <cellStyle name="SAPBEXstdDataEmph 2 6" xfId="30753"/>
    <cellStyle name="SAPBEXstdDataEmph 2 6 2" xfId="37417"/>
    <cellStyle name="SAPBEXstdDataEmph 2 6 2 2" xfId="41678"/>
    <cellStyle name="SAPBEXstdDataEmph 2 6 3" xfId="37129"/>
    <cellStyle name="SAPBEXstdDataEmph 2 6 3 2" xfId="41679"/>
    <cellStyle name="SAPBEXstdDataEmph 2 6 4" xfId="38042"/>
    <cellStyle name="SAPBEXstdDataEmph 2 6 4 2" xfId="41680"/>
    <cellStyle name="SAPBEXstdDataEmph 2 6 5" xfId="36751"/>
    <cellStyle name="SAPBEXstdDataEmph 2 6 6" xfId="41677"/>
    <cellStyle name="SAPBEXstdDataEmph 2 7" xfId="32490"/>
    <cellStyle name="SAPBEXstdDataEmph 2 7 2" xfId="37573"/>
    <cellStyle name="SAPBEXstdDataEmph 2 7 2 2" xfId="41682"/>
    <cellStyle name="SAPBEXstdDataEmph 2 7 3" xfId="35845"/>
    <cellStyle name="SAPBEXstdDataEmph 2 7 3 2" xfId="41683"/>
    <cellStyle name="SAPBEXstdDataEmph 2 7 4" xfId="36927"/>
    <cellStyle name="SAPBEXstdDataEmph 2 7 5" xfId="41681"/>
    <cellStyle name="SAPBEXstdDataEmph 2 8" xfId="34199"/>
    <cellStyle name="SAPBEXstdDataEmph 2 8 2" xfId="36070"/>
    <cellStyle name="SAPBEXstdDataEmph 3" xfId="1048"/>
    <cellStyle name="SAPBEXstdDataEmph 3 2" xfId="10916"/>
    <cellStyle name="SAPBEXstdDataEmph 3 2 2" xfId="36276"/>
    <cellStyle name="SAPBEXstdDataEmph 3 2 3" xfId="41684"/>
    <cellStyle name="SAPBEXstdDataEmph 3 3" xfId="30757"/>
    <cellStyle name="SAPBEXstdDataEmph 3 3 2" xfId="36609"/>
    <cellStyle name="SAPBEXstdDataEmph 3 3 3" xfId="41685"/>
    <cellStyle name="SAPBEXstdDataEmph 3 4" xfId="32494"/>
    <cellStyle name="SAPBEXstdDataEmph 3 4 2" xfId="37710"/>
    <cellStyle name="SAPBEXstdDataEmph 3 4 3" xfId="41686"/>
    <cellStyle name="SAPBEXstdDataEmph 3 5" xfId="34203"/>
    <cellStyle name="SAPBEXstdDataEmph 4" xfId="1049"/>
    <cellStyle name="SAPBEXstdDataEmph 4 2" xfId="10917"/>
    <cellStyle name="SAPBEXstdDataEmph 4 2 2" xfId="36348"/>
    <cellStyle name="SAPBEXstdDataEmph 4 2 3" xfId="41687"/>
    <cellStyle name="SAPBEXstdDataEmph 4 3" xfId="30758"/>
    <cellStyle name="SAPBEXstdDataEmph 4 3 2" xfId="37039"/>
    <cellStyle name="SAPBEXstdDataEmph 4 3 3" xfId="41688"/>
    <cellStyle name="SAPBEXstdDataEmph 4 4" xfId="32495"/>
    <cellStyle name="SAPBEXstdDataEmph 4 4 2" xfId="37191"/>
    <cellStyle name="SAPBEXstdDataEmph 4 4 3" xfId="41689"/>
    <cellStyle name="SAPBEXstdDataEmph 4 5" xfId="34204"/>
    <cellStyle name="SAPBEXstdDataEmph 4 5 2" xfId="37310"/>
    <cellStyle name="SAPBEXstdDataEmph 4 6" xfId="37777"/>
    <cellStyle name="SAPBEXstdDataEmph 4 6 2" xfId="41690"/>
    <cellStyle name="SAPBEXstdDataEmph 5" xfId="1050"/>
    <cellStyle name="SAPBEXstdDataEmph 5 2" xfId="10918"/>
    <cellStyle name="SAPBEXstdDataEmph 5 2 2" xfId="36418"/>
    <cellStyle name="SAPBEXstdDataEmph 5 2 3" xfId="41691"/>
    <cellStyle name="SAPBEXstdDataEmph 5 3" xfId="30759"/>
    <cellStyle name="SAPBEXstdDataEmph 5 3 2" xfId="37106"/>
    <cellStyle name="SAPBEXstdDataEmph 5 3 3" xfId="41692"/>
    <cellStyle name="SAPBEXstdDataEmph 5 4" xfId="32496"/>
    <cellStyle name="SAPBEXstdDataEmph 5 4 2" xfId="36362"/>
    <cellStyle name="SAPBEXstdDataEmph 5 4 3" xfId="41693"/>
    <cellStyle name="SAPBEXstdDataEmph 5 5" xfId="34205"/>
    <cellStyle name="SAPBEXstdDataEmph 5 5 2" xfId="35937"/>
    <cellStyle name="SAPBEXstdDataEmph 5 6" xfId="37812"/>
    <cellStyle name="SAPBEXstdDataEmph 5 6 2" xfId="41694"/>
    <cellStyle name="SAPBEXstdDataEmph 6" xfId="1051"/>
    <cellStyle name="SAPBEXstdDataEmph 6 2" xfId="10919"/>
    <cellStyle name="SAPBEXstdDataEmph 6 2 2" xfId="36467"/>
    <cellStyle name="SAPBEXstdDataEmph 6 2 3" xfId="41695"/>
    <cellStyle name="SAPBEXstdDataEmph 6 3" xfId="30760"/>
    <cellStyle name="SAPBEXstdDataEmph 6 3 2" xfId="37152"/>
    <cellStyle name="SAPBEXstdDataEmph 6 3 3" xfId="41696"/>
    <cellStyle name="SAPBEXstdDataEmph 6 4" xfId="32497"/>
    <cellStyle name="SAPBEXstdDataEmph 6 4 2" xfId="35933"/>
    <cellStyle name="SAPBEXstdDataEmph 6 4 3" xfId="41697"/>
    <cellStyle name="SAPBEXstdDataEmph 6 5" xfId="34206"/>
    <cellStyle name="SAPBEXstdDataEmph 6 5 2" xfId="37897"/>
    <cellStyle name="SAPBEXstdDataEmph 7" xfId="1052"/>
    <cellStyle name="SAPBEXstdDataEmph 7 2" xfId="10920"/>
    <cellStyle name="SAPBEXstdDataEmph 7 2 2" xfId="36676"/>
    <cellStyle name="SAPBEXstdDataEmph 7 2 3" xfId="41698"/>
    <cellStyle name="SAPBEXstdDataEmph 7 3" xfId="30761"/>
    <cellStyle name="SAPBEXstdDataEmph 7 3 2" xfId="37346"/>
    <cellStyle name="SAPBEXstdDataEmph 7 3 3" xfId="41699"/>
    <cellStyle name="SAPBEXstdDataEmph 7 4" xfId="32498"/>
    <cellStyle name="SAPBEXstdDataEmph 7 4 2" xfId="37898"/>
    <cellStyle name="SAPBEXstdDataEmph 7 4 3" xfId="41700"/>
    <cellStyle name="SAPBEXstdDataEmph 7 5" xfId="34207"/>
    <cellStyle name="SAPBEXstdDataEmph 7 5 2" xfId="37926"/>
    <cellStyle name="SAPBEXstdDataEmph 8" xfId="1053"/>
    <cellStyle name="SAPBEXstdDataEmph 8 2" xfId="10921"/>
    <cellStyle name="SAPBEXstdDataEmph 8 2 2" xfId="36755"/>
    <cellStyle name="SAPBEXstdDataEmph 8 2 3" xfId="41701"/>
    <cellStyle name="SAPBEXstdDataEmph 8 3" xfId="30762"/>
    <cellStyle name="SAPBEXstdDataEmph 8 3 2" xfId="37420"/>
    <cellStyle name="SAPBEXstdDataEmph 8 3 3" xfId="41702"/>
    <cellStyle name="SAPBEXstdDataEmph 8 4" xfId="32499"/>
    <cellStyle name="SAPBEXstdDataEmph 8 4 2" xfId="37884"/>
    <cellStyle name="SAPBEXstdDataEmph 8 4 3" xfId="41703"/>
    <cellStyle name="SAPBEXstdDataEmph 8 5" xfId="34208"/>
    <cellStyle name="SAPBEXstdDataEmph 8 5 2" xfId="38145"/>
    <cellStyle name="SAPBEXstdDataEmph 9" xfId="1209"/>
    <cellStyle name="SAPBEXstdDataEmph 9 2" xfId="10922"/>
    <cellStyle name="SAPBEXstdDataEmph 9 2 2" xfId="36862"/>
    <cellStyle name="SAPBEXstdDataEmph 9 2 3" xfId="41704"/>
    <cellStyle name="SAPBEXstdDataEmph 9 3" xfId="30763"/>
    <cellStyle name="SAPBEXstdDataEmph 9 3 2" xfId="37510"/>
    <cellStyle name="SAPBEXstdDataEmph 9 3 3" xfId="41705"/>
    <cellStyle name="SAPBEXstdDataEmph 9 4" xfId="32500"/>
    <cellStyle name="SAPBEXstdDataEmph 9 4 2" xfId="37939"/>
    <cellStyle name="SAPBEXstdDataEmph 9 4 3" xfId="41706"/>
    <cellStyle name="SAPBEXstdDataEmph 9 5" xfId="34209"/>
    <cellStyle name="SAPBEXstdDataEmph_Report" xfId="1054"/>
    <cellStyle name="SAPBEXstdItem" xfId="159"/>
    <cellStyle name="SAPBEXstdItem 10" xfId="1055"/>
    <cellStyle name="SAPBEXstdItem 10 2" xfId="10924"/>
    <cellStyle name="SAPBEXstdItem 10 2 2" xfId="36754"/>
    <cellStyle name="SAPBEXstdItem 10 2 3" xfId="41707"/>
    <cellStyle name="SAPBEXstdItem 10 3" xfId="30765"/>
    <cellStyle name="SAPBEXstdItem 10 3 2" xfId="37419"/>
    <cellStyle name="SAPBEXstdItem 10 3 3" xfId="41708"/>
    <cellStyle name="SAPBEXstdItem 10 4" xfId="32502"/>
    <cellStyle name="SAPBEXstdItem 10 4 2" xfId="37160"/>
    <cellStyle name="SAPBEXstdItem 10 4 3" xfId="41709"/>
    <cellStyle name="SAPBEXstdItem 10 5" xfId="34211"/>
    <cellStyle name="SAPBEXstdItem 10 5 2" xfId="38184"/>
    <cellStyle name="SAPBEXstdItem 11" xfId="1056"/>
    <cellStyle name="SAPBEXstdItem 11 2" xfId="1057"/>
    <cellStyle name="SAPBEXstdItem 11 2 2" xfId="10926"/>
    <cellStyle name="SAPBEXstdItem 11 2 3" xfId="30767"/>
    <cellStyle name="SAPBEXstdItem 11 2 4" xfId="32504"/>
    <cellStyle name="SAPBEXstdItem 11 2 5" xfId="34213"/>
    <cellStyle name="SAPBEXstdItem 11 3" xfId="10925"/>
    <cellStyle name="SAPBEXstdItem 11 3 2" xfId="36861"/>
    <cellStyle name="SAPBEXstdItem 11 3 3" xfId="41710"/>
    <cellStyle name="SAPBEXstdItem 11 4" xfId="30766"/>
    <cellStyle name="SAPBEXstdItem 11 4 2" xfId="37509"/>
    <cellStyle name="SAPBEXstdItem 11 4 3" xfId="41711"/>
    <cellStyle name="SAPBEXstdItem 11 5" xfId="32503"/>
    <cellStyle name="SAPBEXstdItem 11 5 2" xfId="37365"/>
    <cellStyle name="SAPBEXstdItem 11 5 3" xfId="41712"/>
    <cellStyle name="SAPBEXstdItem 11 6" xfId="34212"/>
    <cellStyle name="SAPBEXstdItem 12" xfId="1058"/>
    <cellStyle name="SAPBEXstdItem 12 2" xfId="1059"/>
    <cellStyle name="SAPBEXstdItem 12 2 2" xfId="10928"/>
    <cellStyle name="SAPBEXstdItem 12 2 3" xfId="30769"/>
    <cellStyle name="SAPBEXstdItem 12 2 4" xfId="32506"/>
    <cellStyle name="SAPBEXstdItem 12 2 5" xfId="34215"/>
    <cellStyle name="SAPBEXstdItem 12 3" xfId="10927"/>
    <cellStyle name="SAPBEXstdItem 12 4" xfId="30768"/>
    <cellStyle name="SAPBEXstdItem 12 5" xfId="32505"/>
    <cellStyle name="SAPBEXstdItem 12 6" xfId="34214"/>
    <cellStyle name="SAPBEXstdItem 13" xfId="1210"/>
    <cellStyle name="SAPBEXstdItem 13 2" xfId="10929"/>
    <cellStyle name="SAPBEXstdItem 13 3" xfId="30770"/>
    <cellStyle name="SAPBEXstdItem 13 4" xfId="32507"/>
    <cellStyle name="SAPBEXstdItem 13 5" xfId="34216"/>
    <cellStyle name="SAPBEXstdItem 14" xfId="1236"/>
    <cellStyle name="SAPBEXstdItem 14 2" xfId="4635"/>
    <cellStyle name="SAPBEXstdItem 14 3" xfId="10930"/>
    <cellStyle name="SAPBEXstdItem 14 4" xfId="30771"/>
    <cellStyle name="SAPBEXstdItem 14 5" xfId="32508"/>
    <cellStyle name="SAPBEXstdItem 14 6" xfId="34217"/>
    <cellStyle name="SAPBEXstdItem 15" xfId="1252"/>
    <cellStyle name="SAPBEXstdItem 15 2" xfId="4651"/>
    <cellStyle name="SAPBEXstdItem 15 3" xfId="10931"/>
    <cellStyle name="SAPBEXstdItem 15 4" xfId="30772"/>
    <cellStyle name="SAPBEXstdItem 15 5" xfId="32509"/>
    <cellStyle name="SAPBEXstdItem 15 6" xfId="34218"/>
    <cellStyle name="SAPBEXstdItem 16" xfId="4147"/>
    <cellStyle name="SAPBEXstdItem 16 2" xfId="10932"/>
    <cellStyle name="SAPBEXstdItem 16 2 2" xfId="21277"/>
    <cellStyle name="SAPBEXstdItem 16 3" xfId="17983"/>
    <cellStyle name="SAPBEXstdItem 16 4" xfId="30773"/>
    <cellStyle name="SAPBEXstdItem 16 5" xfId="32510"/>
    <cellStyle name="SAPBEXstdItem 16 6" xfId="34219"/>
    <cellStyle name="SAPBEXstdItem 17" xfId="4203"/>
    <cellStyle name="SAPBEXstdItem 17 2" xfId="10933"/>
    <cellStyle name="SAPBEXstdItem 17 3" xfId="30774"/>
    <cellStyle name="SAPBEXstdItem 17 4" xfId="32511"/>
    <cellStyle name="SAPBEXstdItem 17 5" xfId="34220"/>
    <cellStyle name="SAPBEXstdItem 18" xfId="10923"/>
    <cellStyle name="SAPBEXstdItem 18 2" xfId="35993"/>
    <cellStyle name="SAPBEXstdItem 18 3" xfId="41713"/>
    <cellStyle name="SAPBEXstdItem 19" xfId="30764"/>
    <cellStyle name="SAPBEXstdItem 19 2" xfId="35969"/>
    <cellStyle name="SAPBEXstdItem 19 3" xfId="41714"/>
    <cellStyle name="SAPBEXstdItem 2" xfId="160"/>
    <cellStyle name="SAPBEXstdItem 2 10" xfId="35948"/>
    <cellStyle name="SAPBEXstdItem 2 10 2" xfId="41715"/>
    <cellStyle name="SAPBEXstdItem 2 11" xfId="36604"/>
    <cellStyle name="SAPBEXstdItem 2 11 2" xfId="41716"/>
    <cellStyle name="SAPBEXstdItem 2 2" xfId="161"/>
    <cellStyle name="SAPBEXstdItem 2 2 2" xfId="10935"/>
    <cellStyle name="SAPBEXstdItem 2 2 2 2" xfId="36242"/>
    <cellStyle name="SAPBEXstdItem 2 2 2 3" xfId="41717"/>
    <cellStyle name="SAPBEXstdItem 2 2 3" xfId="30776"/>
    <cellStyle name="SAPBEXstdItem 2 2 3 2" xfId="36039"/>
    <cellStyle name="SAPBEXstdItem 2 2 3 3" xfId="41718"/>
    <cellStyle name="SAPBEXstdItem 2 2 4" xfId="32513"/>
    <cellStyle name="SAPBEXstdItem 2 2 4 2" xfId="37880"/>
    <cellStyle name="SAPBEXstdItem 2 2 4 3" xfId="41719"/>
    <cellStyle name="SAPBEXstdItem 2 2 5" xfId="34222"/>
    <cellStyle name="SAPBEXstdItem 2 2 6" xfId="42448"/>
    <cellStyle name="SAPBEXstdItem 2 3" xfId="162"/>
    <cellStyle name="SAPBEXstdItem 2 3 2" xfId="10936"/>
    <cellStyle name="SAPBEXstdItem 2 3 2 2" xfId="36453"/>
    <cellStyle name="SAPBEXstdItem 2 3 2 3" xfId="41720"/>
    <cellStyle name="SAPBEXstdItem 2 3 3" xfId="30777"/>
    <cellStyle name="SAPBEXstdItem 2 3 3 2" xfId="37139"/>
    <cellStyle name="SAPBEXstdItem 2 3 3 3" xfId="41721"/>
    <cellStyle name="SAPBEXstdItem 2 3 4" xfId="32514"/>
    <cellStyle name="SAPBEXstdItem 2 3 4 2" xfId="35959"/>
    <cellStyle name="SAPBEXstdItem 2 3 4 3" xfId="41722"/>
    <cellStyle name="SAPBEXstdItem 2 3 5" xfId="34223"/>
    <cellStyle name="SAPBEXstdItem 2 3 5 2" xfId="38063"/>
    <cellStyle name="SAPBEXstdItem 2 3 6" xfId="42449"/>
    <cellStyle name="SAPBEXstdItem 2 4" xfId="1060"/>
    <cellStyle name="SAPBEXstdItem 2 4 2" xfId="10937"/>
    <cellStyle name="SAPBEXstdItem 2 4 2 2" xfId="36549"/>
    <cellStyle name="SAPBEXstdItem 2 4 2 3" xfId="41723"/>
    <cellStyle name="SAPBEXstdItem 2 4 3" xfId="30778"/>
    <cellStyle name="SAPBEXstdItem 2 4 3 2" xfId="37223"/>
    <cellStyle name="SAPBEXstdItem 2 4 3 3" xfId="41724"/>
    <cellStyle name="SAPBEXstdItem 2 4 4" xfId="32515"/>
    <cellStyle name="SAPBEXstdItem 2 4 4 2" xfId="37726"/>
    <cellStyle name="SAPBEXstdItem 2 4 4 3" xfId="41725"/>
    <cellStyle name="SAPBEXstdItem 2 4 5" xfId="34224"/>
    <cellStyle name="SAPBEXstdItem 2 4 5 2" xfId="37112"/>
    <cellStyle name="SAPBEXstdItem 2 5" xfId="10934"/>
    <cellStyle name="SAPBEXstdItem 2 5 2" xfId="37238"/>
    <cellStyle name="SAPBEXstdItem 2 5 2 2" xfId="41727"/>
    <cellStyle name="SAPBEXstdItem 2 5 3" xfId="37788"/>
    <cellStyle name="SAPBEXstdItem 2 5 3 2" xfId="41728"/>
    <cellStyle name="SAPBEXstdItem 2 5 4" xfId="38141"/>
    <cellStyle name="SAPBEXstdItem 2 5 4 2" xfId="41729"/>
    <cellStyle name="SAPBEXstdItem 2 5 5" xfId="36564"/>
    <cellStyle name="SAPBEXstdItem 2 5 6" xfId="41726"/>
    <cellStyle name="SAPBEXstdItem 2 6" xfId="30775"/>
    <cellStyle name="SAPBEXstdItem 2 6 2" xfId="37393"/>
    <cellStyle name="SAPBEXstdItem 2 6 2 2" xfId="41731"/>
    <cellStyle name="SAPBEXstdItem 2 6 3" xfId="37665"/>
    <cellStyle name="SAPBEXstdItem 2 6 3 2" xfId="41732"/>
    <cellStyle name="SAPBEXstdItem 2 6 4" xfId="35947"/>
    <cellStyle name="SAPBEXstdItem 2 6 4 2" xfId="41733"/>
    <cellStyle name="SAPBEXstdItem 2 6 5" xfId="36726"/>
    <cellStyle name="SAPBEXstdItem 2 6 6" xfId="41730"/>
    <cellStyle name="SAPBEXstdItem 2 7" xfId="32512"/>
    <cellStyle name="SAPBEXstdItem 2 7 2" xfId="37384"/>
    <cellStyle name="SAPBEXstdItem 2 7 2 2" xfId="41735"/>
    <cellStyle name="SAPBEXstdItem 2 7 3" xfId="37822"/>
    <cellStyle name="SAPBEXstdItem 2 7 3 2" xfId="41736"/>
    <cellStyle name="SAPBEXstdItem 2 7 4" xfId="37792"/>
    <cellStyle name="SAPBEXstdItem 2 7 4 2" xfId="41737"/>
    <cellStyle name="SAPBEXstdItem 2 7 5" xfId="36716"/>
    <cellStyle name="SAPBEXstdItem 2 7 6" xfId="41734"/>
    <cellStyle name="SAPBEXstdItem 2 8" xfId="34221"/>
    <cellStyle name="SAPBEXstdItem 2 8 2" xfId="37574"/>
    <cellStyle name="SAPBEXstdItem 2 8 2 2" xfId="41738"/>
    <cellStyle name="SAPBEXstdItem 2 8 3" xfId="37863"/>
    <cellStyle name="SAPBEXstdItem 2 8 3 2" xfId="41739"/>
    <cellStyle name="SAPBEXstdItem 2 8 4" xfId="36928"/>
    <cellStyle name="SAPBEXstdItem 2 9" xfId="36022"/>
    <cellStyle name="SAPBEXstdItem 2 9 2" xfId="41740"/>
    <cellStyle name="SAPBEXstdItem 20" xfId="32501"/>
    <cellStyle name="SAPBEXstdItem 20 2" xfId="37545"/>
    <cellStyle name="SAPBEXstdItem 20 3" xfId="41741"/>
    <cellStyle name="SAPBEXstdItem 21" xfId="34210"/>
    <cellStyle name="SAPBEXstdItem 3" xfId="1061"/>
    <cellStyle name="SAPBEXstdItem 3 2" xfId="10938"/>
    <cellStyle name="SAPBEXstdItem 3 2 2" xfId="37593"/>
    <cellStyle name="SAPBEXstdItem 3 2 2 2" xfId="41743"/>
    <cellStyle name="SAPBEXstdItem 3 2 3" xfId="37846"/>
    <cellStyle name="SAPBEXstdItem 3 2 3 2" xfId="41744"/>
    <cellStyle name="SAPBEXstdItem 3 2 4" xfId="36947"/>
    <cellStyle name="SAPBEXstdItem 3 2 5" xfId="41742"/>
    <cellStyle name="SAPBEXstdItem 3 3" xfId="30779"/>
    <cellStyle name="SAPBEXstdItem 3 3 2" xfId="36071"/>
    <cellStyle name="SAPBEXstdItem 3 3 3" xfId="41745"/>
    <cellStyle name="SAPBEXstdItem 3 4" xfId="32516"/>
    <cellStyle name="SAPBEXstdItem 3 4 2" xfId="35910"/>
    <cellStyle name="SAPBEXstdItem 3 4 3" xfId="41746"/>
    <cellStyle name="SAPBEXstdItem 3 5" xfId="34225"/>
    <cellStyle name="SAPBEXstdItem 3 5 2" xfId="37743"/>
    <cellStyle name="SAPBEXstdItem 4" xfId="1062"/>
    <cellStyle name="SAPBEXstdItem 4 2" xfId="10939"/>
    <cellStyle name="SAPBEXstdItem 4 2 2" xfId="37610"/>
    <cellStyle name="SAPBEXstdItem 4 2 2 2" xfId="41748"/>
    <cellStyle name="SAPBEXstdItem 4 2 3" xfId="35958"/>
    <cellStyle name="SAPBEXstdItem 4 2 3 2" xfId="41749"/>
    <cellStyle name="SAPBEXstdItem 4 2 4" xfId="36964"/>
    <cellStyle name="SAPBEXstdItem 4 2 5" xfId="41747"/>
    <cellStyle name="SAPBEXstdItem 4 3" xfId="30780"/>
    <cellStyle name="SAPBEXstdItem 4 3 2" xfId="36122"/>
    <cellStyle name="SAPBEXstdItem 4 3 3" xfId="41750"/>
    <cellStyle name="SAPBEXstdItem 4 4" xfId="32517"/>
    <cellStyle name="SAPBEXstdItem 4 5" xfId="34226"/>
    <cellStyle name="SAPBEXstdItem 5" xfId="1063"/>
    <cellStyle name="SAPBEXstdItem 5 2" xfId="10940"/>
    <cellStyle name="SAPBEXstdItem 5 2 2" xfId="37639"/>
    <cellStyle name="SAPBEXstdItem 5 2 2 2" xfId="41752"/>
    <cellStyle name="SAPBEXstdItem 5 2 3" xfId="37887"/>
    <cellStyle name="SAPBEXstdItem 5 2 3 2" xfId="41753"/>
    <cellStyle name="SAPBEXstdItem 5 2 4" xfId="36993"/>
    <cellStyle name="SAPBEXstdItem 5 2 5" xfId="41751"/>
    <cellStyle name="SAPBEXstdItem 5 3" xfId="30781"/>
    <cellStyle name="SAPBEXstdItem 5 3 2" xfId="36277"/>
    <cellStyle name="SAPBEXstdItem 5 3 3" xfId="41754"/>
    <cellStyle name="SAPBEXstdItem 5 4" xfId="32518"/>
    <cellStyle name="SAPBEXstdItem 5 4 2" xfId="36605"/>
    <cellStyle name="SAPBEXstdItem 5 4 3" xfId="41755"/>
    <cellStyle name="SAPBEXstdItem 5 5" xfId="34227"/>
    <cellStyle name="SAPBEXstdItem 5 5 2" xfId="35929"/>
    <cellStyle name="SAPBEXstdItem 6" xfId="1064"/>
    <cellStyle name="SAPBEXstdItem 6 2" xfId="10941"/>
    <cellStyle name="SAPBEXstdItem 6 2 2" xfId="36349"/>
    <cellStyle name="SAPBEXstdItem 6 2 3" xfId="41756"/>
    <cellStyle name="SAPBEXstdItem 6 3" xfId="30782"/>
    <cellStyle name="SAPBEXstdItem 6 3 2" xfId="37040"/>
    <cellStyle name="SAPBEXstdItem 6 3 3" xfId="41757"/>
    <cellStyle name="SAPBEXstdItem 6 4" xfId="32519"/>
    <cellStyle name="SAPBEXstdItem 6 4 2" xfId="37055"/>
    <cellStyle name="SAPBEXstdItem 6 4 3" xfId="41758"/>
    <cellStyle name="SAPBEXstdItem 6 5" xfId="34228"/>
    <cellStyle name="SAPBEXstdItem 6 5 2" xfId="37761"/>
    <cellStyle name="SAPBEXstdItem 6 6" xfId="35962"/>
    <cellStyle name="SAPBEXstdItem 6 6 2" xfId="41759"/>
    <cellStyle name="SAPBEXstdItem 7" xfId="1065"/>
    <cellStyle name="SAPBEXstdItem 7 2" xfId="10942"/>
    <cellStyle name="SAPBEXstdItem 7 2 2" xfId="36419"/>
    <cellStyle name="SAPBEXstdItem 7 2 3" xfId="41760"/>
    <cellStyle name="SAPBEXstdItem 7 3" xfId="30783"/>
    <cellStyle name="SAPBEXstdItem 7 3 2" xfId="37107"/>
    <cellStyle name="SAPBEXstdItem 7 3 3" xfId="41761"/>
    <cellStyle name="SAPBEXstdItem 7 4" xfId="32520"/>
    <cellStyle name="SAPBEXstdItem 7 4 2" xfId="37293"/>
    <cellStyle name="SAPBEXstdItem 7 4 3" xfId="41762"/>
    <cellStyle name="SAPBEXstdItem 7 5" xfId="34229"/>
    <cellStyle name="SAPBEXstdItem 7 5 2" xfId="37059"/>
    <cellStyle name="SAPBEXstdItem 7 6" xfId="38002"/>
    <cellStyle name="SAPBEXstdItem 7 6 2" xfId="41763"/>
    <cellStyle name="SAPBEXstdItem 8" xfId="1066"/>
    <cellStyle name="SAPBEXstdItem 8 2" xfId="10943"/>
    <cellStyle name="SAPBEXstdItem 8 2 2" xfId="36466"/>
    <cellStyle name="SAPBEXstdItem 8 2 3" xfId="41764"/>
    <cellStyle name="SAPBEXstdItem 8 3" xfId="30784"/>
    <cellStyle name="SAPBEXstdItem 8 3 2" xfId="37151"/>
    <cellStyle name="SAPBEXstdItem 8 3 3" xfId="41765"/>
    <cellStyle name="SAPBEXstdItem 8 4" xfId="32521"/>
    <cellStyle name="SAPBEXstdItem 8 4 2" xfId="37893"/>
    <cellStyle name="SAPBEXstdItem 8 4 3" xfId="41766"/>
    <cellStyle name="SAPBEXstdItem 8 5" xfId="34230"/>
    <cellStyle name="SAPBEXstdItem 8 5 2" xfId="38083"/>
    <cellStyle name="SAPBEXstdItem 9" xfId="1067"/>
    <cellStyle name="SAPBEXstdItem 9 2" xfId="1068"/>
    <cellStyle name="SAPBEXstdItem 9 2 2" xfId="10945"/>
    <cellStyle name="SAPBEXstdItem 9 2 3" xfId="30786"/>
    <cellStyle name="SAPBEXstdItem 9 2 4" xfId="32523"/>
    <cellStyle name="SAPBEXstdItem 9 2 5" xfId="34232"/>
    <cellStyle name="SAPBEXstdItem 9 3" xfId="10944"/>
    <cellStyle name="SAPBEXstdItem 9 3 2" xfId="36677"/>
    <cellStyle name="SAPBEXstdItem 9 3 3" xfId="41767"/>
    <cellStyle name="SAPBEXstdItem 9 4" xfId="30785"/>
    <cellStyle name="SAPBEXstdItem 9 4 2" xfId="37347"/>
    <cellStyle name="SAPBEXstdItem 9 4 3" xfId="41768"/>
    <cellStyle name="SAPBEXstdItem 9 5" xfId="32522"/>
    <cellStyle name="SAPBEXstdItem 9 5 2" xfId="37940"/>
    <cellStyle name="SAPBEXstdItem 9 5 3" xfId="41769"/>
    <cellStyle name="SAPBEXstdItem 9 6" xfId="34231"/>
    <cellStyle name="SAPBEXstdItem 9 6 2" xfId="37169"/>
    <cellStyle name="SAPBEXstdItemX" xfId="163"/>
    <cellStyle name="SAPBEXstdItemX 10" xfId="1069"/>
    <cellStyle name="SAPBEXstdItemX 10 2" xfId="1070"/>
    <cellStyle name="SAPBEXstdItemX 10 2 2" xfId="10948"/>
    <cellStyle name="SAPBEXstdItemX 10 2 3" xfId="30789"/>
    <cellStyle name="SAPBEXstdItemX 10 2 4" xfId="32526"/>
    <cellStyle name="SAPBEXstdItemX 10 2 5" xfId="34235"/>
    <cellStyle name="SAPBEXstdItemX 10 3" xfId="10947"/>
    <cellStyle name="SAPBEXstdItemX 10 3 2" xfId="36737"/>
    <cellStyle name="SAPBEXstdItemX 10 3 3" xfId="41770"/>
    <cellStyle name="SAPBEXstdItemX 10 4" xfId="30788"/>
    <cellStyle name="SAPBEXstdItemX 10 4 2" xfId="37404"/>
    <cellStyle name="SAPBEXstdItemX 10 4 3" xfId="41771"/>
    <cellStyle name="SAPBEXstdItemX 10 5" xfId="32525"/>
    <cellStyle name="SAPBEXstdItemX 10 5 2" xfId="36096"/>
    <cellStyle name="SAPBEXstdItemX 10 5 3" xfId="41772"/>
    <cellStyle name="SAPBEXstdItemX 10 6" xfId="34234"/>
    <cellStyle name="SAPBEXstdItemX 10 6 2" xfId="38128"/>
    <cellStyle name="SAPBEXstdItemX 11" xfId="1071"/>
    <cellStyle name="SAPBEXstdItemX 11 2" xfId="1072"/>
    <cellStyle name="SAPBEXstdItemX 11 2 2" xfId="10950"/>
    <cellStyle name="SAPBEXstdItemX 11 2 3" xfId="30791"/>
    <cellStyle name="SAPBEXstdItemX 11 2 4" xfId="32528"/>
    <cellStyle name="SAPBEXstdItemX 11 2 5" xfId="34237"/>
    <cellStyle name="SAPBEXstdItemX 11 3" xfId="10949"/>
    <cellStyle name="SAPBEXstdItemX 11 3 2" xfId="36807"/>
    <cellStyle name="SAPBEXstdItemX 11 3 3" xfId="41773"/>
    <cellStyle name="SAPBEXstdItemX 11 4" xfId="30790"/>
    <cellStyle name="SAPBEXstdItemX 11 4 2" xfId="37470"/>
    <cellStyle name="SAPBEXstdItemX 11 4 3" xfId="41774"/>
    <cellStyle name="SAPBEXstdItemX 11 5" xfId="32527"/>
    <cellStyle name="SAPBEXstdItemX 11 5 2" xfId="37929"/>
    <cellStyle name="SAPBEXstdItemX 11 5 3" xfId="41775"/>
    <cellStyle name="SAPBEXstdItemX 11 6" xfId="34236"/>
    <cellStyle name="SAPBEXstdItemX 11 6 2" xfId="38166"/>
    <cellStyle name="SAPBEXstdItemX 12" xfId="1211"/>
    <cellStyle name="SAPBEXstdItemX 12 2" xfId="10951"/>
    <cellStyle name="SAPBEXstdItemX 12 2 2" xfId="36989"/>
    <cellStyle name="SAPBEXstdItemX 12 2 3" xfId="41776"/>
    <cellStyle name="SAPBEXstdItemX 12 3" xfId="30792"/>
    <cellStyle name="SAPBEXstdItemX 12 3 2" xfId="37635"/>
    <cellStyle name="SAPBEXstdItemX 12 3 3" xfId="41777"/>
    <cellStyle name="SAPBEXstdItemX 12 4" xfId="32529"/>
    <cellStyle name="SAPBEXstdItemX 12 4 2" xfId="37273"/>
    <cellStyle name="SAPBEXstdItemX 12 4 3" xfId="41778"/>
    <cellStyle name="SAPBEXstdItemX 12 5" xfId="34238"/>
    <cellStyle name="SAPBEXstdItemX 13" xfId="1212"/>
    <cellStyle name="SAPBEXstdItemX 13 2" xfId="10952"/>
    <cellStyle name="SAPBEXstdItemX 13 3" xfId="30793"/>
    <cellStyle name="SAPBEXstdItemX 13 4" xfId="32530"/>
    <cellStyle name="SAPBEXstdItemX 13 5" xfId="34239"/>
    <cellStyle name="SAPBEXstdItemX 14" xfId="1237"/>
    <cellStyle name="SAPBEXstdItemX 14 2" xfId="4636"/>
    <cellStyle name="SAPBEXstdItemX 14 3" xfId="10953"/>
    <cellStyle name="SAPBEXstdItemX 14 4" xfId="30794"/>
    <cellStyle name="SAPBEXstdItemX 14 5" xfId="32531"/>
    <cellStyle name="SAPBEXstdItemX 14 6" xfId="34240"/>
    <cellStyle name="SAPBEXstdItemX 15" xfId="1253"/>
    <cellStyle name="SAPBEXstdItemX 15 2" xfId="4652"/>
    <cellStyle name="SAPBEXstdItemX 15 3" xfId="10954"/>
    <cellStyle name="SAPBEXstdItemX 15 4" xfId="30795"/>
    <cellStyle name="SAPBEXstdItemX 15 5" xfId="32532"/>
    <cellStyle name="SAPBEXstdItemX 15 6" xfId="34241"/>
    <cellStyle name="SAPBEXstdItemX 16" xfId="4148"/>
    <cellStyle name="SAPBEXstdItemX 16 2" xfId="10955"/>
    <cellStyle name="SAPBEXstdItemX 16 2 2" xfId="21278"/>
    <cellStyle name="SAPBEXstdItemX 16 3" xfId="17984"/>
    <cellStyle name="SAPBEXstdItemX 16 4" xfId="30796"/>
    <cellStyle name="SAPBEXstdItemX 16 5" xfId="32533"/>
    <cellStyle name="SAPBEXstdItemX 16 6" xfId="34242"/>
    <cellStyle name="SAPBEXstdItemX 17" xfId="4204"/>
    <cellStyle name="SAPBEXstdItemX 17 2" xfId="10956"/>
    <cellStyle name="SAPBEXstdItemX 17 3" xfId="30797"/>
    <cellStyle name="SAPBEXstdItemX 17 4" xfId="32534"/>
    <cellStyle name="SAPBEXstdItemX 17 5" xfId="34243"/>
    <cellStyle name="SAPBEXstdItemX 18" xfId="10946"/>
    <cellStyle name="SAPBEXstdItemX 18 2" xfId="35992"/>
    <cellStyle name="SAPBEXstdItemX 18 3" xfId="41779"/>
    <cellStyle name="SAPBEXstdItemX 19" xfId="30787"/>
    <cellStyle name="SAPBEXstdItemX 2" xfId="164"/>
    <cellStyle name="SAPBEXstdItemX 2 2" xfId="165"/>
    <cellStyle name="SAPBEXstdItemX 2 2 2" xfId="10958"/>
    <cellStyle name="SAPBEXstdItemX 2 2 2 2" xfId="36243"/>
    <cellStyle name="SAPBEXstdItemX 2 2 2 3" xfId="41780"/>
    <cellStyle name="SAPBEXstdItemX 2 2 3" xfId="30799"/>
    <cellStyle name="SAPBEXstdItemX 2 2 3 2" xfId="36310"/>
    <cellStyle name="SAPBEXstdItemX 2 2 3 3" xfId="41781"/>
    <cellStyle name="SAPBEXstdItemX 2 2 4" xfId="32536"/>
    <cellStyle name="SAPBEXstdItemX 2 2 4 2" xfId="37065"/>
    <cellStyle name="SAPBEXstdItemX 2 2 4 3" xfId="41782"/>
    <cellStyle name="SAPBEXstdItemX 2 2 5" xfId="34245"/>
    <cellStyle name="SAPBEXstdItemX 2 3" xfId="166"/>
    <cellStyle name="SAPBEXstdItemX 2 3 2" xfId="10959"/>
    <cellStyle name="SAPBEXstdItemX 2 3 2 2" xfId="36510"/>
    <cellStyle name="SAPBEXstdItemX 2 3 2 3" xfId="41783"/>
    <cellStyle name="SAPBEXstdItemX 2 3 3" xfId="30800"/>
    <cellStyle name="SAPBEXstdItemX 2 3 3 2" xfId="37189"/>
    <cellStyle name="SAPBEXstdItemX 2 3 3 3" xfId="41784"/>
    <cellStyle name="SAPBEXstdItemX 2 3 4" xfId="32537"/>
    <cellStyle name="SAPBEXstdItemX 2 3 4 2" xfId="37476"/>
    <cellStyle name="SAPBEXstdItemX 2 3 4 3" xfId="41785"/>
    <cellStyle name="SAPBEXstdItemX 2 3 5" xfId="34246"/>
    <cellStyle name="SAPBEXstdItemX 2 3 5 2" xfId="35850"/>
    <cellStyle name="SAPBEXstdItemX 2 4" xfId="1073"/>
    <cellStyle name="SAPBEXstdItemX 2 4 2" xfId="10960"/>
    <cellStyle name="SAPBEXstdItemX 2 4 2 2" xfId="36584"/>
    <cellStyle name="SAPBEXstdItemX 2 4 2 3" xfId="41786"/>
    <cellStyle name="SAPBEXstdItemX 2 4 3" xfId="30801"/>
    <cellStyle name="SAPBEXstdItemX 2 4 3 2" xfId="37257"/>
    <cellStyle name="SAPBEXstdItemX 2 4 3 3" xfId="41787"/>
    <cellStyle name="SAPBEXstdItemX 2 4 4" xfId="32538"/>
    <cellStyle name="SAPBEXstdItemX 2 4 4 2" xfId="36061"/>
    <cellStyle name="SAPBEXstdItemX 2 4 4 3" xfId="41788"/>
    <cellStyle name="SAPBEXstdItemX 2 4 5" xfId="34247"/>
    <cellStyle name="SAPBEXstdItemX 2 4 5 2" xfId="38069"/>
    <cellStyle name="SAPBEXstdItemX 2 5" xfId="10957"/>
    <cellStyle name="SAPBEXstdItemX 2 5 2" xfId="37268"/>
    <cellStyle name="SAPBEXstdItemX 2 5 2 2" xfId="41790"/>
    <cellStyle name="SAPBEXstdItemX 2 5 3" xfId="35989"/>
    <cellStyle name="SAPBEXstdItemX 2 5 3 2" xfId="41791"/>
    <cellStyle name="SAPBEXstdItemX 2 5 4" xfId="37724"/>
    <cellStyle name="SAPBEXstdItemX 2 5 4 2" xfId="41792"/>
    <cellStyle name="SAPBEXstdItemX 2 5 5" xfId="36595"/>
    <cellStyle name="SAPBEXstdItemX 2 5 6" xfId="41789"/>
    <cellStyle name="SAPBEXstdItemX 2 6" xfId="30798"/>
    <cellStyle name="SAPBEXstdItemX 2 6 2" xfId="37424"/>
    <cellStyle name="SAPBEXstdItemX 2 6 2 2" xfId="41794"/>
    <cellStyle name="SAPBEXstdItemX 2 6 3" xfId="38035"/>
    <cellStyle name="SAPBEXstdItemX 2 6 3 2" xfId="41795"/>
    <cellStyle name="SAPBEXstdItemX 2 6 4" xfId="38135"/>
    <cellStyle name="SAPBEXstdItemX 2 6 4 2" xfId="41796"/>
    <cellStyle name="SAPBEXstdItemX 2 6 5" xfId="36759"/>
    <cellStyle name="SAPBEXstdItemX 2 6 6" xfId="41793"/>
    <cellStyle name="SAPBEXstdItemX 2 7" xfId="32535"/>
    <cellStyle name="SAPBEXstdItemX 2 7 2" xfId="37447"/>
    <cellStyle name="SAPBEXstdItemX 2 7 2 2" xfId="41798"/>
    <cellStyle name="SAPBEXstdItemX 2 7 3" xfId="37099"/>
    <cellStyle name="SAPBEXstdItemX 2 7 3 2" xfId="41799"/>
    <cellStyle name="SAPBEXstdItemX 2 7 4" xfId="38167"/>
    <cellStyle name="SAPBEXstdItemX 2 7 4 2" xfId="41800"/>
    <cellStyle name="SAPBEXstdItemX 2 7 5" xfId="36782"/>
    <cellStyle name="SAPBEXstdItemX 2 7 6" xfId="41797"/>
    <cellStyle name="SAPBEXstdItemX 2 8" xfId="34244"/>
    <cellStyle name="SAPBEXstdItemX 2 8 2" xfId="37575"/>
    <cellStyle name="SAPBEXstdItemX 2 8 2 2" xfId="41801"/>
    <cellStyle name="SAPBEXstdItemX 2 8 3" xfId="37457"/>
    <cellStyle name="SAPBEXstdItemX 2 8 3 2" xfId="41802"/>
    <cellStyle name="SAPBEXstdItemX 2 8 4" xfId="36929"/>
    <cellStyle name="SAPBEXstdItemX 2 9" xfId="36021"/>
    <cellStyle name="SAPBEXstdItemX 2 9 2" xfId="41803"/>
    <cellStyle name="SAPBEXstdItemX 20" xfId="32524"/>
    <cellStyle name="SAPBEXstdItemX 21" xfId="34233"/>
    <cellStyle name="SAPBEXstdItemX 3" xfId="1074"/>
    <cellStyle name="SAPBEXstdItemX 3 2" xfId="10961"/>
    <cellStyle name="SAPBEXstdItemX 3 2 2" xfId="37140"/>
    <cellStyle name="SAPBEXstdItemX 3 2 2 2" xfId="41805"/>
    <cellStyle name="SAPBEXstdItemX 3 2 3" xfId="35932"/>
    <cellStyle name="SAPBEXstdItemX 3 2 3 2" xfId="41806"/>
    <cellStyle name="SAPBEXstdItemX 3 2 4" xfId="36512"/>
    <cellStyle name="SAPBEXstdItemX 3 2 4 2" xfId="41807"/>
    <cellStyle name="SAPBEXstdItemX 3 2 5" xfId="36454"/>
    <cellStyle name="SAPBEXstdItemX 3 2 6" xfId="41804"/>
    <cellStyle name="SAPBEXstdItemX 3 3" xfId="30802"/>
    <cellStyle name="SAPBEXstdItemX 3 3 2" xfId="37224"/>
    <cellStyle name="SAPBEXstdItemX 3 3 2 2" xfId="41809"/>
    <cellStyle name="SAPBEXstdItemX 3 3 3" xfId="35866"/>
    <cellStyle name="SAPBEXstdItemX 3 3 3 2" xfId="41810"/>
    <cellStyle name="SAPBEXstdItemX 3 3 4" xfId="36005"/>
    <cellStyle name="SAPBEXstdItemX 3 3 4 2" xfId="41811"/>
    <cellStyle name="SAPBEXstdItemX 3 3 5" xfId="36550"/>
    <cellStyle name="SAPBEXstdItemX 3 3 6" xfId="41808"/>
    <cellStyle name="SAPBEXstdItemX 3 4" xfId="32539"/>
    <cellStyle name="SAPBEXstdItemX 3 4 2" xfId="37237"/>
    <cellStyle name="SAPBEXstdItemX 3 4 2 2" xfId="41813"/>
    <cellStyle name="SAPBEXstdItemX 3 4 3" xfId="37729"/>
    <cellStyle name="SAPBEXstdItemX 3 4 3 2" xfId="41814"/>
    <cellStyle name="SAPBEXstdItemX 3 4 4" xfId="38148"/>
    <cellStyle name="SAPBEXstdItemX 3 4 4 2" xfId="41815"/>
    <cellStyle name="SAPBEXstdItemX 3 4 5" xfId="36563"/>
    <cellStyle name="SAPBEXstdItemX 3 4 6" xfId="41812"/>
    <cellStyle name="SAPBEXstdItemX 3 5" xfId="34248"/>
    <cellStyle name="SAPBEXstdItemX 3 5 2" xfId="37392"/>
    <cellStyle name="SAPBEXstdItemX 3 5 2 2" xfId="41816"/>
    <cellStyle name="SAPBEXstdItemX 3 5 3" xfId="36020"/>
    <cellStyle name="SAPBEXstdItemX 3 5 3 2" xfId="41817"/>
    <cellStyle name="SAPBEXstdItemX 3 5 4" xfId="35915"/>
    <cellStyle name="SAPBEXstdItemX 3 5 4 2" xfId="41818"/>
    <cellStyle name="SAPBEXstdItemX 3 5 5" xfId="36725"/>
    <cellStyle name="SAPBEXstdItemX 3 6" xfId="36717"/>
    <cellStyle name="SAPBEXstdItemX 3 6 2" xfId="37385"/>
    <cellStyle name="SAPBEXstdItemX 3 6 2 2" xfId="41820"/>
    <cellStyle name="SAPBEXstdItemX 3 6 3" xfId="37755"/>
    <cellStyle name="SAPBEXstdItemX 3 6 3 2" xfId="41821"/>
    <cellStyle name="SAPBEXstdItemX 3 6 4" xfId="35928"/>
    <cellStyle name="SAPBEXstdItemX 3 6 4 2" xfId="41822"/>
    <cellStyle name="SAPBEXstdItemX 3 6 5" xfId="41819"/>
    <cellStyle name="SAPBEXstdItemX 3 7" xfId="36948"/>
    <cellStyle name="SAPBEXstdItemX 3 7 2" xfId="37594"/>
    <cellStyle name="SAPBEXstdItemX 3 7 2 2" xfId="41824"/>
    <cellStyle name="SAPBEXstdItemX 3 7 3" xfId="38006"/>
    <cellStyle name="SAPBEXstdItemX 3 7 3 2" xfId="41825"/>
    <cellStyle name="SAPBEXstdItemX 3 7 4" xfId="41823"/>
    <cellStyle name="SAPBEXstdItemX 3 8" xfId="36072"/>
    <cellStyle name="SAPBEXstdItemX 3 8 2" xfId="41826"/>
    <cellStyle name="SAPBEXstdItemX 4" xfId="1075"/>
    <cellStyle name="SAPBEXstdItemX 4 2" xfId="10962"/>
    <cellStyle name="SAPBEXstdItemX 4 2 2" xfId="37611"/>
    <cellStyle name="SAPBEXstdItemX 4 2 2 2" xfId="41828"/>
    <cellStyle name="SAPBEXstdItemX 4 2 3" xfId="35911"/>
    <cellStyle name="SAPBEXstdItemX 4 2 3 2" xfId="41829"/>
    <cellStyle name="SAPBEXstdItemX 4 2 4" xfId="36965"/>
    <cellStyle name="SAPBEXstdItemX 4 2 5" xfId="41827"/>
    <cellStyle name="SAPBEXstdItemX 4 3" xfId="30803"/>
    <cellStyle name="SAPBEXstdItemX 4 3 2" xfId="36123"/>
    <cellStyle name="SAPBEXstdItemX 4 3 3" xfId="41830"/>
    <cellStyle name="SAPBEXstdItemX 4 4" xfId="32540"/>
    <cellStyle name="SAPBEXstdItemX 4 5" xfId="34249"/>
    <cellStyle name="SAPBEXstdItemX 5" xfId="1076"/>
    <cellStyle name="SAPBEXstdItemX 5 2" xfId="10963"/>
    <cellStyle name="SAPBEXstdItemX 5 2 2" xfId="37638"/>
    <cellStyle name="SAPBEXstdItemX 5 2 2 2" xfId="41832"/>
    <cellStyle name="SAPBEXstdItemX 5 2 3" xfId="35923"/>
    <cellStyle name="SAPBEXstdItemX 5 2 3 2" xfId="41833"/>
    <cellStyle name="SAPBEXstdItemX 5 2 4" xfId="36992"/>
    <cellStyle name="SAPBEXstdItemX 5 2 5" xfId="41831"/>
    <cellStyle name="SAPBEXstdItemX 5 3" xfId="30804"/>
    <cellStyle name="SAPBEXstdItemX 5 3 2" xfId="36350"/>
    <cellStyle name="SAPBEXstdItemX 5 3 3" xfId="41834"/>
    <cellStyle name="SAPBEXstdItemX 5 4" xfId="32541"/>
    <cellStyle name="SAPBEXstdItemX 5 4 2" xfId="37041"/>
    <cellStyle name="SAPBEXstdItemX 5 4 3" xfId="41835"/>
    <cellStyle name="SAPBEXstdItemX 5 5" xfId="34250"/>
    <cellStyle name="SAPBEXstdItemX 5 5 2" xfId="37058"/>
    <cellStyle name="SAPBEXstdItemX 5 6" xfId="37802"/>
    <cellStyle name="SAPBEXstdItemX 5 6 2" xfId="41836"/>
    <cellStyle name="SAPBEXstdItemX 5 7" xfId="37744"/>
    <cellStyle name="SAPBEXstdItemX 5 7 2" xfId="41837"/>
    <cellStyle name="SAPBEXstdItemX 6" xfId="1077"/>
    <cellStyle name="SAPBEXstdItemX 6 2" xfId="10964"/>
    <cellStyle name="SAPBEXstdItemX 6 2 2" xfId="36420"/>
    <cellStyle name="SAPBEXstdItemX 6 2 3" xfId="41838"/>
    <cellStyle name="SAPBEXstdItemX 6 3" xfId="30805"/>
    <cellStyle name="SAPBEXstdItemX 6 3 2" xfId="37108"/>
    <cellStyle name="SAPBEXstdItemX 6 3 3" xfId="41839"/>
    <cellStyle name="SAPBEXstdItemX 6 4" xfId="32542"/>
    <cellStyle name="SAPBEXstdItemX 6 4 2" xfId="37277"/>
    <cellStyle name="SAPBEXstdItemX 6 4 3" xfId="41840"/>
    <cellStyle name="SAPBEXstdItemX 6 5" xfId="34251"/>
    <cellStyle name="SAPBEXstdItemX 6 5 2" xfId="37185"/>
    <cellStyle name="SAPBEXstdItemX 6 6" xfId="37694"/>
    <cellStyle name="SAPBEXstdItemX 6 6 2" xfId="41841"/>
    <cellStyle name="SAPBEXstdItemX 7" xfId="1078"/>
    <cellStyle name="SAPBEXstdItemX 7 2" xfId="10965"/>
    <cellStyle name="SAPBEXstdItemX 7 2 2" xfId="36465"/>
    <cellStyle name="SAPBEXstdItemX 7 2 3" xfId="41842"/>
    <cellStyle name="SAPBEXstdItemX 7 3" xfId="30806"/>
    <cellStyle name="SAPBEXstdItemX 7 3 2" xfId="37150"/>
    <cellStyle name="SAPBEXstdItemX 7 3 3" xfId="41843"/>
    <cellStyle name="SAPBEXstdItemX 7 4" xfId="32543"/>
    <cellStyle name="SAPBEXstdItemX 7 4 2" xfId="37774"/>
    <cellStyle name="SAPBEXstdItemX 7 4 3" xfId="41844"/>
    <cellStyle name="SAPBEXstdItemX 7 5" xfId="34252"/>
    <cellStyle name="SAPBEXstdItemX 7 5 2" xfId="38110"/>
    <cellStyle name="SAPBEXstdItemX 8" xfId="1079"/>
    <cellStyle name="SAPBEXstdItemX 8 2" xfId="1080"/>
    <cellStyle name="SAPBEXstdItemX 8 2 2" xfId="10967"/>
    <cellStyle name="SAPBEXstdItemX 8 2 3" xfId="30808"/>
    <cellStyle name="SAPBEXstdItemX 8 2 4" xfId="32545"/>
    <cellStyle name="SAPBEXstdItemX 8 2 5" xfId="34254"/>
    <cellStyle name="SAPBEXstdItemX 8 3" xfId="10966"/>
    <cellStyle name="SAPBEXstdItemX 8 3 2" xfId="36618"/>
    <cellStyle name="SAPBEXstdItemX 8 3 3" xfId="41845"/>
    <cellStyle name="SAPBEXstdItemX 8 4" xfId="30807"/>
    <cellStyle name="SAPBEXstdItemX 8 4 2" xfId="37296"/>
    <cellStyle name="SAPBEXstdItemX 8 4 3" xfId="41846"/>
    <cellStyle name="SAPBEXstdItemX 8 5" xfId="32544"/>
    <cellStyle name="SAPBEXstdItemX 8 5 2" xfId="37711"/>
    <cellStyle name="SAPBEXstdItemX 8 5 3" xfId="41847"/>
    <cellStyle name="SAPBEXstdItemX 8 6" xfId="34253"/>
    <cellStyle name="SAPBEXstdItemX 8 6 2" xfId="37465"/>
    <cellStyle name="SAPBEXstdItemX 9" xfId="1081"/>
    <cellStyle name="SAPBEXstdItemX 9 2" xfId="10968"/>
    <cellStyle name="SAPBEXstdItemX 9 2 2" xfId="36678"/>
    <cellStyle name="SAPBEXstdItemX 9 2 3" xfId="41848"/>
    <cellStyle name="SAPBEXstdItemX 9 3" xfId="30809"/>
    <cellStyle name="SAPBEXstdItemX 9 3 2" xfId="37348"/>
    <cellStyle name="SAPBEXstdItemX 9 3 3" xfId="41849"/>
    <cellStyle name="SAPBEXstdItemX 9 4" xfId="32546"/>
    <cellStyle name="SAPBEXstdItemX 9 4 2" xfId="37925"/>
    <cellStyle name="SAPBEXstdItemX 9 4 3" xfId="41850"/>
    <cellStyle name="SAPBEXstdItemX 9 5" xfId="34255"/>
    <cellStyle name="SAPBEXstdItemX 9 5 2" xfId="38195"/>
    <cellStyle name="SAPBEXstdItemX_Report" xfId="1082"/>
    <cellStyle name="SAPBEXtitle" xfId="167"/>
    <cellStyle name="SAPBEXtitle 10" xfId="1213"/>
    <cellStyle name="SAPBEXtitle 10 2" xfId="10970"/>
    <cellStyle name="SAPBEXtitle 10 3" xfId="30811"/>
    <cellStyle name="SAPBEXtitle 10 4" xfId="32548"/>
    <cellStyle name="SAPBEXtitle 10 5" xfId="34257"/>
    <cellStyle name="SAPBEXtitle 11" xfId="1214"/>
    <cellStyle name="SAPBEXtitle 11 2" xfId="10971"/>
    <cellStyle name="SAPBEXtitle 11 3" xfId="30812"/>
    <cellStyle name="SAPBEXtitle 11 4" xfId="32549"/>
    <cellStyle name="SAPBEXtitle 11 5" xfId="34258"/>
    <cellStyle name="SAPBEXtitle 12" xfId="4205"/>
    <cellStyle name="SAPBEXtitle 12 2" xfId="10972"/>
    <cellStyle name="SAPBEXtitle 12 3" xfId="30813"/>
    <cellStyle name="SAPBEXtitle 12 4" xfId="32550"/>
    <cellStyle name="SAPBEXtitle 12 5" xfId="34259"/>
    <cellStyle name="SAPBEXtitle 13" xfId="10969"/>
    <cellStyle name="SAPBEXtitle 13 2" xfId="35987"/>
    <cellStyle name="SAPBEXtitle 13 3" xfId="41851"/>
    <cellStyle name="SAPBEXtitle 14" xfId="30810"/>
    <cellStyle name="SAPBEXtitle 15" xfId="32547"/>
    <cellStyle name="SAPBEXtitle 16" xfId="34256"/>
    <cellStyle name="SAPBEXtitle 2" xfId="168"/>
    <cellStyle name="SAPBEXtitle 2 2" xfId="1083"/>
    <cellStyle name="SAPBEXtitle 2 2 2" xfId="10974"/>
    <cellStyle name="SAPBEXtitle 2 2 2 2" xfId="36244"/>
    <cellStyle name="SAPBEXtitle 2 2 2 3" xfId="41852"/>
    <cellStyle name="SAPBEXtitle 2 2 3" xfId="30815"/>
    <cellStyle name="SAPBEXtitle 2 2 3 2" xfId="36038"/>
    <cellStyle name="SAPBEXtitle 2 2 3 3" xfId="41853"/>
    <cellStyle name="SAPBEXtitle 2 2 4" xfId="32552"/>
    <cellStyle name="SAPBEXtitle 2 2 4 2" xfId="38022"/>
    <cellStyle name="SAPBEXtitle 2 2 4 3" xfId="41854"/>
    <cellStyle name="SAPBEXtitle 2 2 5" xfId="34261"/>
    <cellStyle name="SAPBEXtitle 2 3" xfId="10973"/>
    <cellStyle name="SAPBEXtitle 2 3 2" xfId="37190"/>
    <cellStyle name="SAPBEXtitle 2 3 2 2" xfId="41856"/>
    <cellStyle name="SAPBEXtitle 2 3 3" xfId="36365"/>
    <cellStyle name="SAPBEXtitle 2 3 3 2" xfId="41857"/>
    <cellStyle name="SAPBEXtitle 2 3 4" xfId="37999"/>
    <cellStyle name="SAPBEXtitle 2 3 4 2" xfId="41858"/>
    <cellStyle name="SAPBEXtitle 2 3 5" xfId="36511"/>
    <cellStyle name="SAPBEXtitle 2 3 6" xfId="41855"/>
    <cellStyle name="SAPBEXtitle 2 4" xfId="30814"/>
    <cellStyle name="SAPBEXtitle 2 4 2" xfId="37258"/>
    <cellStyle name="SAPBEXtitle 2 4 2 2" xfId="41860"/>
    <cellStyle name="SAPBEXtitle 2 4 3" xfId="35830"/>
    <cellStyle name="SAPBEXtitle 2 4 3 2" xfId="41861"/>
    <cellStyle name="SAPBEXtitle 2 4 4" xfId="38056"/>
    <cellStyle name="SAPBEXtitle 2 4 4 2" xfId="41862"/>
    <cellStyle name="SAPBEXtitle 2 4 5" xfId="36585"/>
    <cellStyle name="SAPBEXtitle 2 4 6" xfId="41859"/>
    <cellStyle name="SAPBEXtitle 2 5" xfId="32551"/>
    <cellStyle name="SAPBEXtitle 2 5 2" xfId="37269"/>
    <cellStyle name="SAPBEXtitle 2 5 2 2" xfId="41864"/>
    <cellStyle name="SAPBEXtitle 2 5 3" xfId="37809"/>
    <cellStyle name="SAPBEXtitle 2 5 3 2" xfId="41865"/>
    <cellStyle name="SAPBEXtitle 2 5 4" xfId="35867"/>
    <cellStyle name="SAPBEXtitle 2 5 4 2" xfId="41866"/>
    <cellStyle name="SAPBEXtitle 2 5 5" xfId="36596"/>
    <cellStyle name="SAPBEXtitle 2 5 6" xfId="41863"/>
    <cellStyle name="SAPBEXtitle 2 6" xfId="34260"/>
    <cellStyle name="SAPBEXtitle 2 6 2" xfId="37425"/>
    <cellStyle name="SAPBEXtitle 2 6 2 2" xfId="41867"/>
    <cellStyle name="SAPBEXtitle 2 6 3" xfId="37113"/>
    <cellStyle name="SAPBEXtitle 2 6 3 2" xfId="41868"/>
    <cellStyle name="SAPBEXtitle 2 6 4" xfId="38126"/>
    <cellStyle name="SAPBEXtitle 2 6 4 2" xfId="41869"/>
    <cellStyle name="SAPBEXtitle 2 6 5" xfId="36760"/>
    <cellStyle name="SAPBEXtitle 2 7" xfId="36783"/>
    <cellStyle name="SAPBEXtitle 2 7 2" xfId="37448"/>
    <cellStyle name="SAPBEXtitle 2 7 2 2" xfId="41871"/>
    <cellStyle name="SAPBEXtitle 2 7 3" xfId="37696"/>
    <cellStyle name="SAPBEXtitle 2 7 3 2" xfId="41872"/>
    <cellStyle name="SAPBEXtitle 2 7 4" xfId="35922"/>
    <cellStyle name="SAPBEXtitle 2 7 4 2" xfId="41873"/>
    <cellStyle name="SAPBEXtitle 2 7 5" xfId="41870"/>
    <cellStyle name="SAPBEXtitle 2 8" xfId="36930"/>
    <cellStyle name="SAPBEXtitle 2 8 2" xfId="41874"/>
    <cellStyle name="SAPBEXtitle 2 9" xfId="36073"/>
    <cellStyle name="SAPBEXtitle 2 9 2" xfId="41875"/>
    <cellStyle name="SAPBEXtitle 3" xfId="1084"/>
    <cellStyle name="SAPBEXtitle 3 2" xfId="10975"/>
    <cellStyle name="SAPBEXtitle 3 2 2" xfId="36949"/>
    <cellStyle name="SAPBEXtitle 3 2 3" xfId="41876"/>
    <cellStyle name="SAPBEXtitle 3 3" xfId="30816"/>
    <cellStyle name="SAPBEXtitle 3 3 2" xfId="36091"/>
    <cellStyle name="SAPBEXtitle 3 3 3" xfId="41877"/>
    <cellStyle name="SAPBEXtitle 3 4" xfId="32553"/>
    <cellStyle name="SAPBEXtitle 3 4 2" xfId="35895"/>
    <cellStyle name="SAPBEXtitle 3 4 3" xfId="41878"/>
    <cellStyle name="SAPBEXtitle 3 5" xfId="34262"/>
    <cellStyle name="SAPBEXtitle 3 5 2" xfId="35900"/>
    <cellStyle name="SAPBEXtitle 4" xfId="1085"/>
    <cellStyle name="SAPBEXtitle 4 2" xfId="10976"/>
    <cellStyle name="SAPBEXtitle 4 2 2" xfId="36124"/>
    <cellStyle name="SAPBEXtitle 4 2 3" xfId="41879"/>
    <cellStyle name="SAPBEXtitle 4 3" xfId="30817"/>
    <cellStyle name="SAPBEXtitle 4 4" xfId="32554"/>
    <cellStyle name="SAPBEXtitle 4 5" xfId="34263"/>
    <cellStyle name="SAPBEXtitle 5" xfId="1086"/>
    <cellStyle name="SAPBEXtitle 5 2" xfId="10977"/>
    <cellStyle name="SAPBEXtitle 5 2 2" xfId="36351"/>
    <cellStyle name="SAPBEXtitle 5 2 3" xfId="41880"/>
    <cellStyle name="SAPBEXtitle 5 3" xfId="30818"/>
    <cellStyle name="SAPBEXtitle 5 3 2" xfId="37042"/>
    <cellStyle name="SAPBEXtitle 5 3 3" xfId="41881"/>
    <cellStyle name="SAPBEXtitle 5 4" xfId="32555"/>
    <cellStyle name="SAPBEXtitle 5 4 2" xfId="37056"/>
    <cellStyle name="SAPBEXtitle 5 4 3" xfId="41882"/>
    <cellStyle name="SAPBEXtitle 5 5" xfId="34264"/>
    <cellStyle name="SAPBEXtitle 5 5 2" xfId="35972"/>
    <cellStyle name="SAPBEXtitle 5 6" xfId="37174"/>
    <cellStyle name="SAPBEXtitle 5 6 2" xfId="41883"/>
    <cellStyle name="SAPBEXtitle 6" xfId="1087"/>
    <cellStyle name="SAPBEXtitle 6 2" xfId="10978"/>
    <cellStyle name="SAPBEXtitle 6 2 2" xfId="36464"/>
    <cellStyle name="SAPBEXtitle 6 2 3" xfId="41884"/>
    <cellStyle name="SAPBEXtitle 6 3" xfId="30819"/>
    <cellStyle name="SAPBEXtitle 6 3 2" xfId="37149"/>
    <cellStyle name="SAPBEXtitle 6 3 3" xfId="41885"/>
    <cellStyle name="SAPBEXtitle 6 4" xfId="32556"/>
    <cellStyle name="SAPBEXtitle 6 4 2" xfId="37305"/>
    <cellStyle name="SAPBEXtitle 6 4 3" xfId="41886"/>
    <cellStyle name="SAPBEXtitle 6 5" xfId="34265"/>
    <cellStyle name="SAPBEXtitle 6 5 2" xfId="37912"/>
    <cellStyle name="SAPBEXtitle 6 6" xfId="38152"/>
    <cellStyle name="SAPBEXtitle 6 6 2" xfId="41887"/>
    <cellStyle name="SAPBEXtitle 7" xfId="1088"/>
    <cellStyle name="SAPBEXtitle 7 2" xfId="1089"/>
    <cellStyle name="SAPBEXtitle 7 2 2" xfId="10980"/>
    <cellStyle name="SAPBEXtitle 7 2 3" xfId="30821"/>
    <cellStyle name="SAPBEXtitle 7 2 4" xfId="32558"/>
    <cellStyle name="SAPBEXtitle 7 2 5" xfId="34267"/>
    <cellStyle name="SAPBEXtitle 7 3" xfId="10979"/>
    <cellStyle name="SAPBEXtitle 7 3 2" xfId="36860"/>
    <cellStyle name="SAPBEXtitle 7 3 3" xfId="41888"/>
    <cellStyle name="SAPBEXtitle 7 4" xfId="30820"/>
    <cellStyle name="SAPBEXtitle 7 4 2" xfId="37508"/>
    <cellStyle name="SAPBEXtitle 7 4 3" xfId="41889"/>
    <cellStyle name="SAPBEXtitle 7 5" xfId="32557"/>
    <cellStyle name="SAPBEXtitle 7 5 2" xfId="37882"/>
    <cellStyle name="SAPBEXtitle 7 5 3" xfId="41890"/>
    <cellStyle name="SAPBEXtitle 7 6" xfId="34266"/>
    <cellStyle name="SAPBEXtitle 7 6 2" xfId="37923"/>
    <cellStyle name="SAPBEXtitle 8" xfId="1090"/>
    <cellStyle name="SAPBEXtitle 8 2" xfId="10981"/>
    <cellStyle name="SAPBEXtitle 8 3" xfId="30822"/>
    <cellStyle name="SAPBEXtitle 8 4" xfId="32559"/>
    <cellStyle name="SAPBEXtitle 8 5" xfId="34268"/>
    <cellStyle name="SAPBEXtitle 9" xfId="1091"/>
    <cellStyle name="SAPBEXtitle 9 2" xfId="1092"/>
    <cellStyle name="SAPBEXtitle 9 2 2" xfId="10983"/>
    <cellStyle name="SAPBEXtitle 9 2 3" xfId="30824"/>
    <cellStyle name="SAPBEXtitle 9 2 4" xfId="32561"/>
    <cellStyle name="SAPBEXtitle 9 2 5" xfId="34270"/>
    <cellStyle name="SAPBEXtitle 9 3" xfId="10982"/>
    <cellStyle name="SAPBEXtitle 9 4" xfId="30823"/>
    <cellStyle name="SAPBEXtitle 9 5" xfId="32560"/>
    <cellStyle name="SAPBEXtitle 9 6" xfId="34269"/>
    <cellStyle name="SAPBEXunassignedItem" xfId="1093"/>
    <cellStyle name="SAPBEXunassignedItem 2" xfId="1094"/>
    <cellStyle name="SAPBEXunassignedItem 2 2" xfId="10985"/>
    <cellStyle name="SAPBEXunassignedItem 2 2 2" xfId="36372"/>
    <cellStyle name="SAPBEXunassignedItem 2 2 3" xfId="41891"/>
    <cellStyle name="SAPBEXunassignedItem 2 3" xfId="30826"/>
    <cellStyle name="SAPBEXunassignedItem 2 3 2" xfId="37064"/>
    <cellStyle name="SAPBEXunassignedItem 2 3 3" xfId="41892"/>
    <cellStyle name="SAPBEXunassignedItem 2 4" xfId="32563"/>
    <cellStyle name="SAPBEXunassignedItem 2 4 2" xfId="37053"/>
    <cellStyle name="SAPBEXunassignedItem 2 4 3" xfId="41893"/>
    <cellStyle name="SAPBEXunassignedItem 2 5" xfId="34272"/>
    <cellStyle name="SAPBEXunassignedItem 2 5 2" xfId="36304"/>
    <cellStyle name="SAPBEXunassignedItem 2 6" xfId="37787"/>
    <cellStyle name="SAPBEXunassignedItem 2 6 2" xfId="41894"/>
    <cellStyle name="SAPBEXunassignedItem 3" xfId="1095"/>
    <cellStyle name="SAPBEXunassignedItem 3 2" xfId="10986"/>
    <cellStyle name="SAPBEXunassignedItem 3 2 2" xfId="36463"/>
    <cellStyle name="SAPBEXunassignedItem 3 2 3" xfId="41895"/>
    <cellStyle name="SAPBEXunassignedItem 3 3" xfId="30827"/>
    <cellStyle name="SAPBEXunassignedItem 3 3 2" xfId="37148"/>
    <cellStyle name="SAPBEXunassignedItem 3 3 3" xfId="41896"/>
    <cellStyle name="SAPBEXunassignedItem 3 4" xfId="32564"/>
    <cellStyle name="SAPBEXunassignedItem 3 4 2" xfId="37307"/>
    <cellStyle name="SAPBEXunassignedItem 3 4 3" xfId="41897"/>
    <cellStyle name="SAPBEXunassignedItem 3 5" xfId="34273"/>
    <cellStyle name="SAPBEXunassignedItem 4" xfId="1215"/>
    <cellStyle name="SAPBEXunassignedItem 4 2" xfId="10987"/>
    <cellStyle name="SAPBEXunassignedItem 4 2 2" xfId="36859"/>
    <cellStyle name="SAPBEXunassignedItem 4 2 3" xfId="41898"/>
    <cellStyle name="SAPBEXunassignedItem 4 3" xfId="30828"/>
    <cellStyle name="SAPBEXunassignedItem 4 3 2" xfId="37507"/>
    <cellStyle name="SAPBEXunassignedItem 4 3 3" xfId="41899"/>
    <cellStyle name="SAPBEXunassignedItem 4 4" xfId="32565"/>
    <cellStyle name="SAPBEXunassignedItem 4 4 2" xfId="37852"/>
    <cellStyle name="SAPBEXunassignedItem 4 4 3" xfId="41900"/>
    <cellStyle name="SAPBEXunassignedItem 4 5" xfId="34274"/>
    <cellStyle name="SAPBEXunassignedItem 5" xfId="10984"/>
    <cellStyle name="SAPBEXunassignedItem 5 2" xfId="36352"/>
    <cellStyle name="SAPBEXunassignedItem 5 3" xfId="41901"/>
    <cellStyle name="SAPBEXunassignedItem 6" xfId="30825"/>
    <cellStyle name="SAPBEXunassignedItem 6 2" xfId="37043"/>
    <cellStyle name="SAPBEXunassignedItem 6 3" xfId="41902"/>
    <cellStyle name="SAPBEXunassignedItem 7" xfId="32562"/>
    <cellStyle name="SAPBEXunassignedItem 8" xfId="34271"/>
    <cellStyle name="SAPBEXundefined" xfId="169"/>
    <cellStyle name="SAPBEXundefined 10" xfId="4206"/>
    <cellStyle name="SAPBEXundefined 10 2" xfId="10989"/>
    <cellStyle name="SAPBEXundefined 10 3" xfId="30830"/>
    <cellStyle name="SAPBEXundefined 10 4" xfId="32567"/>
    <cellStyle name="SAPBEXundefined 10 5" xfId="34276"/>
    <cellStyle name="SAPBEXundefined 11" xfId="10988"/>
    <cellStyle name="SAPBEXundefined 11 2" xfId="36019"/>
    <cellStyle name="SAPBEXundefined 11 3" xfId="41903"/>
    <cellStyle name="SAPBEXundefined 12" xfId="30829"/>
    <cellStyle name="SAPBEXundefined 13" xfId="32566"/>
    <cellStyle name="SAPBEXundefined 14" xfId="34275"/>
    <cellStyle name="SAPBEXundefined 2" xfId="170"/>
    <cellStyle name="SAPBEXundefined 2 2" xfId="1096"/>
    <cellStyle name="SAPBEXundefined 2 2 2" xfId="10991"/>
    <cellStyle name="SAPBEXundefined 2 2 2 2" xfId="36455"/>
    <cellStyle name="SAPBEXundefined 2 2 2 3" xfId="41904"/>
    <cellStyle name="SAPBEXundefined 2 2 3" xfId="30832"/>
    <cellStyle name="SAPBEXundefined 2 2 3 2" xfId="37141"/>
    <cellStyle name="SAPBEXundefined 2 2 3 3" xfId="41905"/>
    <cellStyle name="SAPBEXundefined 2 2 4" xfId="32569"/>
    <cellStyle name="SAPBEXundefined 2 2 4 2" xfId="37227"/>
    <cellStyle name="SAPBEXundefined 2 2 4 3" xfId="41906"/>
    <cellStyle name="SAPBEXundefined 2 2 5" xfId="34278"/>
    <cellStyle name="SAPBEXundefined 2 2 5 2" xfId="38159"/>
    <cellStyle name="SAPBEXundefined 2 3" xfId="1097"/>
    <cellStyle name="SAPBEXundefined 2 3 2" xfId="10992"/>
    <cellStyle name="SAPBEXundefined 2 3 2 2" xfId="36551"/>
    <cellStyle name="SAPBEXundefined 2 3 2 3" xfId="41907"/>
    <cellStyle name="SAPBEXundefined 2 3 3" xfId="30833"/>
    <cellStyle name="SAPBEXundefined 2 3 3 2" xfId="37225"/>
    <cellStyle name="SAPBEXundefined 2 3 3 3" xfId="41908"/>
    <cellStyle name="SAPBEXundefined 2 3 4" xfId="32570"/>
    <cellStyle name="SAPBEXundefined 2 3 4 2" xfId="35871"/>
    <cellStyle name="SAPBEXundefined 2 3 4 3" xfId="41909"/>
    <cellStyle name="SAPBEXundefined 2 3 5" xfId="34279"/>
    <cellStyle name="SAPBEXundefined 2 3 5 2" xfId="38194"/>
    <cellStyle name="SAPBEXundefined 2 4" xfId="1098"/>
    <cellStyle name="SAPBEXundefined 2 4 2" xfId="10993"/>
    <cellStyle name="SAPBEXundefined 2 4 2 2" xfId="36562"/>
    <cellStyle name="SAPBEXundefined 2 4 2 3" xfId="41910"/>
    <cellStyle name="SAPBEXundefined 2 4 3" xfId="30834"/>
    <cellStyle name="SAPBEXundefined 2 4 3 2" xfId="37236"/>
    <cellStyle name="SAPBEXundefined 2 4 3 3" xfId="41911"/>
    <cellStyle name="SAPBEXundefined 2 4 4" xfId="32571"/>
    <cellStyle name="SAPBEXundefined 2 4 4 2" xfId="37778"/>
    <cellStyle name="SAPBEXundefined 2 4 4 3" xfId="41912"/>
    <cellStyle name="SAPBEXundefined 2 4 5" xfId="34280"/>
    <cellStyle name="SAPBEXundefined 2 4 5 2" xfId="38155"/>
    <cellStyle name="SAPBEXundefined 2 5" xfId="10990"/>
    <cellStyle name="SAPBEXundefined 2 5 2" xfId="37391"/>
    <cellStyle name="SAPBEXundefined 2 5 2 2" xfId="41914"/>
    <cellStyle name="SAPBEXundefined 2 5 3" xfId="35970"/>
    <cellStyle name="SAPBEXundefined 2 5 3 2" xfId="41915"/>
    <cellStyle name="SAPBEXundefined 2 5 4" xfId="37962"/>
    <cellStyle name="SAPBEXundefined 2 5 4 2" xfId="41916"/>
    <cellStyle name="SAPBEXundefined 2 5 5" xfId="36724"/>
    <cellStyle name="SAPBEXundefined 2 5 6" xfId="41913"/>
    <cellStyle name="SAPBEXundefined 2 6" xfId="30831"/>
    <cellStyle name="SAPBEXundefined 2 6 2" xfId="37386"/>
    <cellStyle name="SAPBEXundefined 2 6 2 2" xfId="41918"/>
    <cellStyle name="SAPBEXundefined 2 6 3" xfId="37452"/>
    <cellStyle name="SAPBEXundefined 2 6 3 2" xfId="41919"/>
    <cellStyle name="SAPBEXundefined 2 6 4" xfId="35851"/>
    <cellStyle name="SAPBEXundefined 2 6 4 2" xfId="41920"/>
    <cellStyle name="SAPBEXundefined 2 6 5" xfId="36718"/>
    <cellStyle name="SAPBEXundefined 2 6 6" xfId="41917"/>
    <cellStyle name="SAPBEXundefined 2 7" xfId="32568"/>
    <cellStyle name="SAPBEXundefined 2 7 2" xfId="37577"/>
    <cellStyle name="SAPBEXundefined 2 7 2 2" xfId="41922"/>
    <cellStyle name="SAPBEXundefined 2 7 3" xfId="37500"/>
    <cellStyle name="SAPBEXundefined 2 7 3 2" xfId="41923"/>
    <cellStyle name="SAPBEXundefined 2 7 4" xfId="36931"/>
    <cellStyle name="SAPBEXundefined 2 7 5" xfId="41921"/>
    <cellStyle name="SAPBEXundefined 2 8" xfId="34277"/>
    <cellStyle name="SAPBEXundefined 2 8 2" xfId="36074"/>
    <cellStyle name="SAPBEXundefined 3" xfId="1099"/>
    <cellStyle name="SAPBEXundefined 3 2" xfId="10994"/>
    <cellStyle name="SAPBEXundefined 3 2 2" xfId="36353"/>
    <cellStyle name="SAPBEXundefined 3 2 3" xfId="41924"/>
    <cellStyle name="SAPBEXundefined 3 3" xfId="30835"/>
    <cellStyle name="SAPBEXundefined 3 3 2" xfId="37044"/>
    <cellStyle name="SAPBEXundefined 3 3 3" xfId="41925"/>
    <cellStyle name="SAPBEXundefined 3 4" xfId="32572"/>
    <cellStyle name="SAPBEXundefined 3 4 2" xfId="37538"/>
    <cellStyle name="SAPBEXundefined 3 4 3" xfId="41926"/>
    <cellStyle name="SAPBEXundefined 3 5" xfId="34281"/>
    <cellStyle name="SAPBEXundefined 3 5 2" xfId="37622"/>
    <cellStyle name="SAPBEXundefined 3 6" xfId="37089"/>
    <cellStyle name="SAPBEXundefined 3 6 2" xfId="41927"/>
    <cellStyle name="SAPBEXundefined 4" xfId="1100"/>
    <cellStyle name="SAPBEXundefined 4 2" xfId="10995"/>
    <cellStyle name="SAPBEXundefined 4 2 2" xfId="36422"/>
    <cellStyle name="SAPBEXundefined 4 2 3" xfId="41928"/>
    <cellStyle name="SAPBEXundefined 4 3" xfId="30836"/>
    <cellStyle name="SAPBEXundefined 4 3 2" xfId="37110"/>
    <cellStyle name="SAPBEXundefined 4 3 3" xfId="41929"/>
    <cellStyle name="SAPBEXundefined 4 4" xfId="32573"/>
    <cellStyle name="SAPBEXundefined 4 4 2" xfId="37067"/>
    <cellStyle name="SAPBEXundefined 4 4 3" xfId="41930"/>
    <cellStyle name="SAPBEXundefined 4 5" xfId="34282"/>
    <cellStyle name="SAPBEXundefined 4 5 2" xfId="37740"/>
    <cellStyle name="SAPBEXundefined 4 6" xfId="35919"/>
    <cellStyle name="SAPBEXundefined 4 6 2" xfId="41931"/>
    <cellStyle name="SAPBEXundefined 5" xfId="1101"/>
    <cellStyle name="SAPBEXundefined 5 2" xfId="10996"/>
    <cellStyle name="SAPBEXundefined 5 2 2" xfId="36462"/>
    <cellStyle name="SAPBEXundefined 5 2 3" xfId="41932"/>
    <cellStyle name="SAPBEXundefined 5 3" xfId="30837"/>
    <cellStyle name="SAPBEXundefined 5 3 2" xfId="37147"/>
    <cellStyle name="SAPBEXundefined 5 3 3" xfId="41933"/>
    <cellStyle name="SAPBEXundefined 5 4" xfId="32574"/>
    <cellStyle name="SAPBEXundefined 5 4 2" xfId="37861"/>
    <cellStyle name="SAPBEXundefined 5 4 3" xfId="41934"/>
    <cellStyle name="SAPBEXundefined 5 5" xfId="34283"/>
    <cellStyle name="SAPBEXundefined 5 5 2" xfId="38165"/>
    <cellStyle name="SAPBEXundefined 6" xfId="1102"/>
    <cellStyle name="SAPBEXundefined 6 2" xfId="10997"/>
    <cellStyle name="SAPBEXundefined 6 2 2" xfId="36680"/>
    <cellStyle name="SAPBEXundefined 6 2 3" xfId="41935"/>
    <cellStyle name="SAPBEXundefined 6 3" xfId="30838"/>
    <cellStyle name="SAPBEXundefined 6 3 2" xfId="37350"/>
    <cellStyle name="SAPBEXundefined 6 3 3" xfId="41936"/>
    <cellStyle name="SAPBEXundefined 6 4" xfId="32575"/>
    <cellStyle name="SAPBEXundefined 6 4 2" xfId="37068"/>
    <cellStyle name="SAPBEXundefined 6 4 3" xfId="41937"/>
    <cellStyle name="SAPBEXundefined 6 5" xfId="34284"/>
    <cellStyle name="SAPBEXundefined 6 5 2" xfId="38175"/>
    <cellStyle name="SAPBEXundefined 7" xfId="1103"/>
    <cellStyle name="SAPBEXundefined 7 2" xfId="10998"/>
    <cellStyle name="SAPBEXundefined 7 2 2" xfId="36679"/>
    <cellStyle name="SAPBEXundefined 7 2 3" xfId="41938"/>
    <cellStyle name="SAPBEXundefined 7 3" xfId="30839"/>
    <cellStyle name="SAPBEXundefined 7 3 2" xfId="37349"/>
    <cellStyle name="SAPBEXundefined 7 3 3" xfId="41939"/>
    <cellStyle name="SAPBEXundefined 7 4" xfId="32576"/>
    <cellStyle name="SAPBEXundefined 7 4 2" xfId="37886"/>
    <cellStyle name="SAPBEXundefined 7 4 3" xfId="41940"/>
    <cellStyle name="SAPBEXundefined 7 5" xfId="34285"/>
    <cellStyle name="SAPBEXundefined 7 5 2" xfId="38191"/>
    <cellStyle name="SAPBEXundefined 8" xfId="1104"/>
    <cellStyle name="SAPBEXundefined 8 2" xfId="10999"/>
    <cellStyle name="SAPBEXundefined 8 2 2" xfId="36858"/>
    <cellStyle name="SAPBEXundefined 8 2 3" xfId="41941"/>
    <cellStyle name="SAPBEXundefined 8 3" xfId="30840"/>
    <cellStyle name="SAPBEXundefined 8 3 2" xfId="37506"/>
    <cellStyle name="SAPBEXundefined 8 3 3" xfId="41942"/>
    <cellStyle name="SAPBEXundefined 8 4" xfId="32577"/>
    <cellStyle name="SAPBEXundefined 8 4 2" xfId="37698"/>
    <cellStyle name="SAPBEXundefined 8 4 3" xfId="41943"/>
    <cellStyle name="SAPBEXundefined 8 5" xfId="34286"/>
    <cellStyle name="SAPBEXundefined 9" xfId="1216"/>
    <cellStyle name="SAPBEXundefined 9 2" xfId="11000"/>
    <cellStyle name="SAPBEXundefined 9 3" xfId="30841"/>
    <cellStyle name="SAPBEXundefined 9 4" xfId="32578"/>
    <cellStyle name="SAPBEXundefined 9 5" xfId="34287"/>
    <cellStyle name="Sheet Title" xfId="1105"/>
    <cellStyle name="Sheet Title 2" xfId="11001"/>
    <cellStyle name="Sheet Title 2 2" xfId="36354"/>
    <cellStyle name="Sheet Title 2 3" xfId="41944"/>
    <cellStyle name="Sheet Title 3" xfId="30842"/>
    <cellStyle name="Sheet Title 4" xfId="32579"/>
    <cellStyle name="Sheet Title 5" xfId="34288"/>
    <cellStyle name="Style 1" xfId="171"/>
    <cellStyle name="Style 1 2" xfId="11002"/>
    <cellStyle name="Style 1 2 2" xfId="36040"/>
    <cellStyle name="Style 1 3" xfId="30843"/>
    <cellStyle name="Style 1 4" xfId="32580"/>
    <cellStyle name="Style 1072" xfId="36245"/>
    <cellStyle name="Style 1072 2" xfId="41945"/>
    <cellStyle name="Style 1073" xfId="36246"/>
    <cellStyle name="Style 1073 2" xfId="41946"/>
    <cellStyle name="Style 1074" xfId="36247"/>
    <cellStyle name="Style 1074 2" xfId="41947"/>
    <cellStyle name="Style 1075" xfId="36248"/>
    <cellStyle name="Style 1075 2" xfId="36249"/>
    <cellStyle name="Style 1075 2 2" xfId="41949"/>
    <cellStyle name="Style 1075 3" xfId="41948"/>
    <cellStyle name="Style 1076" xfId="36250"/>
    <cellStyle name="Style 1076 2" xfId="41950"/>
    <cellStyle name="Style 1077" xfId="36251"/>
    <cellStyle name="Style 1077 2" xfId="41951"/>
    <cellStyle name="Style 1078" xfId="36252"/>
    <cellStyle name="Style 1078 2" xfId="41952"/>
    <cellStyle name="Style 1079" xfId="36253"/>
    <cellStyle name="Style 1079 2" xfId="41953"/>
    <cellStyle name="Style 665" xfId="36254"/>
    <cellStyle name="Style 665 2" xfId="41954"/>
    <cellStyle name="Style 673" xfId="36255"/>
    <cellStyle name="Style 673 2" xfId="41955"/>
    <cellStyle name="Table#" xfId="36256"/>
    <cellStyle name="Table# 2" xfId="41956"/>
    <cellStyle name="TableColHeadLeft" xfId="36257"/>
    <cellStyle name="TableColHeadLeft 2" xfId="41957"/>
    <cellStyle name="TableData" xfId="36258"/>
    <cellStyle name="TableData 2" xfId="41958"/>
    <cellStyle name="TableFootnote" xfId="36259"/>
    <cellStyle name="TableFootnote 2" xfId="41959"/>
    <cellStyle name="TableStraddle" xfId="36260"/>
    <cellStyle name="TableStraddle 2" xfId="41960"/>
    <cellStyle name="TableText" xfId="36261"/>
    <cellStyle name="TableText 2" xfId="41961"/>
    <cellStyle name="TableTitle" xfId="36262"/>
    <cellStyle name="TableTitle 2" xfId="41962"/>
    <cellStyle name="Temp" xfId="36263"/>
    <cellStyle name="Temp 2" xfId="41963"/>
    <cellStyle name="Tickmark" xfId="36264"/>
    <cellStyle name="Tickmark 2" xfId="41964"/>
    <cellStyle name="Title 2" xfId="36265"/>
    <cellStyle name="Title 2 2" xfId="41965"/>
    <cellStyle name="Total 2" xfId="1106"/>
    <cellStyle name="Total 2 2" xfId="11003"/>
    <cellStyle name="Total 2 2 2" xfId="37198"/>
    <cellStyle name="Total 2 2 2 2" xfId="41967"/>
    <cellStyle name="Total 2 2 3" xfId="35963"/>
    <cellStyle name="Total 2 2 3 2" xfId="41968"/>
    <cellStyle name="Total 2 2 4" xfId="38116"/>
    <cellStyle name="Total 2 2 4 2" xfId="41969"/>
    <cellStyle name="Total 2 2 5" xfId="36522"/>
    <cellStyle name="Total 2 2 6" xfId="41966"/>
    <cellStyle name="Total 2 3" xfId="30844"/>
    <cellStyle name="Total 2 3 2" xfId="37259"/>
    <cellStyle name="Total 2 3 2 2" xfId="41971"/>
    <cellStyle name="Total 2 3 3" xfId="37272"/>
    <cellStyle name="Total 2 3 3 2" xfId="41972"/>
    <cellStyle name="Total 2 3 4" xfId="38052"/>
    <cellStyle name="Total 2 3 4 2" xfId="41973"/>
    <cellStyle name="Total 2 3 5" xfId="36586"/>
    <cellStyle name="Total 2 3 6" xfId="41970"/>
    <cellStyle name="Total 2 4" xfId="32581"/>
    <cellStyle name="Total 2 4 2" xfId="37270"/>
    <cellStyle name="Total 2 4 2 2" xfId="41975"/>
    <cellStyle name="Total 2 4 3" xfId="37625"/>
    <cellStyle name="Total 2 4 3 2" xfId="41976"/>
    <cellStyle name="Total 2 4 4" xfId="35917"/>
    <cellStyle name="Total 2 4 4 2" xfId="41977"/>
    <cellStyle name="Total 2 4 5" xfId="36597"/>
    <cellStyle name="Total 2 4 6" xfId="41974"/>
    <cellStyle name="Total 2 5" xfId="34290"/>
    <cellStyle name="Total 2 5 2" xfId="37438"/>
    <cellStyle name="Total 2 5 2 2" xfId="41978"/>
    <cellStyle name="Total 2 5 3" xfId="37659"/>
    <cellStyle name="Total 2 5 3 2" xfId="41979"/>
    <cellStyle name="Total 2 5 4" xfId="38060"/>
    <cellStyle name="Total 2 5 4 2" xfId="41980"/>
    <cellStyle name="Total 2 5 5" xfId="36773"/>
    <cellStyle name="Total 2 6" xfId="36784"/>
    <cellStyle name="Total 2 6 2" xfId="37449"/>
    <cellStyle name="Total 2 6 2 2" xfId="41982"/>
    <cellStyle name="Total 2 6 3" xfId="37980"/>
    <cellStyle name="Total 2 6 3 2" xfId="41983"/>
    <cellStyle name="Total 2 6 4" xfId="38134"/>
    <cellStyle name="Total 2 6 4 2" xfId="41984"/>
    <cellStyle name="Total 2 6 5" xfId="41981"/>
    <cellStyle name="Total 2 7" xfId="36986"/>
    <cellStyle name="Total 2 7 2" xfId="37632"/>
    <cellStyle name="Total 2 7 2 2" xfId="41986"/>
    <cellStyle name="Total 2 7 3" xfId="37946"/>
    <cellStyle name="Total 2 7 3 2" xfId="41987"/>
    <cellStyle name="Total 2 7 4" xfId="41985"/>
    <cellStyle name="Total 2 8" xfId="36266"/>
    <cellStyle name="Total 2 8 2" xfId="41988"/>
    <cellStyle name="Total 3" xfId="1107"/>
    <cellStyle name="Total 3 2" xfId="11004"/>
    <cellStyle name="Total 3 2 2" xfId="36355"/>
    <cellStyle name="Total 3 2 3" xfId="41989"/>
    <cellStyle name="Total 3 3" xfId="30845"/>
    <cellStyle name="Total 3 3 2" xfId="37046"/>
    <cellStyle name="Total 3 3 3" xfId="41990"/>
    <cellStyle name="Total 3 4" xfId="32582"/>
    <cellStyle name="Total 3 4 2" xfId="37499"/>
    <cellStyle name="Total 3 4 3" xfId="41991"/>
    <cellStyle name="Total 3 5" xfId="34291"/>
    <cellStyle name="Total 3 5 2" xfId="37690"/>
    <cellStyle name="Total 3 6" xfId="37801"/>
    <cellStyle name="Total 3 6 2" xfId="41992"/>
    <cellStyle name="Total 4" xfId="1108"/>
    <cellStyle name="Total 4 2" xfId="11005"/>
    <cellStyle name="Total 4 2 2" xfId="36374"/>
    <cellStyle name="Total 4 2 3" xfId="41993"/>
    <cellStyle name="Total 4 3" xfId="30846"/>
    <cellStyle name="Total 4 3 2" xfId="37066"/>
    <cellStyle name="Total 4 3 3" xfId="41994"/>
    <cellStyle name="Total 4 4" xfId="32583"/>
    <cellStyle name="Total 4 4 2" xfId="37640"/>
    <cellStyle name="Total 4 4 3" xfId="41995"/>
    <cellStyle name="Total 4 5" xfId="34292"/>
    <cellStyle name="Total 4 5 2" xfId="38088"/>
    <cellStyle name="Total 5" xfId="1217"/>
    <cellStyle name="Total 5 2" xfId="11006"/>
    <cellStyle name="Total 5 2 2" xfId="36460"/>
    <cellStyle name="Total 5 2 3" xfId="41996"/>
    <cellStyle name="Total 5 3" xfId="30847"/>
    <cellStyle name="Total 5 3 2" xfId="37145"/>
    <cellStyle name="Total 5 3 3" xfId="41997"/>
    <cellStyle name="Total 5 4" xfId="32584"/>
    <cellStyle name="Total 5 4 2" xfId="36520"/>
    <cellStyle name="Total 5 4 3" xfId="41998"/>
    <cellStyle name="Total 5 5" xfId="34293"/>
    <cellStyle name="Total 5 5 2" xfId="35899"/>
    <cellStyle name="Value" xfId="36267"/>
    <cellStyle name="Value 2" xfId="36523"/>
    <cellStyle name="Value 2 2" xfId="37199"/>
    <cellStyle name="Value 2 2 2" xfId="42001"/>
    <cellStyle name="Value 2 3" xfId="35835"/>
    <cellStyle name="Value 2 3 2" xfId="42002"/>
    <cellStyle name="Value 2 4" xfId="42000"/>
    <cellStyle name="Value 3" xfId="36598"/>
    <cellStyle name="Value 3 2" xfId="37271"/>
    <cellStyle name="Value 3 2 2" xfId="42004"/>
    <cellStyle name="Value 3 3" xfId="38055"/>
    <cellStyle name="Value 3 3 2" xfId="42005"/>
    <cellStyle name="Value 3 4" xfId="42003"/>
    <cellStyle name="Value 4" xfId="36752"/>
    <cellStyle name="Value 4 2" xfId="37418"/>
    <cellStyle name="Value 4 2 2" xfId="42007"/>
    <cellStyle name="Value 4 3" xfId="38106"/>
    <cellStyle name="Value 4 3 2" xfId="42008"/>
    <cellStyle name="Value 4 4" xfId="42006"/>
    <cellStyle name="Value 5" xfId="36785"/>
    <cellStyle name="Value 5 2" xfId="37450"/>
    <cellStyle name="Value 5 2 2" xfId="42010"/>
    <cellStyle name="Value 5 3" xfId="38117"/>
    <cellStyle name="Value 5 3 2" xfId="42011"/>
    <cellStyle name="Value 5 4" xfId="42009"/>
    <cellStyle name="Value 6" xfId="37717"/>
    <cellStyle name="Value 6 2" xfId="42012"/>
    <cellStyle name="Value 7" xfId="41999"/>
    <cellStyle name="Warning Text 2" xfId="1109"/>
    <cellStyle name="Warning Text 2 2" xfId="1218"/>
    <cellStyle name="Warning Text 2 2 2" xfId="11008"/>
    <cellStyle name="Warning Text 2 2 2 2" xfId="36987"/>
    <cellStyle name="Warning Text 2 2 2 3" xfId="42013"/>
    <cellStyle name="Warning Text 2 2 3" xfId="30849"/>
    <cellStyle name="Warning Text 2 2 4" xfId="32586"/>
    <cellStyle name="Warning Text 2 2 5" xfId="34295"/>
    <cellStyle name="Warning Text 2 3" xfId="11007"/>
    <cellStyle name="Warning Text 2 3 2" xfId="36268"/>
    <cellStyle name="Warning Text 2 3 3" xfId="42014"/>
    <cellStyle name="Warning Text 2 4" xfId="30848"/>
    <cellStyle name="Warning Text 2 5" xfId="32585"/>
    <cellStyle name="Warning Text 2 6" xfId="34294"/>
    <cellStyle name="Warning Text 3" xfId="1219"/>
    <cellStyle name="Warning Text 3 2" xfId="11009"/>
    <cellStyle name="Warning Text 3 2 2" xfId="36356"/>
    <cellStyle name="Warning Text 3 2 3" xfId="42016"/>
    <cellStyle name="Warning Text 3 3" xfId="30850"/>
    <cellStyle name="Warning Text 3 4" xfId="32587"/>
    <cellStyle name="Warning Text 3 5" xfId="342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136072</xdr:colOff>
      <xdr:row>0</xdr:row>
      <xdr:rowOff>258536</xdr:rowOff>
    </xdr:from>
    <xdr:to>
      <xdr:col>1</xdr:col>
      <xdr:colOff>1863840</xdr:colOff>
      <xdr:row>0</xdr:row>
      <xdr:rowOff>657528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72" y="258536"/>
          <a:ext cx="1904661" cy="4021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1904661</xdr:colOff>
      <xdr:row>2</xdr:row>
      <xdr:rowOff>122020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94" y="280147"/>
          <a:ext cx="1904661" cy="4021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1904661</xdr:colOff>
      <xdr:row>2</xdr:row>
      <xdr:rowOff>125942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276225"/>
          <a:ext cx="1904661" cy="4021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10583</xdr:colOff>
      <xdr:row>1</xdr:row>
      <xdr:rowOff>10583</xdr:rowOff>
    </xdr:from>
    <xdr:to>
      <xdr:col>1</xdr:col>
      <xdr:colOff>1915244</xdr:colOff>
      <xdr:row>2</xdr:row>
      <xdr:rowOff>137584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85750"/>
          <a:ext cx="1904661" cy="4021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158751</xdr:colOff>
      <xdr:row>1</xdr:row>
      <xdr:rowOff>21166</xdr:rowOff>
    </xdr:from>
    <xdr:to>
      <xdr:col>1</xdr:col>
      <xdr:colOff>1883495</xdr:colOff>
      <xdr:row>2</xdr:row>
      <xdr:rowOff>148167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51" y="296333"/>
          <a:ext cx="1904661" cy="4021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264583</xdr:rowOff>
    </xdr:from>
    <xdr:to>
      <xdr:col>1</xdr:col>
      <xdr:colOff>1904661</xdr:colOff>
      <xdr:row>2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917" y="264583"/>
          <a:ext cx="1904661" cy="4021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169334</xdr:colOff>
      <xdr:row>0</xdr:row>
      <xdr:rowOff>254000</xdr:rowOff>
    </xdr:from>
    <xdr:to>
      <xdr:col>1</xdr:col>
      <xdr:colOff>1894078</xdr:colOff>
      <xdr:row>2</xdr:row>
      <xdr:rowOff>105834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334" y="254000"/>
          <a:ext cx="1904661" cy="4021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95970</xdr:colOff>
      <xdr:row>2</xdr:row>
      <xdr:rowOff>120651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276225"/>
          <a:ext cx="1905720" cy="40322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112060</xdr:colOff>
      <xdr:row>0</xdr:row>
      <xdr:rowOff>268941</xdr:rowOff>
    </xdr:from>
    <xdr:to>
      <xdr:col>1</xdr:col>
      <xdr:colOff>1837427</xdr:colOff>
      <xdr:row>2</xdr:row>
      <xdr:rowOff>104464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60" y="268941"/>
          <a:ext cx="1904661" cy="4021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112058</xdr:colOff>
      <xdr:row>0</xdr:row>
      <xdr:rowOff>268942</xdr:rowOff>
    </xdr:from>
    <xdr:to>
      <xdr:col>1</xdr:col>
      <xdr:colOff>1837425</xdr:colOff>
      <xdr:row>2</xdr:row>
      <xdr:rowOff>110815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58" y="268942"/>
          <a:ext cx="1904661" cy="4021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R.CA\Rail_Data\CGY_GCS\CommExec\2021\AAR%20Weekly%20Reports\Weekly%20Published%20Reports\01.02.2020%20-%20copy\Weekly%20published%20reports\CP%20Weekly%20RTMs%20and%20Carloads%20-%202020%20Workbook%20V4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R.CA\Rail_Data\CGY_GCS\CommExec\2023\AAR%20Weekly%20Reports\53.%2012.30.2023\Weekly%20Published%20Reports\Support\CPKC%20Weekly%20RTMs%20and%20Carloads%20-%202023%20Workbook%20-%20Sum%20of%20Q4%20Wee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P 2021"/>
      <sheetName val="CP 2020"/>
      <sheetName val="CP 2019"/>
      <sheetName val="CP 2018"/>
      <sheetName val="AAR 2021 v 2020"/>
      <sheetName val="AAR 2020 v 2019"/>
      <sheetName val="AAR 2019 v 2018"/>
      <sheetName val="CMQ"/>
      <sheetName val="CMQ Raw Data"/>
      <sheetName val="CMQ CP Pivots (4)"/>
      <sheetName val="CP 2017"/>
      <sheetName val="CP 2016 "/>
      <sheetName val="CP 2016"/>
      <sheetName val="CP 2015"/>
      <sheetName val="CP 2014"/>
      <sheetName val="CP 2015 "/>
      <sheetName val="CP 2017 - HIDE"/>
      <sheetName val="AAR 2018 v 2017"/>
      <sheetName val="CP Carloads 2021"/>
      <sheetName val="CP Carloads 2020"/>
      <sheetName val="CP Carloads 2019"/>
      <sheetName val="CP Carloads 2018"/>
      <sheetName val="AAR Carloads 2021"/>
      <sheetName val="AAR Carloads 2020"/>
      <sheetName val="AAR Carloads 2019"/>
      <sheetName val="CP RTMs 2021"/>
      <sheetName val="CP RTMs 2020"/>
      <sheetName val="CP RTMs 2019"/>
      <sheetName val="CP RTMs 2018"/>
      <sheetName val="AAR 2017 v 2016"/>
      <sheetName val="AAR 2016 v 2015"/>
      <sheetName val="AAR 2015 v 2014"/>
      <sheetName val="AAR Carloads 2018"/>
      <sheetName val="AAR Carloads 2017"/>
      <sheetName val="AAR 2016"/>
      <sheetName val="AAR 2015"/>
      <sheetName val="AAR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O1" t="str">
            <v>Number of Cars</v>
          </cell>
          <cell r="R1" t="str">
            <v>AAR Group</v>
          </cell>
        </row>
        <row r="2">
          <cell r="O2">
            <v>1</v>
          </cell>
          <cell r="R2" t="str">
            <v>Chemical &amp; Allied Products</v>
          </cell>
        </row>
        <row r="3">
          <cell r="O3">
            <v>1</v>
          </cell>
          <cell r="R3" t="str">
            <v>Chemical &amp; Allied Products</v>
          </cell>
        </row>
        <row r="4">
          <cell r="O4">
            <v>1</v>
          </cell>
          <cell r="R4" t="str">
            <v>Chemical &amp; Allied Products</v>
          </cell>
        </row>
        <row r="5">
          <cell r="O5">
            <v>1</v>
          </cell>
          <cell r="R5" t="str">
            <v>Chemical &amp; Allied Products</v>
          </cell>
        </row>
        <row r="6">
          <cell r="O6">
            <v>1</v>
          </cell>
          <cell r="R6" t="str">
            <v>Chemical &amp; Allied Products</v>
          </cell>
        </row>
        <row r="7">
          <cell r="O7">
            <v>1</v>
          </cell>
          <cell r="R7" t="str">
            <v>Chemical &amp; Allied Products</v>
          </cell>
        </row>
        <row r="8">
          <cell r="O8">
            <v>1</v>
          </cell>
          <cell r="R8" t="str">
            <v>Chemical &amp; Allied Products</v>
          </cell>
        </row>
        <row r="9">
          <cell r="O9">
            <v>1</v>
          </cell>
          <cell r="R9" t="str">
            <v>Lumber &amp; Wood Except Furniture</v>
          </cell>
        </row>
        <row r="10">
          <cell r="O10">
            <v>1</v>
          </cell>
          <cell r="R10" t="str">
            <v>Lumber &amp; Wood Except Furniture</v>
          </cell>
        </row>
        <row r="11">
          <cell r="O11">
            <v>1</v>
          </cell>
          <cell r="R11" t="str">
            <v>Lumber &amp; Wood Except Furniture</v>
          </cell>
        </row>
        <row r="12">
          <cell r="O12">
            <v>1</v>
          </cell>
          <cell r="R12" t="str">
            <v>Chemical &amp; Allied Products</v>
          </cell>
        </row>
        <row r="13">
          <cell r="O13">
            <v>1</v>
          </cell>
          <cell r="R13" t="str">
            <v>Chemical &amp; Allied Products</v>
          </cell>
        </row>
        <row r="14">
          <cell r="O14">
            <v>1</v>
          </cell>
          <cell r="R14" t="str">
            <v>Chemical &amp; Allied Products</v>
          </cell>
        </row>
        <row r="15">
          <cell r="O15">
            <v>1</v>
          </cell>
          <cell r="R15" t="str">
            <v>Chemical &amp; Allied Products</v>
          </cell>
        </row>
        <row r="16">
          <cell r="O16">
            <v>1</v>
          </cell>
          <cell r="R16" t="str">
            <v>Chemical &amp; Allied Products</v>
          </cell>
        </row>
        <row r="17">
          <cell r="O17">
            <v>1</v>
          </cell>
          <cell r="R17" t="str">
            <v>Chemical &amp; Allied Products</v>
          </cell>
        </row>
        <row r="18">
          <cell r="O18">
            <v>1</v>
          </cell>
          <cell r="R18" t="str">
            <v>Chemical &amp; Allied Products</v>
          </cell>
        </row>
        <row r="19">
          <cell r="O19">
            <v>1</v>
          </cell>
          <cell r="R19" t="str">
            <v>Chemical &amp; Allied Products</v>
          </cell>
        </row>
        <row r="20">
          <cell r="O20">
            <v>1</v>
          </cell>
          <cell r="R20" t="str">
            <v>Chemical &amp; Allied Products</v>
          </cell>
        </row>
        <row r="21">
          <cell r="O21">
            <v>1</v>
          </cell>
          <cell r="R21" t="str">
            <v>Lumber &amp; Wood Except Furniture</v>
          </cell>
        </row>
        <row r="22">
          <cell r="O22">
            <v>1</v>
          </cell>
          <cell r="R22" t="str">
            <v>Lumber &amp; Wood Except Furniture</v>
          </cell>
        </row>
        <row r="23">
          <cell r="O23">
            <v>1</v>
          </cell>
          <cell r="R23" t="str">
            <v>Lumber &amp; Wood Except Furniture</v>
          </cell>
        </row>
        <row r="24">
          <cell r="O24">
            <v>1</v>
          </cell>
          <cell r="R24" t="str">
            <v>Lumber &amp; Wood Except Furniture</v>
          </cell>
        </row>
        <row r="25">
          <cell r="O25">
            <v>1</v>
          </cell>
          <cell r="R25" t="str">
            <v>Lumber &amp; Wood Except Furniture</v>
          </cell>
        </row>
        <row r="26">
          <cell r="O26">
            <v>1</v>
          </cell>
          <cell r="R26" t="str">
            <v>Lumber &amp; Wood Except Furniture</v>
          </cell>
        </row>
        <row r="27">
          <cell r="O27">
            <v>1</v>
          </cell>
          <cell r="R27" t="str">
            <v>Lumber &amp; Wood Except Furniture</v>
          </cell>
        </row>
        <row r="28">
          <cell r="O28">
            <v>1</v>
          </cell>
          <cell r="R28" t="str">
            <v>Lumber &amp; Wood Except Furniture</v>
          </cell>
        </row>
        <row r="29">
          <cell r="O29">
            <v>1</v>
          </cell>
          <cell r="R29" t="str">
            <v>Lumber &amp; Wood Except Furniture</v>
          </cell>
        </row>
        <row r="30">
          <cell r="O30">
            <v>1</v>
          </cell>
          <cell r="R30" t="str">
            <v>Pulp,Paper &amp; Allied Products</v>
          </cell>
        </row>
        <row r="31">
          <cell r="O31">
            <v>1</v>
          </cell>
          <cell r="R31" t="str">
            <v>Pulp,Paper &amp; Allied Products</v>
          </cell>
        </row>
        <row r="32">
          <cell r="O32">
            <v>1</v>
          </cell>
          <cell r="R32" t="str">
            <v>Pulp,Paper &amp; Allied Products</v>
          </cell>
        </row>
        <row r="33">
          <cell r="O33">
            <v>1</v>
          </cell>
          <cell r="R33" t="str">
            <v>Pulp,Paper &amp; Allied Products</v>
          </cell>
        </row>
        <row r="34">
          <cell r="O34">
            <v>1</v>
          </cell>
          <cell r="R34" t="str">
            <v>Pulp,Paper &amp; Allied Products</v>
          </cell>
        </row>
        <row r="35">
          <cell r="O35">
            <v>1</v>
          </cell>
          <cell r="R35" t="str">
            <v>Pulp,Paper &amp; Allied Products</v>
          </cell>
        </row>
        <row r="36">
          <cell r="O36">
            <v>1</v>
          </cell>
          <cell r="R36" t="str">
            <v>Petroleum Products</v>
          </cell>
        </row>
        <row r="37">
          <cell r="O37">
            <v>1</v>
          </cell>
          <cell r="R37" t="str">
            <v>Petroleum Products</v>
          </cell>
        </row>
        <row r="38">
          <cell r="O38">
            <v>1</v>
          </cell>
          <cell r="R38" t="str">
            <v>Petroleum Products</v>
          </cell>
        </row>
        <row r="39">
          <cell r="O39">
            <v>1</v>
          </cell>
          <cell r="R39" t="str">
            <v>Pulp,Paper &amp; Allied Products</v>
          </cell>
        </row>
        <row r="40">
          <cell r="O40">
            <v>1</v>
          </cell>
          <cell r="R40" t="str">
            <v>Pulp,Paper &amp; Allied Products</v>
          </cell>
        </row>
        <row r="41">
          <cell r="O41">
            <v>1</v>
          </cell>
          <cell r="R41" t="str">
            <v>Pulp,Paper &amp; Allied Products</v>
          </cell>
        </row>
        <row r="42">
          <cell r="O42">
            <v>1</v>
          </cell>
          <cell r="R42" t="str">
            <v>Pulp,Paper &amp; Allied Products</v>
          </cell>
        </row>
        <row r="43">
          <cell r="O43">
            <v>1</v>
          </cell>
          <cell r="R43" t="str">
            <v>Pulp,Paper &amp; Allied Products</v>
          </cell>
        </row>
        <row r="44">
          <cell r="O44">
            <v>1</v>
          </cell>
          <cell r="R44" t="str">
            <v>Pulp,Paper &amp; Allied Products</v>
          </cell>
        </row>
        <row r="45">
          <cell r="O45">
            <v>1</v>
          </cell>
          <cell r="R45" t="str">
            <v>Pulp,Paper &amp; Allied Products</v>
          </cell>
        </row>
        <row r="46">
          <cell r="O46">
            <v>1</v>
          </cell>
          <cell r="R46" t="str">
            <v>Pulp,Paper &amp; Allied Products</v>
          </cell>
        </row>
        <row r="47">
          <cell r="O47">
            <v>1</v>
          </cell>
          <cell r="R47" t="str">
            <v>Pulp,Paper &amp; Allied Products</v>
          </cell>
        </row>
        <row r="48">
          <cell r="O48">
            <v>1</v>
          </cell>
          <cell r="R48" t="str">
            <v>Pulp,Paper &amp; Allied Products</v>
          </cell>
        </row>
        <row r="49">
          <cell r="O49">
            <v>1</v>
          </cell>
          <cell r="R49" t="str">
            <v>Pulp,Paper &amp; Allied Products</v>
          </cell>
        </row>
        <row r="50">
          <cell r="O50">
            <v>1</v>
          </cell>
          <cell r="R50" t="str">
            <v>Pulp,Paper &amp; Allied Products</v>
          </cell>
        </row>
        <row r="51">
          <cell r="O51">
            <v>1</v>
          </cell>
          <cell r="R51" t="str">
            <v>Pulp,Paper &amp; Allied Products</v>
          </cell>
        </row>
        <row r="52">
          <cell r="O52">
            <v>1</v>
          </cell>
          <cell r="R52" t="str">
            <v>Petroleum Products</v>
          </cell>
        </row>
        <row r="53">
          <cell r="O53">
            <v>1</v>
          </cell>
          <cell r="R53" t="str">
            <v>Petroleum Products</v>
          </cell>
        </row>
        <row r="54">
          <cell r="O54">
            <v>1</v>
          </cell>
          <cell r="R54" t="str">
            <v>Petroleum Products</v>
          </cell>
        </row>
        <row r="55">
          <cell r="O55">
            <v>1</v>
          </cell>
          <cell r="R55" t="str">
            <v>Primary Forest Products</v>
          </cell>
        </row>
        <row r="56">
          <cell r="O56">
            <v>1</v>
          </cell>
          <cell r="R56" t="str">
            <v>Petroleum Products</v>
          </cell>
        </row>
        <row r="57">
          <cell r="O57">
            <v>1</v>
          </cell>
          <cell r="R57" t="str">
            <v>Petroleum Products</v>
          </cell>
        </row>
        <row r="58">
          <cell r="O58">
            <v>1</v>
          </cell>
          <cell r="R58" t="str">
            <v>Petroleum Products</v>
          </cell>
        </row>
        <row r="59">
          <cell r="O59">
            <v>1</v>
          </cell>
          <cell r="R59" t="str">
            <v>Petroleum Products</v>
          </cell>
        </row>
        <row r="60">
          <cell r="O60">
            <v>1</v>
          </cell>
          <cell r="R60" t="str">
            <v>Petroleum Products</v>
          </cell>
        </row>
        <row r="61">
          <cell r="O61">
            <v>1</v>
          </cell>
          <cell r="R61" t="str">
            <v>Petroleum Products</v>
          </cell>
        </row>
        <row r="62">
          <cell r="O62">
            <v>1</v>
          </cell>
          <cell r="R62" t="str">
            <v>Petroleum Products</v>
          </cell>
        </row>
        <row r="63">
          <cell r="O63">
            <v>1</v>
          </cell>
          <cell r="R63" t="str">
            <v>Petroleum Products</v>
          </cell>
        </row>
        <row r="64">
          <cell r="O64">
            <v>1</v>
          </cell>
          <cell r="R64" t="str">
            <v>Petroleum Products</v>
          </cell>
        </row>
        <row r="65">
          <cell r="O65">
            <v>1</v>
          </cell>
          <cell r="R65" t="str">
            <v>Petroleum Products</v>
          </cell>
        </row>
        <row r="66">
          <cell r="O66">
            <v>1</v>
          </cell>
          <cell r="R66" t="str">
            <v>Petroleum Products</v>
          </cell>
        </row>
        <row r="67">
          <cell r="O67">
            <v>1</v>
          </cell>
          <cell r="R67" t="str">
            <v>Petroleum Products</v>
          </cell>
        </row>
        <row r="68">
          <cell r="O68">
            <v>1</v>
          </cell>
          <cell r="R68" t="str">
            <v>Petroleum Products</v>
          </cell>
        </row>
        <row r="69">
          <cell r="O69">
            <v>1</v>
          </cell>
          <cell r="R69" t="str">
            <v>Petroleum Products</v>
          </cell>
        </row>
        <row r="70">
          <cell r="O70">
            <v>1</v>
          </cell>
          <cell r="R70" t="str">
            <v>Petroleum Products</v>
          </cell>
        </row>
        <row r="71">
          <cell r="O71">
            <v>1</v>
          </cell>
          <cell r="R71" t="str">
            <v>Petroleum Products</v>
          </cell>
        </row>
        <row r="72">
          <cell r="O72">
            <v>1</v>
          </cell>
          <cell r="R72" t="str">
            <v>Petroleum Products</v>
          </cell>
        </row>
        <row r="73">
          <cell r="O73">
            <v>1</v>
          </cell>
          <cell r="R73" t="str">
            <v>Petroleum Products</v>
          </cell>
        </row>
        <row r="74">
          <cell r="O74">
            <v>1</v>
          </cell>
          <cell r="R74" t="str">
            <v>Petroleum Products</v>
          </cell>
        </row>
        <row r="75">
          <cell r="O75">
            <v>1</v>
          </cell>
          <cell r="R75" t="str">
            <v>Petroleum Products</v>
          </cell>
        </row>
        <row r="76">
          <cell r="O76">
            <v>1</v>
          </cell>
          <cell r="R76" t="str">
            <v>Petroleum Products</v>
          </cell>
        </row>
        <row r="77">
          <cell r="O77">
            <v>1</v>
          </cell>
          <cell r="R77" t="str">
            <v>Petroleum Products</v>
          </cell>
        </row>
        <row r="78">
          <cell r="O78">
            <v>1</v>
          </cell>
          <cell r="R78" t="str">
            <v>Petroleum Products</v>
          </cell>
        </row>
        <row r="79">
          <cell r="O79">
            <v>1</v>
          </cell>
          <cell r="R79" t="str">
            <v>Petroleum Products</v>
          </cell>
        </row>
        <row r="80">
          <cell r="O80">
            <v>1</v>
          </cell>
          <cell r="R80" t="str">
            <v>Petroleum Products</v>
          </cell>
        </row>
        <row r="81">
          <cell r="O81">
            <v>1</v>
          </cell>
          <cell r="R81" t="str">
            <v>Petroleum Products</v>
          </cell>
        </row>
        <row r="82">
          <cell r="O82">
            <v>1</v>
          </cell>
          <cell r="R82" t="str">
            <v>Petroleum Products</v>
          </cell>
        </row>
        <row r="83">
          <cell r="O83">
            <v>1</v>
          </cell>
          <cell r="R83" t="str">
            <v>Petroleum Products</v>
          </cell>
        </row>
        <row r="84">
          <cell r="O84">
            <v>2</v>
          </cell>
          <cell r="R84" t="str">
            <v>Stone, Clay &amp; Glass Products</v>
          </cell>
        </row>
        <row r="85">
          <cell r="O85">
            <v>1</v>
          </cell>
          <cell r="R85" t="str">
            <v>Petroleum Products</v>
          </cell>
        </row>
        <row r="86">
          <cell r="O86">
            <v>1</v>
          </cell>
          <cell r="R86" t="str">
            <v>Grain</v>
          </cell>
        </row>
        <row r="87">
          <cell r="O87">
            <v>1</v>
          </cell>
          <cell r="R87" t="str">
            <v>Grain</v>
          </cell>
        </row>
        <row r="88">
          <cell r="O88">
            <v>1</v>
          </cell>
          <cell r="R88" t="str">
            <v>Grain</v>
          </cell>
        </row>
        <row r="89">
          <cell r="O89">
            <v>1</v>
          </cell>
          <cell r="R89" t="str">
            <v>Grain</v>
          </cell>
        </row>
        <row r="90">
          <cell r="O90">
            <v>1</v>
          </cell>
          <cell r="R90" t="str">
            <v>Lumber &amp; Wood Except Furniture</v>
          </cell>
        </row>
        <row r="91">
          <cell r="O91">
            <v>1</v>
          </cell>
          <cell r="R91" t="str">
            <v>Lumber &amp; Wood Except Furniture</v>
          </cell>
        </row>
        <row r="92">
          <cell r="O92">
            <v>1</v>
          </cell>
          <cell r="R92" t="str">
            <v>Lumber &amp; Wood Except Furniture</v>
          </cell>
        </row>
        <row r="93">
          <cell r="O93">
            <v>1</v>
          </cell>
          <cell r="R93" t="str">
            <v>Lumber &amp; Wood Except Furniture</v>
          </cell>
        </row>
        <row r="94">
          <cell r="O94">
            <v>7</v>
          </cell>
          <cell r="R94" t="str">
            <v>Chemical &amp; Allied Products</v>
          </cell>
        </row>
        <row r="95">
          <cell r="O95">
            <v>1</v>
          </cell>
          <cell r="R95" t="str">
            <v>Chemical &amp; Allied Products</v>
          </cell>
        </row>
        <row r="96">
          <cell r="O96">
            <v>1</v>
          </cell>
          <cell r="R96" t="str">
            <v>Chemical &amp; Allied Products</v>
          </cell>
        </row>
        <row r="97">
          <cell r="O97">
            <v>1</v>
          </cell>
          <cell r="R97" t="str">
            <v>Chemical &amp; Allied Products</v>
          </cell>
        </row>
        <row r="98">
          <cell r="O98">
            <v>1</v>
          </cell>
          <cell r="R98" t="str">
            <v>Chemical &amp; Allied Products</v>
          </cell>
        </row>
        <row r="99">
          <cell r="O99">
            <v>1</v>
          </cell>
          <cell r="R99" t="str">
            <v>Chemical &amp; Allied Products</v>
          </cell>
        </row>
        <row r="100">
          <cell r="O100">
            <v>1</v>
          </cell>
          <cell r="R100" t="str">
            <v>Chemical &amp; Allied Products</v>
          </cell>
        </row>
        <row r="101">
          <cell r="O101">
            <v>1</v>
          </cell>
          <cell r="R101" t="str">
            <v>Petroleum Products</v>
          </cell>
        </row>
        <row r="102">
          <cell r="O102">
            <v>1</v>
          </cell>
          <cell r="R102" t="str">
            <v>Petroleum Products</v>
          </cell>
        </row>
        <row r="103">
          <cell r="O103">
            <v>1</v>
          </cell>
          <cell r="R103" t="str">
            <v>Petroleum Products</v>
          </cell>
        </row>
        <row r="104">
          <cell r="O104">
            <v>1</v>
          </cell>
          <cell r="R104" t="str">
            <v>Grain Mill Products</v>
          </cell>
        </row>
        <row r="105">
          <cell r="O105">
            <v>1</v>
          </cell>
          <cell r="R105" t="str">
            <v>Petroleum Products</v>
          </cell>
        </row>
        <row r="106">
          <cell r="O106">
            <v>1</v>
          </cell>
          <cell r="R106" t="str">
            <v>Petroleum Products</v>
          </cell>
        </row>
        <row r="107">
          <cell r="O107">
            <v>1</v>
          </cell>
          <cell r="R107" t="str">
            <v>Pulp,Paper &amp; Allied Products</v>
          </cell>
        </row>
        <row r="108">
          <cell r="O108">
            <v>1</v>
          </cell>
          <cell r="R108" t="str">
            <v>Pulp,Paper &amp; Allied Products</v>
          </cell>
        </row>
        <row r="109">
          <cell r="O109">
            <v>1</v>
          </cell>
          <cell r="R109" t="str">
            <v>Pulp,Paper &amp; Allied Products</v>
          </cell>
        </row>
        <row r="110">
          <cell r="O110">
            <v>1</v>
          </cell>
          <cell r="R110" t="str">
            <v>Pulp,Paper &amp; Allied Products</v>
          </cell>
        </row>
        <row r="111">
          <cell r="O111">
            <v>1</v>
          </cell>
          <cell r="R111" t="str">
            <v>Pulp,Paper &amp; Allied Products</v>
          </cell>
        </row>
        <row r="112">
          <cell r="O112">
            <v>1</v>
          </cell>
          <cell r="R112" t="str">
            <v>Petroleum Products</v>
          </cell>
        </row>
        <row r="113">
          <cell r="O113">
            <v>1</v>
          </cell>
          <cell r="R113" t="str">
            <v>Petroleum Products</v>
          </cell>
        </row>
        <row r="114">
          <cell r="O114">
            <v>1</v>
          </cell>
          <cell r="R114" t="str">
            <v>Pulp,Paper &amp; Allied Products</v>
          </cell>
        </row>
        <row r="115">
          <cell r="O115">
            <v>1</v>
          </cell>
          <cell r="R115" t="str">
            <v>Pulp,Paper &amp; Allied Products</v>
          </cell>
        </row>
        <row r="116">
          <cell r="O116">
            <v>1</v>
          </cell>
          <cell r="R116" t="str">
            <v>Food &amp; Kindred Products</v>
          </cell>
        </row>
        <row r="117">
          <cell r="O117">
            <v>1</v>
          </cell>
          <cell r="R117" t="str">
            <v>Food &amp; Kindred Products</v>
          </cell>
        </row>
        <row r="118">
          <cell r="O118">
            <v>2</v>
          </cell>
          <cell r="R118" t="str">
            <v>Grain Mill Products</v>
          </cell>
        </row>
        <row r="119">
          <cell r="O119">
            <v>2</v>
          </cell>
          <cell r="R119" t="str">
            <v>Grain Mill Products</v>
          </cell>
        </row>
        <row r="120">
          <cell r="O120">
            <v>1</v>
          </cell>
          <cell r="R120" t="str">
            <v>Grain Mill Products</v>
          </cell>
        </row>
        <row r="121">
          <cell r="O121">
            <v>1</v>
          </cell>
          <cell r="R121" t="str">
            <v>Grain Mill Products</v>
          </cell>
        </row>
        <row r="122">
          <cell r="O122">
            <v>2</v>
          </cell>
          <cell r="R122" t="str">
            <v>Grain Mill Products</v>
          </cell>
        </row>
        <row r="123">
          <cell r="O123">
            <v>1</v>
          </cell>
          <cell r="R123" t="str">
            <v>Grain Mill Products</v>
          </cell>
        </row>
        <row r="124">
          <cell r="O124">
            <v>1</v>
          </cell>
          <cell r="R124" t="str">
            <v>Chemical &amp; Allied Products</v>
          </cell>
        </row>
        <row r="125">
          <cell r="O125">
            <v>1</v>
          </cell>
          <cell r="R125" t="str">
            <v>Lumber &amp; Wood Except Furniture</v>
          </cell>
        </row>
        <row r="126">
          <cell r="O126">
            <v>1</v>
          </cell>
          <cell r="R126" t="str">
            <v>Chemical &amp; Allied Products</v>
          </cell>
        </row>
        <row r="127">
          <cell r="O127">
            <v>1</v>
          </cell>
          <cell r="R127" t="str">
            <v>Pulp,Paper &amp; Allied Products</v>
          </cell>
        </row>
        <row r="128">
          <cell r="O128">
            <v>1</v>
          </cell>
          <cell r="R128" t="str">
            <v>Pulp,Paper &amp; Allied Products</v>
          </cell>
        </row>
        <row r="129">
          <cell r="O129">
            <v>1</v>
          </cell>
          <cell r="R129" t="str">
            <v>Pulp,Paper &amp; Allied Products</v>
          </cell>
        </row>
        <row r="130">
          <cell r="O130">
            <v>1</v>
          </cell>
          <cell r="R130" t="str">
            <v>Lumber &amp; Wood Except Furniture</v>
          </cell>
        </row>
        <row r="131">
          <cell r="O131">
            <v>1</v>
          </cell>
          <cell r="R131" t="str">
            <v>Lumber &amp; Wood Except Furniture</v>
          </cell>
        </row>
        <row r="132">
          <cell r="O132">
            <v>1</v>
          </cell>
          <cell r="R132" t="str">
            <v>Lumber &amp; Wood Except Furniture</v>
          </cell>
        </row>
        <row r="133">
          <cell r="O133">
            <v>1</v>
          </cell>
          <cell r="R133" t="str">
            <v>Lumber &amp; Wood Except Furniture</v>
          </cell>
        </row>
        <row r="134">
          <cell r="O134">
            <v>1</v>
          </cell>
          <cell r="R134" t="str">
            <v>Lumber &amp; Wood Except Furniture</v>
          </cell>
        </row>
        <row r="135">
          <cell r="O135">
            <v>1</v>
          </cell>
          <cell r="R135" t="str">
            <v>Chemical &amp; Allied Products</v>
          </cell>
        </row>
        <row r="136">
          <cell r="O136">
            <v>1</v>
          </cell>
          <cell r="R136" t="str">
            <v>Petroleum Products</v>
          </cell>
        </row>
        <row r="137">
          <cell r="O137">
            <v>1</v>
          </cell>
          <cell r="R137" t="str">
            <v>Petroleum Products</v>
          </cell>
        </row>
        <row r="138">
          <cell r="O138">
            <v>1</v>
          </cell>
          <cell r="R138" t="str">
            <v>Chemical &amp; Allied Products</v>
          </cell>
        </row>
        <row r="139">
          <cell r="O139">
            <v>1</v>
          </cell>
          <cell r="R139" t="str">
            <v>Grain Mill Products</v>
          </cell>
        </row>
        <row r="140">
          <cell r="O140">
            <v>1</v>
          </cell>
          <cell r="R140" t="str">
            <v>Grain Mill Products</v>
          </cell>
        </row>
        <row r="141">
          <cell r="O141">
            <v>1</v>
          </cell>
          <cell r="R141" t="str">
            <v>Grain Mill Products</v>
          </cell>
        </row>
        <row r="142">
          <cell r="O142">
            <v>1</v>
          </cell>
          <cell r="R142" t="str">
            <v>Grain</v>
          </cell>
        </row>
        <row r="143">
          <cell r="O143">
            <v>1</v>
          </cell>
          <cell r="R143" t="str">
            <v>Grain</v>
          </cell>
        </row>
        <row r="144">
          <cell r="O144">
            <v>1</v>
          </cell>
          <cell r="R144" t="str">
            <v>Food &amp; Kindred Products</v>
          </cell>
        </row>
        <row r="145">
          <cell r="O145">
            <v>1</v>
          </cell>
          <cell r="R145" t="str">
            <v>Chemical &amp; Allied Products</v>
          </cell>
        </row>
        <row r="146">
          <cell r="O146">
            <v>1</v>
          </cell>
          <cell r="R146" t="str">
            <v>Pulp,Paper &amp; Allied Products</v>
          </cell>
        </row>
        <row r="147">
          <cell r="O147">
            <v>1</v>
          </cell>
          <cell r="R147" t="str">
            <v>Chemical &amp; Allied Products</v>
          </cell>
        </row>
        <row r="148">
          <cell r="O148">
            <v>1</v>
          </cell>
          <cell r="R148" t="str">
            <v>Chemical &amp; Allied Products</v>
          </cell>
        </row>
        <row r="149">
          <cell r="O149">
            <v>1</v>
          </cell>
          <cell r="R149" t="str">
            <v>Chemical &amp; Allied Products</v>
          </cell>
        </row>
        <row r="150">
          <cell r="O150">
            <v>1</v>
          </cell>
          <cell r="R150" t="str">
            <v>Chemical &amp; Allied Products</v>
          </cell>
        </row>
        <row r="151">
          <cell r="O151">
            <v>1</v>
          </cell>
          <cell r="R151" t="str">
            <v>Chemical &amp; Allied Products</v>
          </cell>
        </row>
        <row r="152">
          <cell r="O152">
            <v>1</v>
          </cell>
          <cell r="R152" t="str">
            <v>Chemical &amp; Allied Products</v>
          </cell>
        </row>
        <row r="153">
          <cell r="O153">
            <v>1</v>
          </cell>
          <cell r="R153" t="str">
            <v>Lumber &amp; Wood Except Furniture</v>
          </cell>
        </row>
        <row r="154">
          <cell r="O154">
            <v>1</v>
          </cell>
          <cell r="R154" t="str">
            <v>Lumber &amp; Wood Except Furniture</v>
          </cell>
        </row>
        <row r="155">
          <cell r="O155">
            <v>1</v>
          </cell>
          <cell r="R155" t="str">
            <v>Lumber &amp; Wood Except Furniture</v>
          </cell>
        </row>
        <row r="156">
          <cell r="O156">
            <v>1</v>
          </cell>
          <cell r="R156" t="str">
            <v>Lumber &amp; Wood Except Furniture</v>
          </cell>
        </row>
        <row r="157">
          <cell r="O157">
            <v>1</v>
          </cell>
          <cell r="R157" t="str">
            <v>Lumber &amp; Wood Except Furniture</v>
          </cell>
        </row>
        <row r="158">
          <cell r="O158">
            <v>1</v>
          </cell>
          <cell r="R158" t="str">
            <v>Lumber &amp; Wood Except Furniture</v>
          </cell>
        </row>
        <row r="159">
          <cell r="O159">
            <v>1</v>
          </cell>
          <cell r="R159" t="str">
            <v>Lumber &amp; Wood Except Furniture</v>
          </cell>
        </row>
        <row r="160">
          <cell r="O160">
            <v>1</v>
          </cell>
          <cell r="R160" t="str">
            <v>Lumber &amp; Wood Except Furniture</v>
          </cell>
        </row>
        <row r="161">
          <cell r="O161">
            <v>1</v>
          </cell>
          <cell r="R161" t="str">
            <v>Lumber &amp; Wood Except Furniture</v>
          </cell>
        </row>
        <row r="162">
          <cell r="O162">
            <v>1</v>
          </cell>
          <cell r="R162" t="str">
            <v>Lumber &amp; Wood Except Furniture</v>
          </cell>
        </row>
        <row r="163">
          <cell r="O163">
            <v>1</v>
          </cell>
          <cell r="R163" t="str">
            <v>Lumber &amp; Wood Except Furniture</v>
          </cell>
        </row>
        <row r="164">
          <cell r="O164">
            <v>1</v>
          </cell>
          <cell r="R164" t="str">
            <v>Lumber &amp; Wood Except Furniture</v>
          </cell>
        </row>
        <row r="165">
          <cell r="O165">
            <v>1</v>
          </cell>
          <cell r="R165" t="str">
            <v>Lumber &amp; Wood Except Furniture</v>
          </cell>
        </row>
        <row r="166">
          <cell r="O166">
            <v>1</v>
          </cell>
          <cell r="R166" t="str">
            <v>Lumber &amp; Wood Except Furniture</v>
          </cell>
        </row>
        <row r="167">
          <cell r="O167">
            <v>1</v>
          </cell>
          <cell r="R167" t="str">
            <v>Lumber &amp; Wood Except Furniture</v>
          </cell>
        </row>
        <row r="168">
          <cell r="O168">
            <v>1</v>
          </cell>
          <cell r="R168" t="str">
            <v>Lumber &amp; Wood Except Furniture</v>
          </cell>
        </row>
        <row r="169">
          <cell r="O169">
            <v>1</v>
          </cell>
          <cell r="R169" t="str">
            <v>Lumber &amp; Wood Except Furniture</v>
          </cell>
        </row>
        <row r="170">
          <cell r="O170">
            <v>1</v>
          </cell>
          <cell r="R170" t="str">
            <v>Lumber &amp; Wood Except Furniture</v>
          </cell>
        </row>
        <row r="171">
          <cell r="O171">
            <v>1</v>
          </cell>
          <cell r="R171" t="str">
            <v>Pulp,Paper &amp; Allied Products</v>
          </cell>
        </row>
        <row r="172">
          <cell r="O172">
            <v>1</v>
          </cell>
          <cell r="R172" t="str">
            <v>Pulp,Paper &amp; Allied Products</v>
          </cell>
        </row>
        <row r="173">
          <cell r="O173">
            <v>1</v>
          </cell>
          <cell r="R173" t="str">
            <v>Grain</v>
          </cell>
        </row>
        <row r="174">
          <cell r="O174">
            <v>1</v>
          </cell>
          <cell r="R174" t="str">
            <v>Grain</v>
          </cell>
        </row>
        <row r="175">
          <cell r="O175">
            <v>1</v>
          </cell>
          <cell r="R175" t="str">
            <v>Lumber &amp; Wood Except Furniture</v>
          </cell>
        </row>
        <row r="176">
          <cell r="O176">
            <v>1</v>
          </cell>
          <cell r="R176" t="str">
            <v>Pulp,Paper &amp; Allied Products</v>
          </cell>
        </row>
        <row r="177">
          <cell r="O177">
            <v>1</v>
          </cell>
          <cell r="R177" t="str">
            <v>Pulp,Paper &amp; Allied Products</v>
          </cell>
        </row>
        <row r="178">
          <cell r="O178">
            <v>1</v>
          </cell>
          <cell r="R178" t="str">
            <v>Pulp,Paper &amp; Allied Products</v>
          </cell>
        </row>
        <row r="179">
          <cell r="O179">
            <v>1</v>
          </cell>
          <cell r="R179" t="str">
            <v>Lumber &amp; Wood Except Furniture</v>
          </cell>
        </row>
        <row r="180">
          <cell r="O180">
            <v>1</v>
          </cell>
          <cell r="R180" t="str">
            <v>Grain</v>
          </cell>
        </row>
        <row r="181">
          <cell r="O181">
            <v>1</v>
          </cell>
          <cell r="R181" t="str">
            <v>Grain</v>
          </cell>
        </row>
        <row r="182">
          <cell r="O182">
            <v>1</v>
          </cell>
          <cell r="R182" t="str">
            <v>Lumber &amp; Wood Except Furniture</v>
          </cell>
        </row>
        <row r="183">
          <cell r="O183">
            <v>1</v>
          </cell>
          <cell r="R183" t="str">
            <v>Petroleum Products</v>
          </cell>
        </row>
        <row r="184">
          <cell r="O184">
            <v>1</v>
          </cell>
          <cell r="R184" t="str">
            <v>Petroleum Products</v>
          </cell>
        </row>
        <row r="185">
          <cell r="O185">
            <v>1</v>
          </cell>
          <cell r="R185" t="str">
            <v>Petroleum Products</v>
          </cell>
        </row>
        <row r="186">
          <cell r="O186">
            <v>1</v>
          </cell>
          <cell r="R186" t="str">
            <v>Petroleum Products</v>
          </cell>
        </row>
        <row r="187">
          <cell r="O187">
            <v>1</v>
          </cell>
          <cell r="R187" t="str">
            <v>Petroleum Products</v>
          </cell>
        </row>
        <row r="188">
          <cell r="O188">
            <v>1</v>
          </cell>
          <cell r="R188" t="str">
            <v>Petroleum Products</v>
          </cell>
        </row>
        <row r="189">
          <cell r="O189">
            <v>1</v>
          </cell>
          <cell r="R189" t="str">
            <v>Petroleum Products</v>
          </cell>
        </row>
        <row r="190">
          <cell r="O190">
            <v>1</v>
          </cell>
          <cell r="R190" t="str">
            <v>Petroleum Products</v>
          </cell>
        </row>
        <row r="191">
          <cell r="O191">
            <v>1</v>
          </cell>
          <cell r="R191" t="str">
            <v>Petroleum Products</v>
          </cell>
        </row>
        <row r="192">
          <cell r="O192">
            <v>1</v>
          </cell>
          <cell r="R192" t="str">
            <v>Petroleum Products</v>
          </cell>
        </row>
        <row r="193">
          <cell r="O193">
            <v>1</v>
          </cell>
          <cell r="R193" t="str">
            <v>Petroleum Products</v>
          </cell>
        </row>
        <row r="194">
          <cell r="O194">
            <v>1</v>
          </cell>
          <cell r="R194" t="str">
            <v>Primary Forest Products</v>
          </cell>
        </row>
        <row r="195">
          <cell r="O195">
            <v>1</v>
          </cell>
          <cell r="R195" t="str">
            <v>Petroleum Products</v>
          </cell>
        </row>
        <row r="196">
          <cell r="O196">
            <v>1</v>
          </cell>
          <cell r="R196" t="str">
            <v>Petroleum Products</v>
          </cell>
        </row>
        <row r="197">
          <cell r="O197">
            <v>1</v>
          </cell>
          <cell r="R197" t="str">
            <v>Petroleum Products</v>
          </cell>
        </row>
        <row r="198">
          <cell r="O198">
            <v>1</v>
          </cell>
          <cell r="R198" t="str">
            <v>Petroleum Products</v>
          </cell>
        </row>
        <row r="199">
          <cell r="O199">
            <v>1</v>
          </cell>
          <cell r="R199" t="str">
            <v>Petroleum Products</v>
          </cell>
        </row>
        <row r="200">
          <cell r="O200">
            <v>1</v>
          </cell>
          <cell r="R200" t="str">
            <v>Petroleum Products</v>
          </cell>
        </row>
        <row r="201">
          <cell r="O201">
            <v>1</v>
          </cell>
          <cell r="R201" t="str">
            <v>Petroleum Products</v>
          </cell>
        </row>
        <row r="202">
          <cell r="O202">
            <v>1</v>
          </cell>
          <cell r="R202" t="str">
            <v>Petroleum Products</v>
          </cell>
        </row>
        <row r="203">
          <cell r="O203">
            <v>1</v>
          </cell>
          <cell r="R203" t="str">
            <v>Petroleum Products</v>
          </cell>
        </row>
        <row r="204">
          <cell r="O204">
            <v>1</v>
          </cell>
          <cell r="R204" t="str">
            <v>Petroleum Products</v>
          </cell>
        </row>
        <row r="205">
          <cell r="O205">
            <v>1</v>
          </cell>
          <cell r="R205" t="str">
            <v>Petroleum Products</v>
          </cell>
        </row>
        <row r="206">
          <cell r="O206">
            <v>1</v>
          </cell>
          <cell r="R206" t="str">
            <v>Petroleum Products</v>
          </cell>
        </row>
        <row r="207">
          <cell r="O207">
            <v>1</v>
          </cell>
          <cell r="R207" t="str">
            <v>Petroleum Products</v>
          </cell>
        </row>
        <row r="208">
          <cell r="O208">
            <v>1</v>
          </cell>
          <cell r="R208" t="str">
            <v>Petroleum Products</v>
          </cell>
        </row>
        <row r="209">
          <cell r="O209">
            <v>1</v>
          </cell>
          <cell r="R209" t="str">
            <v>Petroleum Products</v>
          </cell>
        </row>
        <row r="210">
          <cell r="O210">
            <v>1</v>
          </cell>
          <cell r="R210" t="str">
            <v>Petroleum Products</v>
          </cell>
        </row>
        <row r="211">
          <cell r="O211">
            <v>1</v>
          </cell>
          <cell r="R211" t="str">
            <v>Petroleum Products</v>
          </cell>
        </row>
        <row r="212">
          <cell r="O212">
            <v>1</v>
          </cell>
          <cell r="R212" t="str">
            <v>Petroleum Products</v>
          </cell>
        </row>
        <row r="213">
          <cell r="O213">
            <v>1</v>
          </cell>
          <cell r="R213" t="str">
            <v>Petroleum Products</v>
          </cell>
        </row>
        <row r="214">
          <cell r="O214">
            <v>1</v>
          </cell>
          <cell r="R214" t="str">
            <v>Petroleum Products</v>
          </cell>
        </row>
        <row r="215">
          <cell r="O215">
            <v>1</v>
          </cell>
          <cell r="R215" t="str">
            <v>Petroleum Products</v>
          </cell>
        </row>
        <row r="216">
          <cell r="O216">
            <v>1</v>
          </cell>
          <cell r="R216" t="str">
            <v>Chemical &amp; Allied Products</v>
          </cell>
        </row>
        <row r="217">
          <cell r="O217">
            <v>1</v>
          </cell>
          <cell r="R217" t="str">
            <v>Grain Mill Products</v>
          </cell>
        </row>
        <row r="218">
          <cell r="O218">
            <v>1</v>
          </cell>
          <cell r="R218" t="str">
            <v>Grain Mill Products</v>
          </cell>
        </row>
        <row r="219">
          <cell r="O219">
            <v>1</v>
          </cell>
          <cell r="R219" t="str">
            <v>Grain Mill Products</v>
          </cell>
        </row>
        <row r="220">
          <cell r="O220">
            <v>1</v>
          </cell>
          <cell r="R220" t="str">
            <v>Grain Mill Products</v>
          </cell>
        </row>
        <row r="221">
          <cell r="O221">
            <v>1</v>
          </cell>
          <cell r="R221" t="str">
            <v>Grain Mill Products</v>
          </cell>
        </row>
        <row r="222">
          <cell r="O222">
            <v>1</v>
          </cell>
          <cell r="R222" t="str">
            <v>Grain Mill Products</v>
          </cell>
        </row>
        <row r="223">
          <cell r="O223">
            <v>1</v>
          </cell>
          <cell r="R223" t="str">
            <v>Grain Mill Products</v>
          </cell>
        </row>
        <row r="224">
          <cell r="O224">
            <v>1</v>
          </cell>
          <cell r="R224" t="str">
            <v>Grain Mill Products</v>
          </cell>
        </row>
        <row r="225">
          <cell r="O225">
            <v>1</v>
          </cell>
          <cell r="R225" t="str">
            <v>Pulp,Paper &amp; Allied Products</v>
          </cell>
        </row>
        <row r="226">
          <cell r="O226">
            <v>1</v>
          </cell>
          <cell r="R226" t="str">
            <v>Pulp,Paper &amp; Allied Products</v>
          </cell>
        </row>
        <row r="227">
          <cell r="O227">
            <v>1</v>
          </cell>
          <cell r="R227" t="str">
            <v>Primary Forest Products</v>
          </cell>
        </row>
        <row r="228">
          <cell r="O228">
            <v>1</v>
          </cell>
          <cell r="R228" t="str">
            <v>Primary Forest Products</v>
          </cell>
        </row>
        <row r="229">
          <cell r="O229">
            <v>1</v>
          </cell>
          <cell r="R229" t="str">
            <v>Chemical &amp; Allied Products</v>
          </cell>
        </row>
        <row r="230">
          <cell r="O230">
            <v>1</v>
          </cell>
          <cell r="R230" t="str">
            <v>Chemical &amp; Allied Products</v>
          </cell>
        </row>
        <row r="231">
          <cell r="O231">
            <v>1</v>
          </cell>
          <cell r="R231" t="str">
            <v>Pulp,Paper &amp; Allied Products</v>
          </cell>
        </row>
        <row r="232">
          <cell r="O232">
            <v>1</v>
          </cell>
          <cell r="R232" t="str">
            <v>Pulp,Paper &amp; Allied Products</v>
          </cell>
        </row>
        <row r="233">
          <cell r="O233">
            <v>1</v>
          </cell>
          <cell r="R233" t="str">
            <v>Pulp,Paper &amp; Allied Products</v>
          </cell>
        </row>
        <row r="234">
          <cell r="O234">
            <v>1</v>
          </cell>
          <cell r="R234" t="str">
            <v>Pulp,Paper &amp; Allied Products</v>
          </cell>
        </row>
        <row r="235">
          <cell r="O235">
            <v>1</v>
          </cell>
          <cell r="R235" t="str">
            <v>Pulp,Paper &amp; Allied Products</v>
          </cell>
        </row>
        <row r="236">
          <cell r="O236">
            <v>1</v>
          </cell>
          <cell r="R236" t="str">
            <v>Petroleum Products</v>
          </cell>
        </row>
        <row r="237">
          <cell r="O237">
            <v>1</v>
          </cell>
          <cell r="R237" t="str">
            <v>Petroleum Products</v>
          </cell>
        </row>
        <row r="238">
          <cell r="O238">
            <v>1</v>
          </cell>
          <cell r="R238" t="str">
            <v>Petroleum Products</v>
          </cell>
        </row>
        <row r="239">
          <cell r="O239">
            <v>1</v>
          </cell>
          <cell r="R239" t="str">
            <v>All Other Carloads</v>
          </cell>
        </row>
        <row r="240">
          <cell r="O240">
            <v>1</v>
          </cell>
          <cell r="R240" t="str">
            <v>Pulp,Paper &amp; Allied Products</v>
          </cell>
        </row>
        <row r="241">
          <cell r="O241">
            <v>1</v>
          </cell>
          <cell r="R241" t="str">
            <v>Pulp,Paper &amp; Allied Products</v>
          </cell>
        </row>
        <row r="242">
          <cell r="O242">
            <v>1</v>
          </cell>
          <cell r="R242" t="str">
            <v>Stone, Clay &amp; Glass Products</v>
          </cell>
        </row>
        <row r="243">
          <cell r="O243">
            <v>1</v>
          </cell>
          <cell r="R243" t="str">
            <v>Stone, Clay &amp; Glass Products</v>
          </cell>
        </row>
        <row r="244">
          <cell r="O244">
            <v>1</v>
          </cell>
          <cell r="R244" t="str">
            <v>Pulp,Paper &amp; Allied Products</v>
          </cell>
        </row>
        <row r="245">
          <cell r="O245">
            <v>1</v>
          </cell>
          <cell r="R245" t="str">
            <v>Petroleum Products</v>
          </cell>
        </row>
        <row r="246">
          <cell r="O246">
            <v>1</v>
          </cell>
          <cell r="R246" t="str">
            <v>Petroleum Products</v>
          </cell>
        </row>
        <row r="247">
          <cell r="O247">
            <v>1</v>
          </cell>
          <cell r="R247" t="str">
            <v>Petroleum Products</v>
          </cell>
        </row>
        <row r="248">
          <cell r="O248">
            <v>1</v>
          </cell>
          <cell r="R248" t="str">
            <v>Petroleum Products</v>
          </cell>
        </row>
        <row r="249">
          <cell r="O249">
            <v>1</v>
          </cell>
          <cell r="R249" t="str">
            <v>Petroleum Products</v>
          </cell>
        </row>
        <row r="250">
          <cell r="O250">
            <v>1</v>
          </cell>
          <cell r="R250" t="str">
            <v>Pulp,Paper &amp; Allied Products</v>
          </cell>
        </row>
        <row r="251">
          <cell r="O251">
            <v>1</v>
          </cell>
          <cell r="R251" t="str">
            <v>Pulp,Paper &amp; Allied Products</v>
          </cell>
        </row>
        <row r="252">
          <cell r="O252">
            <v>1</v>
          </cell>
          <cell r="R252" t="str">
            <v>All Other Carloads</v>
          </cell>
        </row>
        <row r="253">
          <cell r="O253">
            <v>1</v>
          </cell>
          <cell r="R253" t="str">
            <v>Pulp,Paper &amp; Allied Products</v>
          </cell>
        </row>
        <row r="254">
          <cell r="O254">
            <v>1</v>
          </cell>
          <cell r="R254" t="str">
            <v>Pulp,Paper &amp; Allied Products</v>
          </cell>
        </row>
        <row r="255">
          <cell r="O255">
            <v>1</v>
          </cell>
          <cell r="R255" t="str">
            <v>Stone, Clay &amp; Glass Products</v>
          </cell>
        </row>
        <row r="256">
          <cell r="O256">
            <v>1</v>
          </cell>
          <cell r="R256" t="str">
            <v>Stone, Clay &amp; Glass Products</v>
          </cell>
        </row>
        <row r="257">
          <cell r="O257">
            <v>1</v>
          </cell>
          <cell r="R257" t="str">
            <v>Stone, Clay &amp; Glass Products</v>
          </cell>
        </row>
        <row r="258">
          <cell r="O258">
            <v>1</v>
          </cell>
          <cell r="R258" t="str">
            <v>Stone, Clay &amp; Glass Products</v>
          </cell>
        </row>
        <row r="259">
          <cell r="O259">
            <v>1</v>
          </cell>
          <cell r="R259" t="str">
            <v>Pulp,Paper &amp; Allied Products</v>
          </cell>
        </row>
        <row r="260">
          <cell r="O260">
            <v>1</v>
          </cell>
          <cell r="R260" t="str">
            <v>Pulp,Paper &amp; Allied Products</v>
          </cell>
        </row>
        <row r="261">
          <cell r="O261">
            <v>1</v>
          </cell>
          <cell r="R261" t="str">
            <v>Stone, Clay &amp; Glass Products</v>
          </cell>
        </row>
        <row r="262">
          <cell r="O262">
            <v>1</v>
          </cell>
          <cell r="R262" t="str">
            <v>Stone, Clay &amp; Glass Products</v>
          </cell>
        </row>
        <row r="263">
          <cell r="O263">
            <v>1</v>
          </cell>
          <cell r="R263" t="str">
            <v>Stone, Clay &amp; Glass Products</v>
          </cell>
        </row>
        <row r="264">
          <cell r="O264">
            <v>1</v>
          </cell>
          <cell r="R264" t="str">
            <v>Stone, Clay &amp; Glass Products</v>
          </cell>
        </row>
        <row r="265">
          <cell r="O265">
            <v>1</v>
          </cell>
          <cell r="R265" t="str">
            <v>Lumber &amp; Wood Except Furniture</v>
          </cell>
        </row>
        <row r="266">
          <cell r="O266">
            <v>1</v>
          </cell>
          <cell r="R266" t="str">
            <v>Chemical &amp; Allied Products</v>
          </cell>
        </row>
        <row r="267">
          <cell r="O267">
            <v>1</v>
          </cell>
          <cell r="R267" t="str">
            <v>Chemical &amp; Allied Products</v>
          </cell>
        </row>
        <row r="268">
          <cell r="O268">
            <v>1</v>
          </cell>
          <cell r="R268" t="str">
            <v>Chemical &amp; Allied Products</v>
          </cell>
        </row>
        <row r="269">
          <cell r="O269">
            <v>1</v>
          </cell>
          <cell r="R269" t="str">
            <v>Chemical &amp; Allied Products</v>
          </cell>
        </row>
        <row r="270">
          <cell r="O270">
            <v>1</v>
          </cell>
          <cell r="R270" t="str">
            <v>Chemical &amp; Allied Products</v>
          </cell>
        </row>
        <row r="271">
          <cell r="O271">
            <v>1</v>
          </cell>
          <cell r="R271" t="str">
            <v>Lumber &amp; Wood Except Furniture</v>
          </cell>
        </row>
        <row r="272">
          <cell r="O272">
            <v>1</v>
          </cell>
          <cell r="R272" t="str">
            <v>Chemical &amp; Allied Products</v>
          </cell>
        </row>
        <row r="273">
          <cell r="O273">
            <v>1</v>
          </cell>
          <cell r="R273" t="str">
            <v>Lumber &amp; Wood Except Furniture</v>
          </cell>
        </row>
        <row r="274">
          <cell r="O274">
            <v>1</v>
          </cell>
          <cell r="R274" t="str">
            <v>Lumber &amp; Wood Except Furniture</v>
          </cell>
        </row>
        <row r="275">
          <cell r="O275">
            <v>1</v>
          </cell>
          <cell r="R275" t="str">
            <v>Lumber &amp; Wood Except Furniture</v>
          </cell>
        </row>
        <row r="276">
          <cell r="O276">
            <v>1</v>
          </cell>
          <cell r="R276" t="str">
            <v>Lumber &amp; Wood Except Furniture</v>
          </cell>
        </row>
        <row r="277">
          <cell r="O277">
            <v>1</v>
          </cell>
          <cell r="R277" t="str">
            <v>Lumber &amp; Wood Except Furniture</v>
          </cell>
        </row>
        <row r="278">
          <cell r="O278">
            <v>1</v>
          </cell>
          <cell r="R278" t="str">
            <v>Waste &amp; Scrap Materials</v>
          </cell>
        </row>
        <row r="279">
          <cell r="O279">
            <v>1</v>
          </cell>
          <cell r="R279" t="str">
            <v>Waste &amp; Scrap Materials</v>
          </cell>
        </row>
        <row r="280">
          <cell r="O280">
            <v>1</v>
          </cell>
          <cell r="R280" t="str">
            <v>Waste &amp; Scrap Materials</v>
          </cell>
        </row>
        <row r="281">
          <cell r="O281">
            <v>1</v>
          </cell>
          <cell r="R281" t="str">
            <v>Pulp,Paper &amp; Allied Products</v>
          </cell>
        </row>
        <row r="282">
          <cell r="O282">
            <v>1</v>
          </cell>
          <cell r="R282" t="str">
            <v>Pulp,Paper &amp; Allied Products</v>
          </cell>
        </row>
        <row r="283">
          <cell r="O283">
            <v>1</v>
          </cell>
          <cell r="R283" t="str">
            <v>Stone, Clay &amp; Glass Products</v>
          </cell>
        </row>
        <row r="284">
          <cell r="O284">
            <v>1</v>
          </cell>
          <cell r="R284" t="str">
            <v>Pulp,Paper &amp; Allied Products</v>
          </cell>
        </row>
        <row r="285">
          <cell r="O285">
            <v>1</v>
          </cell>
          <cell r="R285" t="str">
            <v>Pulp,Paper &amp; Allied Products</v>
          </cell>
        </row>
        <row r="286">
          <cell r="O286">
            <v>1</v>
          </cell>
          <cell r="R286" t="str">
            <v>Stone, Clay &amp; Glass Products</v>
          </cell>
        </row>
        <row r="287">
          <cell r="O287">
            <v>1</v>
          </cell>
          <cell r="R287" t="str">
            <v>Stone, Clay &amp; Glass Products</v>
          </cell>
        </row>
        <row r="288">
          <cell r="O288">
            <v>1</v>
          </cell>
          <cell r="R288" t="str">
            <v>Stone, Clay &amp; Glass Products</v>
          </cell>
        </row>
        <row r="289">
          <cell r="O289">
            <v>1</v>
          </cell>
          <cell r="R289" t="str">
            <v>Stone, Clay &amp; Glass Products</v>
          </cell>
        </row>
        <row r="290">
          <cell r="O290">
            <v>1</v>
          </cell>
          <cell r="R290" t="str">
            <v>Stone, Clay &amp; Glass Products</v>
          </cell>
        </row>
        <row r="291">
          <cell r="O291">
            <v>1</v>
          </cell>
          <cell r="R291" t="str">
            <v>Pulp,Paper &amp; Allied Products</v>
          </cell>
        </row>
        <row r="292">
          <cell r="O292">
            <v>1</v>
          </cell>
          <cell r="R292" t="str">
            <v>Pulp,Paper &amp; Allied Products</v>
          </cell>
        </row>
        <row r="293">
          <cell r="O293">
            <v>1</v>
          </cell>
          <cell r="R293" t="str">
            <v>Pulp,Paper &amp; Allied Products</v>
          </cell>
        </row>
        <row r="294">
          <cell r="O294">
            <v>1</v>
          </cell>
          <cell r="R294" t="str">
            <v>Pulp,Paper &amp; Allied Products</v>
          </cell>
        </row>
        <row r="295">
          <cell r="O295">
            <v>1</v>
          </cell>
          <cell r="R295" t="str">
            <v>Pulp,Paper &amp; Allied Products</v>
          </cell>
        </row>
        <row r="296">
          <cell r="O296">
            <v>1</v>
          </cell>
          <cell r="R296" t="str">
            <v>Pulp,Paper &amp; Allied Products</v>
          </cell>
        </row>
        <row r="297">
          <cell r="O297">
            <v>1</v>
          </cell>
          <cell r="R297" t="str">
            <v>Pulp,Paper &amp; Allied Products</v>
          </cell>
        </row>
        <row r="298">
          <cell r="O298">
            <v>1</v>
          </cell>
          <cell r="R298" t="str">
            <v>All Other Carloads</v>
          </cell>
        </row>
        <row r="299">
          <cell r="O299">
            <v>1</v>
          </cell>
          <cell r="R299" t="str">
            <v>Pulp,Paper &amp; Allied Products</v>
          </cell>
        </row>
        <row r="300">
          <cell r="O300">
            <v>1</v>
          </cell>
          <cell r="R300" t="str">
            <v>Pulp,Paper &amp; Allied Products</v>
          </cell>
        </row>
        <row r="301">
          <cell r="O301">
            <v>1</v>
          </cell>
          <cell r="R301" t="str">
            <v>Stone, Clay &amp; Glass Products</v>
          </cell>
        </row>
        <row r="302">
          <cell r="O302">
            <v>1</v>
          </cell>
          <cell r="R302" t="str">
            <v>Pulp,Paper &amp; Allied Products</v>
          </cell>
        </row>
        <row r="303">
          <cell r="O303">
            <v>1</v>
          </cell>
          <cell r="R303" t="str">
            <v>Pulp,Paper &amp; Allied Products</v>
          </cell>
        </row>
        <row r="304">
          <cell r="O304">
            <v>1</v>
          </cell>
          <cell r="R304" t="str">
            <v>Chemical &amp; Allied Products</v>
          </cell>
        </row>
        <row r="305">
          <cell r="O305">
            <v>1</v>
          </cell>
          <cell r="R305" t="str">
            <v>Grain Mill Products</v>
          </cell>
        </row>
        <row r="306">
          <cell r="O306">
            <v>1</v>
          </cell>
          <cell r="R306" t="str">
            <v>Grain Mill Products</v>
          </cell>
        </row>
        <row r="307">
          <cell r="O307">
            <v>1</v>
          </cell>
          <cell r="R307" t="str">
            <v>Grain Mill Products</v>
          </cell>
        </row>
        <row r="308">
          <cell r="O308">
            <v>1</v>
          </cell>
          <cell r="R308" t="str">
            <v>Grain Mill Products</v>
          </cell>
        </row>
        <row r="309">
          <cell r="O309">
            <v>1</v>
          </cell>
          <cell r="R309" t="str">
            <v>Grain Mill Products</v>
          </cell>
        </row>
        <row r="310">
          <cell r="O310">
            <v>1</v>
          </cell>
          <cell r="R310" t="str">
            <v>Grain</v>
          </cell>
        </row>
        <row r="311">
          <cell r="O311">
            <v>1</v>
          </cell>
          <cell r="R311" t="str">
            <v>Grain Mill Products</v>
          </cell>
        </row>
        <row r="312">
          <cell r="O312">
            <v>1</v>
          </cell>
          <cell r="R312" t="str">
            <v>Lumber &amp; Wood Except Furniture</v>
          </cell>
        </row>
        <row r="313">
          <cell r="O313">
            <v>1</v>
          </cell>
          <cell r="R313" t="str">
            <v>Lumber &amp; Wood Except Furniture</v>
          </cell>
        </row>
        <row r="314">
          <cell r="O314">
            <v>1</v>
          </cell>
          <cell r="R314" t="str">
            <v>Lumber &amp; Wood Except Furniture</v>
          </cell>
        </row>
        <row r="315">
          <cell r="O315">
            <v>1</v>
          </cell>
          <cell r="R315" t="str">
            <v>Lumber &amp; Wood Except Furniture</v>
          </cell>
        </row>
        <row r="316">
          <cell r="O316">
            <v>1</v>
          </cell>
          <cell r="R316" t="str">
            <v>Lumber &amp; Wood Except Furniture</v>
          </cell>
        </row>
        <row r="317">
          <cell r="O317">
            <v>1</v>
          </cell>
          <cell r="R317" t="str">
            <v>Lumber &amp; Wood Except Furniture</v>
          </cell>
        </row>
        <row r="318">
          <cell r="O318">
            <v>1</v>
          </cell>
          <cell r="R318" t="str">
            <v>Lumber &amp; Wood Except Furniture</v>
          </cell>
        </row>
        <row r="319">
          <cell r="O319">
            <v>1</v>
          </cell>
          <cell r="R319" t="str">
            <v>Lumber &amp; Wood Except Furniture</v>
          </cell>
        </row>
        <row r="320">
          <cell r="O320">
            <v>1</v>
          </cell>
          <cell r="R320" t="str">
            <v>Lumber &amp; Wood Except Furniture</v>
          </cell>
        </row>
        <row r="321">
          <cell r="O321">
            <v>1</v>
          </cell>
          <cell r="R321" t="str">
            <v>Lumber &amp; Wood Except Furniture</v>
          </cell>
        </row>
        <row r="322">
          <cell r="O322">
            <v>1</v>
          </cell>
          <cell r="R322" t="str">
            <v>Lumber &amp; Wood Except Furniture</v>
          </cell>
        </row>
        <row r="323">
          <cell r="O323">
            <v>1</v>
          </cell>
          <cell r="R323" t="str">
            <v>Lumber &amp; Wood Except Furniture</v>
          </cell>
        </row>
        <row r="324">
          <cell r="O324">
            <v>1</v>
          </cell>
          <cell r="R324" t="str">
            <v>Lumber &amp; Wood Except Furniture</v>
          </cell>
        </row>
        <row r="325">
          <cell r="O325">
            <v>1</v>
          </cell>
          <cell r="R325" t="str">
            <v>Petroleum Products</v>
          </cell>
        </row>
        <row r="326">
          <cell r="O326">
            <v>1</v>
          </cell>
          <cell r="R326" t="str">
            <v>Petroleum Products</v>
          </cell>
        </row>
        <row r="327">
          <cell r="O327">
            <v>1</v>
          </cell>
          <cell r="R327" t="str">
            <v>Petroleum Products</v>
          </cell>
        </row>
        <row r="328">
          <cell r="O328">
            <v>1</v>
          </cell>
          <cell r="R328" t="str">
            <v>Petroleum Products</v>
          </cell>
        </row>
        <row r="329">
          <cell r="O329">
            <v>1</v>
          </cell>
          <cell r="R329" t="str">
            <v>Petroleum Products</v>
          </cell>
        </row>
        <row r="330">
          <cell r="O330">
            <v>1</v>
          </cell>
          <cell r="R330" t="str">
            <v>Petroleum Products</v>
          </cell>
        </row>
        <row r="331">
          <cell r="O331">
            <v>1</v>
          </cell>
          <cell r="R331" t="str">
            <v>Petroleum Products</v>
          </cell>
        </row>
        <row r="332">
          <cell r="O332">
            <v>1</v>
          </cell>
          <cell r="R332" t="str">
            <v>Petroleum Products</v>
          </cell>
        </row>
        <row r="333">
          <cell r="O333">
            <v>1</v>
          </cell>
          <cell r="R333" t="str">
            <v>Petroleum Products</v>
          </cell>
        </row>
        <row r="334">
          <cell r="O334">
            <v>1</v>
          </cell>
          <cell r="R334" t="str">
            <v>Petroleum Products</v>
          </cell>
        </row>
        <row r="335">
          <cell r="O335">
            <v>1</v>
          </cell>
          <cell r="R335" t="str">
            <v>Petroleum Products</v>
          </cell>
        </row>
        <row r="336">
          <cell r="O336">
            <v>1</v>
          </cell>
          <cell r="R336" t="str">
            <v>Petroleum Products</v>
          </cell>
        </row>
        <row r="337">
          <cell r="O337">
            <v>1</v>
          </cell>
          <cell r="R337" t="str">
            <v>Petroleum Products</v>
          </cell>
        </row>
        <row r="338">
          <cell r="O338">
            <v>1</v>
          </cell>
          <cell r="R338" t="str">
            <v>Petroleum Products</v>
          </cell>
        </row>
        <row r="339">
          <cell r="O339">
            <v>1</v>
          </cell>
          <cell r="R339" t="str">
            <v>Petroleum Products</v>
          </cell>
        </row>
        <row r="340">
          <cell r="O340">
            <v>1</v>
          </cell>
          <cell r="R340" t="str">
            <v>Petroleum Products</v>
          </cell>
        </row>
        <row r="341">
          <cell r="O341">
            <v>1</v>
          </cell>
          <cell r="R341" t="str">
            <v>Petroleum Products</v>
          </cell>
        </row>
        <row r="342">
          <cell r="O342">
            <v>1</v>
          </cell>
          <cell r="R342" t="str">
            <v>Petroleum Products</v>
          </cell>
        </row>
        <row r="343">
          <cell r="O343">
            <v>1</v>
          </cell>
          <cell r="R343" t="str">
            <v>Petroleum Products</v>
          </cell>
        </row>
        <row r="344">
          <cell r="O344">
            <v>1</v>
          </cell>
          <cell r="R344" t="str">
            <v>Petroleum Products</v>
          </cell>
        </row>
        <row r="345">
          <cell r="O345">
            <v>1</v>
          </cell>
          <cell r="R345" t="str">
            <v>Petroleum Products</v>
          </cell>
        </row>
        <row r="346">
          <cell r="O346">
            <v>1</v>
          </cell>
          <cell r="R346" t="str">
            <v>Petroleum Products</v>
          </cell>
        </row>
        <row r="347">
          <cell r="O347">
            <v>1</v>
          </cell>
          <cell r="R347" t="str">
            <v>Petroleum Products</v>
          </cell>
        </row>
        <row r="348">
          <cell r="O348">
            <v>1</v>
          </cell>
          <cell r="R348" t="str">
            <v>Petroleum Products</v>
          </cell>
        </row>
        <row r="349">
          <cell r="O349">
            <v>1</v>
          </cell>
          <cell r="R349" t="str">
            <v>Petroleum Products</v>
          </cell>
        </row>
        <row r="350">
          <cell r="O350">
            <v>1</v>
          </cell>
          <cell r="R350" t="str">
            <v>Petroleum Products</v>
          </cell>
        </row>
        <row r="351">
          <cell r="O351">
            <v>1</v>
          </cell>
          <cell r="R351" t="str">
            <v>Petroleum Products</v>
          </cell>
        </row>
        <row r="352">
          <cell r="O352">
            <v>1</v>
          </cell>
          <cell r="R352" t="str">
            <v>Petroleum Products</v>
          </cell>
        </row>
        <row r="353">
          <cell r="O353">
            <v>1</v>
          </cell>
          <cell r="R353" t="str">
            <v>Pulp,Paper &amp; Allied Products</v>
          </cell>
        </row>
        <row r="354">
          <cell r="O354">
            <v>1</v>
          </cell>
          <cell r="R354" t="str">
            <v>Lumber &amp; Wood Except Furniture</v>
          </cell>
        </row>
        <row r="355">
          <cell r="O355">
            <v>1</v>
          </cell>
          <cell r="R355" t="str">
            <v>Lumber &amp; Wood Except Furniture</v>
          </cell>
        </row>
        <row r="356">
          <cell r="O356">
            <v>1</v>
          </cell>
          <cell r="R356" t="str">
            <v>Lumber &amp; Wood Except Furniture</v>
          </cell>
        </row>
        <row r="357">
          <cell r="O357">
            <v>1</v>
          </cell>
          <cell r="R357" t="str">
            <v>Lumber &amp; Wood Except Furniture</v>
          </cell>
        </row>
        <row r="358">
          <cell r="O358">
            <v>1</v>
          </cell>
          <cell r="R358" t="str">
            <v>Lumber &amp; Wood Except Furniture</v>
          </cell>
        </row>
        <row r="359">
          <cell r="O359">
            <v>1</v>
          </cell>
          <cell r="R359" t="str">
            <v>Lumber &amp; Wood Except Furniture</v>
          </cell>
        </row>
        <row r="360">
          <cell r="O360">
            <v>1</v>
          </cell>
          <cell r="R360" t="str">
            <v>Lumber &amp; Wood Except Furniture</v>
          </cell>
        </row>
        <row r="361">
          <cell r="O361">
            <v>1</v>
          </cell>
          <cell r="R361" t="str">
            <v>Lumber &amp; Wood Except Furniture</v>
          </cell>
        </row>
        <row r="362">
          <cell r="O362">
            <v>1</v>
          </cell>
          <cell r="R362" t="str">
            <v>Petroleum Products</v>
          </cell>
        </row>
        <row r="363">
          <cell r="O363">
            <v>1</v>
          </cell>
          <cell r="R363" t="str">
            <v>Petroleum Products</v>
          </cell>
        </row>
        <row r="364">
          <cell r="O364">
            <v>1</v>
          </cell>
          <cell r="R364" t="str">
            <v>Pulp,Paper &amp; Allied Products</v>
          </cell>
        </row>
        <row r="365">
          <cell r="O365">
            <v>1</v>
          </cell>
          <cell r="R365" t="str">
            <v>Pulp,Paper &amp; Allied Products</v>
          </cell>
        </row>
        <row r="366">
          <cell r="O366">
            <v>1</v>
          </cell>
          <cell r="R366" t="str">
            <v>Pulp,Paper &amp; Allied Products</v>
          </cell>
        </row>
        <row r="367">
          <cell r="O367">
            <v>1</v>
          </cell>
          <cell r="R367" t="str">
            <v>Pulp,Paper &amp; Allied Products</v>
          </cell>
        </row>
        <row r="368">
          <cell r="O368">
            <v>1</v>
          </cell>
          <cell r="R368" t="str">
            <v>Pulp,Paper &amp; Allied Products</v>
          </cell>
        </row>
        <row r="369">
          <cell r="O369">
            <v>1</v>
          </cell>
          <cell r="R369" t="str">
            <v>Pulp,Paper &amp; Allied Products</v>
          </cell>
        </row>
        <row r="370">
          <cell r="O370">
            <v>1</v>
          </cell>
          <cell r="R370" t="str">
            <v>Pulp,Paper &amp; Allied Products</v>
          </cell>
        </row>
        <row r="371">
          <cell r="O371">
            <v>1</v>
          </cell>
          <cell r="R371" t="str">
            <v>Pulp,Paper &amp; Allied Products</v>
          </cell>
        </row>
        <row r="372">
          <cell r="O372">
            <v>1</v>
          </cell>
          <cell r="R372" t="str">
            <v>Pulp,Paper &amp; Allied Products</v>
          </cell>
        </row>
        <row r="373">
          <cell r="O373">
            <v>1</v>
          </cell>
          <cell r="R373" t="str">
            <v>Stone, Clay &amp; Glass Products</v>
          </cell>
        </row>
        <row r="374">
          <cell r="O374">
            <v>1</v>
          </cell>
          <cell r="R374" t="str">
            <v>Stone, Clay &amp; Glass Products</v>
          </cell>
        </row>
        <row r="375">
          <cell r="O375">
            <v>1</v>
          </cell>
          <cell r="R375" t="str">
            <v>Stone, Clay &amp; Glass Products</v>
          </cell>
        </row>
        <row r="376">
          <cell r="O376">
            <v>1</v>
          </cell>
          <cell r="R376" t="str">
            <v>Pulp,Paper &amp; Allied Products</v>
          </cell>
        </row>
        <row r="377">
          <cell r="O377">
            <v>1</v>
          </cell>
          <cell r="R377" t="str">
            <v>Lumber &amp; Wood Except Furniture</v>
          </cell>
        </row>
        <row r="378">
          <cell r="O378">
            <v>1</v>
          </cell>
          <cell r="R378" t="str">
            <v>Lumber &amp; Wood Except Furniture</v>
          </cell>
        </row>
        <row r="379">
          <cell r="O379">
            <v>1</v>
          </cell>
          <cell r="R379" t="str">
            <v>Lumber &amp; Wood Except Furniture</v>
          </cell>
        </row>
        <row r="380">
          <cell r="O380">
            <v>1</v>
          </cell>
          <cell r="R380" t="str">
            <v>Pulp,Paper &amp; Allied Products</v>
          </cell>
        </row>
        <row r="381">
          <cell r="O381">
            <v>1</v>
          </cell>
          <cell r="R381" t="str">
            <v>Pulp,Paper &amp; Allied Products</v>
          </cell>
        </row>
        <row r="382">
          <cell r="O382">
            <v>1</v>
          </cell>
          <cell r="R382" t="str">
            <v>Pulp,Paper &amp; Allied Products</v>
          </cell>
        </row>
        <row r="383">
          <cell r="O383">
            <v>1</v>
          </cell>
          <cell r="R383" t="str">
            <v>All Other Carloads</v>
          </cell>
        </row>
        <row r="384">
          <cell r="O384">
            <v>1</v>
          </cell>
          <cell r="R384" t="str">
            <v>All Other Carloads</v>
          </cell>
        </row>
        <row r="385">
          <cell r="O385">
            <v>1</v>
          </cell>
          <cell r="R385" t="str">
            <v>Chemical &amp; Allied Products</v>
          </cell>
        </row>
        <row r="386">
          <cell r="O386">
            <v>1</v>
          </cell>
          <cell r="R386" t="str">
            <v>Chemical &amp; Allied Products</v>
          </cell>
        </row>
        <row r="387">
          <cell r="O387">
            <v>1</v>
          </cell>
          <cell r="R387" t="str">
            <v>Chemical &amp; Allied Products</v>
          </cell>
        </row>
        <row r="388">
          <cell r="O388">
            <v>1</v>
          </cell>
          <cell r="R388" t="str">
            <v>Petroleum Products</v>
          </cell>
        </row>
        <row r="389">
          <cell r="O389">
            <v>1</v>
          </cell>
          <cell r="R389" t="str">
            <v>Petroleum Products</v>
          </cell>
        </row>
        <row r="390">
          <cell r="O390">
            <v>1</v>
          </cell>
          <cell r="R390" t="str">
            <v>Chemical &amp; Allied Products</v>
          </cell>
        </row>
        <row r="391">
          <cell r="O391">
            <v>1</v>
          </cell>
          <cell r="R391" t="str">
            <v>Grain Mill Products</v>
          </cell>
        </row>
        <row r="392">
          <cell r="O392">
            <v>1</v>
          </cell>
          <cell r="R392" t="str">
            <v>Petroleum Products</v>
          </cell>
        </row>
        <row r="393">
          <cell r="O393">
            <v>1</v>
          </cell>
          <cell r="R393" t="str">
            <v>Petroleum Products</v>
          </cell>
        </row>
        <row r="394">
          <cell r="O394">
            <v>1</v>
          </cell>
          <cell r="R394" t="str">
            <v>Petroleum Products</v>
          </cell>
        </row>
        <row r="395">
          <cell r="O395">
            <v>1</v>
          </cell>
          <cell r="R395" t="str">
            <v>Petroleum Products</v>
          </cell>
        </row>
        <row r="396">
          <cell r="O396">
            <v>1</v>
          </cell>
          <cell r="R396" t="str">
            <v>Petroleum Products</v>
          </cell>
        </row>
        <row r="397">
          <cell r="O397">
            <v>1</v>
          </cell>
          <cell r="R397" t="str">
            <v>Lumber &amp; Wood Except Furniture</v>
          </cell>
        </row>
        <row r="398">
          <cell r="O398">
            <v>1</v>
          </cell>
          <cell r="R398" t="str">
            <v>Chemical &amp; Allied Products</v>
          </cell>
        </row>
        <row r="399">
          <cell r="O399">
            <v>1</v>
          </cell>
          <cell r="R399" t="str">
            <v>Chemical &amp; Allied Products</v>
          </cell>
        </row>
        <row r="400">
          <cell r="O400">
            <v>1</v>
          </cell>
          <cell r="R400" t="str">
            <v>Chemical &amp; Allied Products</v>
          </cell>
        </row>
        <row r="401">
          <cell r="O401">
            <v>1</v>
          </cell>
          <cell r="R401" t="str">
            <v>Chemical &amp; Allied Products</v>
          </cell>
        </row>
        <row r="402">
          <cell r="O402">
            <v>1</v>
          </cell>
          <cell r="R402" t="str">
            <v>Chemical &amp; Allied Products</v>
          </cell>
        </row>
        <row r="403">
          <cell r="O403">
            <v>1</v>
          </cell>
          <cell r="R403" t="str">
            <v>Chemical &amp; Allied Products</v>
          </cell>
        </row>
        <row r="404">
          <cell r="O404">
            <v>1</v>
          </cell>
          <cell r="R404" t="str">
            <v>Chemical &amp; Allied Products</v>
          </cell>
        </row>
        <row r="405">
          <cell r="O405">
            <v>1</v>
          </cell>
          <cell r="R405" t="str">
            <v>Chemical &amp; Allied Products</v>
          </cell>
        </row>
        <row r="406">
          <cell r="O406">
            <v>1</v>
          </cell>
          <cell r="R406" t="str">
            <v>Lumber &amp; Wood Except Furniture</v>
          </cell>
        </row>
        <row r="407">
          <cell r="O407">
            <v>1</v>
          </cell>
          <cell r="R407" t="str">
            <v>Lumber &amp; Wood Except Furniture</v>
          </cell>
        </row>
        <row r="408">
          <cell r="O408">
            <v>1</v>
          </cell>
          <cell r="R408" t="str">
            <v>Petroleum Products</v>
          </cell>
        </row>
        <row r="409">
          <cell r="O409">
            <v>1</v>
          </cell>
          <cell r="R409" t="str">
            <v>Petroleum Products</v>
          </cell>
        </row>
        <row r="410">
          <cell r="O410">
            <v>1</v>
          </cell>
          <cell r="R410" t="str">
            <v>Petroleum Products</v>
          </cell>
        </row>
        <row r="411">
          <cell r="O411">
            <v>1</v>
          </cell>
          <cell r="R411" t="str">
            <v>Petroleum Products</v>
          </cell>
        </row>
        <row r="412">
          <cell r="O412">
            <v>1</v>
          </cell>
          <cell r="R412" t="str">
            <v>Petroleum Products</v>
          </cell>
        </row>
        <row r="413">
          <cell r="O413">
            <v>1</v>
          </cell>
          <cell r="R413" t="str">
            <v>Petroleum Products</v>
          </cell>
        </row>
        <row r="414">
          <cell r="O414">
            <v>1</v>
          </cell>
          <cell r="R414" t="str">
            <v>All Other Carloads</v>
          </cell>
        </row>
        <row r="415">
          <cell r="O415">
            <v>1</v>
          </cell>
          <cell r="R415" t="str">
            <v>Petroleum Products</v>
          </cell>
        </row>
        <row r="416">
          <cell r="O416">
            <v>1</v>
          </cell>
          <cell r="R416" t="str">
            <v>Petroleum Products</v>
          </cell>
        </row>
        <row r="417">
          <cell r="O417">
            <v>1</v>
          </cell>
          <cell r="R417" t="str">
            <v>All Other Carloads</v>
          </cell>
        </row>
        <row r="418">
          <cell r="O418">
            <v>1</v>
          </cell>
          <cell r="R418" t="str">
            <v>Pulp,Paper &amp; Allied Products</v>
          </cell>
        </row>
        <row r="419">
          <cell r="O419">
            <v>1</v>
          </cell>
          <cell r="R419" t="str">
            <v>Stone, Clay &amp; Glass Products</v>
          </cell>
        </row>
        <row r="420">
          <cell r="O420">
            <v>1</v>
          </cell>
          <cell r="R420" t="str">
            <v>Stone, Clay &amp; Glass Products</v>
          </cell>
        </row>
        <row r="421">
          <cell r="O421">
            <v>1</v>
          </cell>
          <cell r="R421" t="str">
            <v>Stone, Clay &amp; Glass Products</v>
          </cell>
        </row>
        <row r="422">
          <cell r="O422">
            <v>1</v>
          </cell>
          <cell r="R422" t="str">
            <v>Stone, Clay &amp; Glass Products</v>
          </cell>
        </row>
        <row r="423">
          <cell r="O423">
            <v>1</v>
          </cell>
          <cell r="R423" t="str">
            <v>Petroleum Products</v>
          </cell>
        </row>
        <row r="424">
          <cell r="O424">
            <v>1</v>
          </cell>
          <cell r="R424" t="str">
            <v>Petroleum Products</v>
          </cell>
        </row>
        <row r="425">
          <cell r="O425">
            <v>1</v>
          </cell>
          <cell r="R425" t="str">
            <v>Petroleum Products</v>
          </cell>
        </row>
        <row r="426">
          <cell r="O426">
            <v>1</v>
          </cell>
          <cell r="R426" t="str">
            <v>Petroleum Products</v>
          </cell>
        </row>
        <row r="427">
          <cell r="O427">
            <v>1</v>
          </cell>
          <cell r="R427" t="str">
            <v>Petroleum Products</v>
          </cell>
        </row>
        <row r="428">
          <cell r="O428">
            <v>1</v>
          </cell>
          <cell r="R428" t="str">
            <v>Pulp,Paper &amp; Allied Products</v>
          </cell>
        </row>
        <row r="429">
          <cell r="O429">
            <v>1</v>
          </cell>
          <cell r="R429" t="str">
            <v>Pulp,Paper &amp; Allied Products</v>
          </cell>
        </row>
        <row r="430">
          <cell r="O430">
            <v>1</v>
          </cell>
          <cell r="R430" t="str">
            <v>Pulp,Paper &amp; Allied Products</v>
          </cell>
        </row>
        <row r="431">
          <cell r="O431">
            <v>1</v>
          </cell>
          <cell r="R431" t="str">
            <v>Pulp,Paper &amp; Allied Products</v>
          </cell>
        </row>
        <row r="432">
          <cell r="O432">
            <v>1</v>
          </cell>
          <cell r="R432" t="str">
            <v>Pulp,Paper &amp; Allied Products</v>
          </cell>
        </row>
        <row r="433">
          <cell r="O433">
            <v>1</v>
          </cell>
          <cell r="R433" t="str">
            <v>Pulp,Paper &amp; Allied Products</v>
          </cell>
        </row>
        <row r="434">
          <cell r="O434">
            <v>1</v>
          </cell>
          <cell r="R434" t="str">
            <v>Pulp,Paper &amp; Allied Products</v>
          </cell>
        </row>
        <row r="435">
          <cell r="O435">
            <v>1</v>
          </cell>
          <cell r="R435" t="str">
            <v>Pulp,Paper &amp; Allied Products</v>
          </cell>
        </row>
        <row r="436">
          <cell r="O436">
            <v>1</v>
          </cell>
          <cell r="R436" t="str">
            <v>Pulp,Paper &amp; Allied Products</v>
          </cell>
        </row>
        <row r="437">
          <cell r="O437">
            <v>1</v>
          </cell>
          <cell r="R437" t="str">
            <v>Pulp,Paper &amp; Allied Products</v>
          </cell>
        </row>
        <row r="438">
          <cell r="O438">
            <v>1</v>
          </cell>
          <cell r="R438" t="str">
            <v>Lumber &amp; Wood Except Furniture</v>
          </cell>
        </row>
        <row r="439">
          <cell r="O439">
            <v>1</v>
          </cell>
          <cell r="R439" t="str">
            <v>Lumber &amp; Wood Except Furniture</v>
          </cell>
        </row>
        <row r="440">
          <cell r="O440">
            <v>1</v>
          </cell>
          <cell r="R440" t="str">
            <v>Pulp,Paper &amp; Allied Products</v>
          </cell>
        </row>
        <row r="441">
          <cell r="O441">
            <v>1</v>
          </cell>
          <cell r="R441" t="str">
            <v>Lumber &amp; Wood Except Furniture</v>
          </cell>
        </row>
        <row r="442">
          <cell r="O442">
            <v>1</v>
          </cell>
          <cell r="R442" t="str">
            <v>Pulp,Paper &amp; Allied Products</v>
          </cell>
        </row>
        <row r="443">
          <cell r="O443">
            <v>1</v>
          </cell>
          <cell r="R443" t="str">
            <v>Pulp,Paper &amp; Allied Products</v>
          </cell>
        </row>
        <row r="444">
          <cell r="O444">
            <v>1</v>
          </cell>
          <cell r="R444" t="str">
            <v>Lumber &amp; Wood Except Furniture</v>
          </cell>
        </row>
        <row r="445">
          <cell r="O445">
            <v>1</v>
          </cell>
          <cell r="R445" t="str">
            <v>Pulp,Paper &amp; Allied Products</v>
          </cell>
        </row>
        <row r="446">
          <cell r="O446">
            <v>1</v>
          </cell>
          <cell r="R446" t="str">
            <v>Lumber &amp; Wood Except Furniture</v>
          </cell>
        </row>
        <row r="447">
          <cell r="O447">
            <v>1</v>
          </cell>
          <cell r="R447" t="str">
            <v>Lumber &amp; Wood Except Furniture</v>
          </cell>
        </row>
        <row r="448">
          <cell r="O448">
            <v>1</v>
          </cell>
          <cell r="R448" t="str">
            <v>Lumber &amp; Wood Except Furniture</v>
          </cell>
        </row>
        <row r="449">
          <cell r="O449">
            <v>1</v>
          </cell>
          <cell r="R449" t="str">
            <v>Petroleum Products</v>
          </cell>
        </row>
        <row r="450">
          <cell r="O450">
            <v>1</v>
          </cell>
          <cell r="R450" t="str">
            <v>Primary Forest Products</v>
          </cell>
        </row>
        <row r="451">
          <cell r="O451">
            <v>1</v>
          </cell>
          <cell r="R451" t="str">
            <v>Petroleum Products</v>
          </cell>
        </row>
        <row r="452">
          <cell r="O452">
            <v>1</v>
          </cell>
          <cell r="R452" t="str">
            <v>Petroleum Products</v>
          </cell>
        </row>
        <row r="453">
          <cell r="O453">
            <v>1</v>
          </cell>
          <cell r="R453" t="str">
            <v>Petroleum Products</v>
          </cell>
        </row>
        <row r="454">
          <cell r="O454">
            <v>1</v>
          </cell>
          <cell r="R454" t="str">
            <v>Petroleum Products</v>
          </cell>
        </row>
        <row r="455">
          <cell r="O455">
            <v>1</v>
          </cell>
          <cell r="R455" t="str">
            <v>Petroleum Products</v>
          </cell>
        </row>
        <row r="456">
          <cell r="O456">
            <v>1</v>
          </cell>
          <cell r="R456" t="str">
            <v>Petroleum Products</v>
          </cell>
        </row>
        <row r="457">
          <cell r="O457">
            <v>1</v>
          </cell>
          <cell r="R457" t="str">
            <v>Petroleum Products</v>
          </cell>
        </row>
        <row r="458">
          <cell r="O458">
            <v>1</v>
          </cell>
          <cell r="R458" t="str">
            <v>Petroleum Products</v>
          </cell>
        </row>
        <row r="459">
          <cell r="O459">
            <v>1</v>
          </cell>
          <cell r="R459" t="str">
            <v>Petroleum Products</v>
          </cell>
        </row>
        <row r="460">
          <cell r="O460">
            <v>1</v>
          </cell>
          <cell r="R460" t="str">
            <v>Petroleum Products</v>
          </cell>
        </row>
        <row r="461">
          <cell r="O461">
            <v>1</v>
          </cell>
          <cell r="R461" t="str">
            <v>Petroleum Products</v>
          </cell>
        </row>
        <row r="462">
          <cell r="O462">
            <v>1</v>
          </cell>
          <cell r="R462" t="str">
            <v>Petroleum Products</v>
          </cell>
        </row>
        <row r="463">
          <cell r="O463">
            <v>1</v>
          </cell>
          <cell r="R463" t="str">
            <v>Petroleum Products</v>
          </cell>
        </row>
        <row r="464">
          <cell r="O464">
            <v>1</v>
          </cell>
          <cell r="R464" t="str">
            <v>Petroleum Products</v>
          </cell>
        </row>
        <row r="465">
          <cell r="O465">
            <v>1</v>
          </cell>
          <cell r="R465" t="str">
            <v>Petroleum Products</v>
          </cell>
        </row>
        <row r="466">
          <cell r="O466">
            <v>1</v>
          </cell>
          <cell r="R466" t="str">
            <v>Petroleum Products</v>
          </cell>
        </row>
        <row r="467">
          <cell r="O467">
            <v>1</v>
          </cell>
          <cell r="R467" t="str">
            <v>Petroleum Products</v>
          </cell>
        </row>
        <row r="468">
          <cell r="O468">
            <v>1</v>
          </cell>
          <cell r="R468" t="str">
            <v>Petroleum Products</v>
          </cell>
        </row>
        <row r="469">
          <cell r="O469">
            <v>1</v>
          </cell>
          <cell r="R469" t="str">
            <v>Petroleum Products</v>
          </cell>
        </row>
        <row r="470">
          <cell r="O470">
            <v>1</v>
          </cell>
          <cell r="R470" t="str">
            <v>Petroleum Products</v>
          </cell>
        </row>
        <row r="471">
          <cell r="O471">
            <v>1</v>
          </cell>
          <cell r="R471" t="str">
            <v>Petroleum Products</v>
          </cell>
        </row>
        <row r="472">
          <cell r="O472">
            <v>1</v>
          </cell>
          <cell r="R472" t="str">
            <v>Petroleum Products</v>
          </cell>
        </row>
        <row r="473">
          <cell r="O473">
            <v>1</v>
          </cell>
          <cell r="R473" t="str">
            <v>Petroleum Products</v>
          </cell>
        </row>
        <row r="474">
          <cell r="O474">
            <v>1</v>
          </cell>
          <cell r="R474" t="str">
            <v>Petroleum Products</v>
          </cell>
        </row>
        <row r="475">
          <cell r="O475">
            <v>1</v>
          </cell>
          <cell r="R475" t="str">
            <v>Petroleum Products</v>
          </cell>
        </row>
        <row r="476">
          <cell r="O476">
            <v>1</v>
          </cell>
          <cell r="R476" t="str">
            <v>Petroleum Products</v>
          </cell>
        </row>
        <row r="477">
          <cell r="O477">
            <v>1</v>
          </cell>
          <cell r="R477" t="str">
            <v>Petroleum Products</v>
          </cell>
        </row>
        <row r="478">
          <cell r="O478">
            <v>1</v>
          </cell>
          <cell r="R478" t="str">
            <v>Petroleum Products</v>
          </cell>
        </row>
        <row r="479">
          <cell r="O479">
            <v>1</v>
          </cell>
          <cell r="R479" t="str">
            <v>Petroleum Products</v>
          </cell>
        </row>
        <row r="480">
          <cell r="O480">
            <v>1</v>
          </cell>
          <cell r="R480" t="str">
            <v>Petroleum Products</v>
          </cell>
        </row>
        <row r="481">
          <cell r="O481">
            <v>1</v>
          </cell>
          <cell r="R481" t="str">
            <v>Petroleum Products</v>
          </cell>
        </row>
        <row r="482">
          <cell r="O482">
            <v>1</v>
          </cell>
          <cell r="R482" t="str">
            <v>Petroleum Products</v>
          </cell>
        </row>
        <row r="483">
          <cell r="O483">
            <v>1</v>
          </cell>
          <cell r="R483" t="str">
            <v>Petroleum Products</v>
          </cell>
        </row>
        <row r="484">
          <cell r="O484">
            <v>1</v>
          </cell>
          <cell r="R484" t="str">
            <v>Petroleum Products</v>
          </cell>
        </row>
        <row r="485">
          <cell r="O485">
            <v>1</v>
          </cell>
          <cell r="R485" t="str">
            <v>Petroleum Products</v>
          </cell>
        </row>
        <row r="486">
          <cell r="O486">
            <v>1</v>
          </cell>
          <cell r="R486" t="str">
            <v>Petroleum Products</v>
          </cell>
        </row>
        <row r="487">
          <cell r="O487">
            <v>1</v>
          </cell>
          <cell r="R487" t="str">
            <v>Petroleum Products</v>
          </cell>
        </row>
        <row r="488">
          <cell r="O488">
            <v>1</v>
          </cell>
          <cell r="R488" t="str">
            <v>Petroleum Products</v>
          </cell>
        </row>
        <row r="489">
          <cell r="O489">
            <v>1</v>
          </cell>
          <cell r="R489" t="str">
            <v>Petroleum Products</v>
          </cell>
        </row>
        <row r="490">
          <cell r="O490">
            <v>1</v>
          </cell>
          <cell r="R490" t="str">
            <v>Petroleum Products</v>
          </cell>
        </row>
        <row r="491">
          <cell r="O491">
            <v>1</v>
          </cell>
          <cell r="R491" t="str">
            <v>Petroleum Products</v>
          </cell>
        </row>
        <row r="492">
          <cell r="O492">
            <v>1</v>
          </cell>
          <cell r="R492" t="str">
            <v>Petroleum Products</v>
          </cell>
        </row>
        <row r="493">
          <cell r="O493">
            <v>1</v>
          </cell>
          <cell r="R493" t="str">
            <v>Petroleum Products</v>
          </cell>
        </row>
        <row r="494">
          <cell r="O494">
            <v>1</v>
          </cell>
          <cell r="R494" t="str">
            <v>Petroleum Products</v>
          </cell>
        </row>
        <row r="495">
          <cell r="O495">
            <v>1</v>
          </cell>
          <cell r="R495" t="str">
            <v>Food &amp; Kindred Products</v>
          </cell>
        </row>
        <row r="496">
          <cell r="O496">
            <v>1</v>
          </cell>
          <cell r="R496" t="str">
            <v>Petroleum Products</v>
          </cell>
        </row>
        <row r="497">
          <cell r="O497">
            <v>1</v>
          </cell>
          <cell r="R497" t="str">
            <v>Petroleum Products</v>
          </cell>
        </row>
        <row r="498">
          <cell r="O498">
            <v>1</v>
          </cell>
          <cell r="R498" t="str">
            <v>Chemical &amp; Allied Products</v>
          </cell>
        </row>
        <row r="499">
          <cell r="O499">
            <v>1</v>
          </cell>
          <cell r="R499" t="str">
            <v>Petroleum Products</v>
          </cell>
        </row>
        <row r="500">
          <cell r="O500">
            <v>1</v>
          </cell>
          <cell r="R500" t="str">
            <v>Petroleum Products</v>
          </cell>
        </row>
        <row r="501">
          <cell r="O501">
            <v>1</v>
          </cell>
          <cell r="R501" t="str">
            <v>Chemical &amp; Allied Products</v>
          </cell>
        </row>
        <row r="502">
          <cell r="O502">
            <v>1</v>
          </cell>
          <cell r="R502" t="str">
            <v>Petroleum Products</v>
          </cell>
        </row>
        <row r="503">
          <cell r="O503">
            <v>1</v>
          </cell>
          <cell r="R503" t="str">
            <v>Chemical &amp; Allied Products</v>
          </cell>
        </row>
        <row r="504">
          <cell r="O504">
            <v>1</v>
          </cell>
          <cell r="R504" t="str">
            <v>Grain Mill Products</v>
          </cell>
        </row>
        <row r="505">
          <cell r="O505">
            <v>1</v>
          </cell>
          <cell r="R505" t="str">
            <v>Petroleum Products</v>
          </cell>
        </row>
        <row r="506">
          <cell r="O506">
            <v>1</v>
          </cell>
          <cell r="R506" t="str">
            <v>Petroleum Products</v>
          </cell>
        </row>
        <row r="507">
          <cell r="O507">
            <v>1</v>
          </cell>
          <cell r="R507" t="str">
            <v>Petroleum Products</v>
          </cell>
        </row>
        <row r="508">
          <cell r="O508">
            <v>1</v>
          </cell>
          <cell r="R508" t="str">
            <v>Petroleum Products</v>
          </cell>
        </row>
        <row r="509">
          <cell r="O509">
            <v>1</v>
          </cell>
          <cell r="R509" t="str">
            <v>Petroleum Products</v>
          </cell>
        </row>
        <row r="510">
          <cell r="O510">
            <v>1</v>
          </cell>
          <cell r="R510" t="str">
            <v>Petroleum Products</v>
          </cell>
        </row>
        <row r="511">
          <cell r="O511">
            <v>1</v>
          </cell>
          <cell r="R511" t="str">
            <v>Petroleum Products</v>
          </cell>
        </row>
        <row r="512">
          <cell r="O512">
            <v>1</v>
          </cell>
          <cell r="R512" t="str">
            <v>Chemical &amp; Allied Products</v>
          </cell>
        </row>
        <row r="513">
          <cell r="O513">
            <v>1</v>
          </cell>
          <cell r="R513" t="str">
            <v>Petroleum Products</v>
          </cell>
        </row>
        <row r="514">
          <cell r="O514">
            <v>1</v>
          </cell>
          <cell r="R514" t="str">
            <v>Petroleum Products</v>
          </cell>
        </row>
        <row r="515">
          <cell r="O515">
            <v>1</v>
          </cell>
          <cell r="R515" t="str">
            <v>Petroleum Products</v>
          </cell>
        </row>
        <row r="516">
          <cell r="O516">
            <v>1</v>
          </cell>
          <cell r="R516" t="str">
            <v>Petroleum Products</v>
          </cell>
        </row>
        <row r="517">
          <cell r="O517">
            <v>1</v>
          </cell>
          <cell r="R517" t="str">
            <v>Petroleum Products</v>
          </cell>
        </row>
        <row r="518">
          <cell r="O518">
            <v>1</v>
          </cell>
          <cell r="R518" t="str">
            <v>Grain Mill Products</v>
          </cell>
        </row>
        <row r="519">
          <cell r="O519">
            <v>1</v>
          </cell>
          <cell r="R519" t="str">
            <v>Food &amp; Kindred Products</v>
          </cell>
        </row>
        <row r="520">
          <cell r="O520">
            <v>1</v>
          </cell>
          <cell r="R520" t="str">
            <v>Chemical &amp; Allied Products</v>
          </cell>
        </row>
        <row r="521">
          <cell r="O521">
            <v>1</v>
          </cell>
          <cell r="R521" t="str">
            <v>Chemical &amp; Allied Products</v>
          </cell>
        </row>
        <row r="522">
          <cell r="O522">
            <v>1</v>
          </cell>
          <cell r="R522" t="str">
            <v>Chemical &amp; Allied Products</v>
          </cell>
        </row>
        <row r="523">
          <cell r="O523">
            <v>1</v>
          </cell>
          <cell r="R523" t="str">
            <v>All Other Carloads</v>
          </cell>
        </row>
        <row r="524">
          <cell r="O524">
            <v>1</v>
          </cell>
          <cell r="R524" t="str">
            <v>Chemical &amp; Allied Products</v>
          </cell>
        </row>
        <row r="525">
          <cell r="O525">
            <v>1</v>
          </cell>
          <cell r="R525" t="str">
            <v>Chemical &amp; Allied Products</v>
          </cell>
        </row>
        <row r="526">
          <cell r="O526">
            <v>1</v>
          </cell>
          <cell r="R526" t="str">
            <v>Chemical &amp; Allied Products</v>
          </cell>
        </row>
        <row r="527">
          <cell r="O527">
            <v>1</v>
          </cell>
          <cell r="R527" t="str">
            <v>Chemical &amp; Allied Products</v>
          </cell>
        </row>
        <row r="528">
          <cell r="O528">
            <v>1</v>
          </cell>
          <cell r="R528" t="str">
            <v>Chemical &amp; Allied Products</v>
          </cell>
        </row>
        <row r="529">
          <cell r="O529">
            <v>1</v>
          </cell>
          <cell r="R529" t="str">
            <v>Grain</v>
          </cell>
        </row>
        <row r="530">
          <cell r="O530">
            <v>1</v>
          </cell>
          <cell r="R530" t="str">
            <v>Grain</v>
          </cell>
        </row>
        <row r="531">
          <cell r="O531">
            <v>1</v>
          </cell>
          <cell r="R531" t="str">
            <v>Grain</v>
          </cell>
        </row>
        <row r="532">
          <cell r="O532">
            <v>1</v>
          </cell>
          <cell r="R532" t="str">
            <v>Chemical &amp; Allied Products</v>
          </cell>
        </row>
        <row r="533">
          <cell r="O533">
            <v>1</v>
          </cell>
          <cell r="R533" t="str">
            <v>Chemical &amp; Allied Products</v>
          </cell>
        </row>
        <row r="534">
          <cell r="O534">
            <v>1</v>
          </cell>
          <cell r="R534" t="str">
            <v>Chemical &amp; Allied Products</v>
          </cell>
        </row>
        <row r="535">
          <cell r="O535">
            <v>1</v>
          </cell>
          <cell r="R535" t="str">
            <v>Chemical &amp; Allied Products</v>
          </cell>
        </row>
        <row r="536">
          <cell r="O536">
            <v>1</v>
          </cell>
          <cell r="R536" t="str">
            <v>Chemical &amp; Allied Products</v>
          </cell>
        </row>
        <row r="537">
          <cell r="O537">
            <v>1</v>
          </cell>
          <cell r="R537" t="str">
            <v>Pulp,Paper &amp; Allied Products</v>
          </cell>
        </row>
        <row r="538">
          <cell r="O538">
            <v>1</v>
          </cell>
          <cell r="R538" t="str">
            <v>Pulp,Paper &amp; Allied Products</v>
          </cell>
        </row>
        <row r="539">
          <cell r="O539">
            <v>1</v>
          </cell>
          <cell r="R539" t="str">
            <v>Pulp,Paper &amp; Allied Products</v>
          </cell>
        </row>
        <row r="540">
          <cell r="O540">
            <v>1</v>
          </cell>
          <cell r="R540" t="str">
            <v>All Other Carloads</v>
          </cell>
        </row>
        <row r="541">
          <cell r="O541">
            <v>1</v>
          </cell>
          <cell r="R541" t="str">
            <v>All Other Carloads</v>
          </cell>
        </row>
        <row r="542">
          <cell r="O542">
            <v>1</v>
          </cell>
          <cell r="R542" t="str">
            <v>All Other Carloads</v>
          </cell>
        </row>
        <row r="543">
          <cell r="O543">
            <v>1</v>
          </cell>
          <cell r="R543" t="str">
            <v>Lumber &amp; Wood Except Furniture</v>
          </cell>
        </row>
        <row r="544">
          <cell r="O544">
            <v>1</v>
          </cell>
          <cell r="R544" t="str">
            <v>Pulp,Paper &amp; Allied Products</v>
          </cell>
        </row>
        <row r="545">
          <cell r="O545">
            <v>1</v>
          </cell>
          <cell r="R545" t="str">
            <v>Pulp,Paper &amp; Allied Products</v>
          </cell>
        </row>
        <row r="546">
          <cell r="O546">
            <v>1</v>
          </cell>
          <cell r="R546" t="str">
            <v>Pulp,Paper &amp; Allied Products</v>
          </cell>
        </row>
        <row r="547">
          <cell r="O547">
            <v>1</v>
          </cell>
          <cell r="R547" t="str">
            <v>Pulp,Paper &amp; Allied Products</v>
          </cell>
        </row>
        <row r="548">
          <cell r="O548">
            <v>1</v>
          </cell>
          <cell r="R548" t="str">
            <v>Pulp,Paper &amp; Allied Products</v>
          </cell>
        </row>
        <row r="549">
          <cell r="O549">
            <v>1</v>
          </cell>
          <cell r="R549" t="str">
            <v>Pulp,Paper &amp; Allied Products</v>
          </cell>
        </row>
        <row r="550">
          <cell r="O550">
            <v>1</v>
          </cell>
          <cell r="R550" t="str">
            <v>Pulp,Paper &amp; Allied Products</v>
          </cell>
        </row>
        <row r="551">
          <cell r="O551">
            <v>1</v>
          </cell>
          <cell r="R551" t="str">
            <v>Grain</v>
          </cell>
        </row>
        <row r="552">
          <cell r="O552">
            <v>1</v>
          </cell>
          <cell r="R552" t="str">
            <v>Grain</v>
          </cell>
        </row>
        <row r="553">
          <cell r="O553">
            <v>1</v>
          </cell>
          <cell r="R553" t="str">
            <v>Lumber &amp; Wood Except Furniture</v>
          </cell>
        </row>
        <row r="554">
          <cell r="O554">
            <v>1</v>
          </cell>
          <cell r="R554" t="str">
            <v>Lumber &amp; Wood Except Furniture</v>
          </cell>
        </row>
        <row r="555">
          <cell r="O555">
            <v>1</v>
          </cell>
          <cell r="R555" t="str">
            <v>Pulp,Paper &amp; Allied Products</v>
          </cell>
        </row>
        <row r="556">
          <cell r="O556">
            <v>1</v>
          </cell>
          <cell r="R556" t="str">
            <v>Pulp,Paper &amp; Allied Products</v>
          </cell>
        </row>
        <row r="557">
          <cell r="O557">
            <v>1</v>
          </cell>
          <cell r="R557" t="str">
            <v>Pulp,Paper &amp; Allied Products</v>
          </cell>
        </row>
        <row r="558">
          <cell r="O558">
            <v>1</v>
          </cell>
          <cell r="R558" t="str">
            <v>Pulp,Paper &amp; Allied Products</v>
          </cell>
        </row>
        <row r="559">
          <cell r="O559">
            <v>4</v>
          </cell>
          <cell r="R559" t="str">
            <v>Chemical &amp; Allied Products</v>
          </cell>
        </row>
        <row r="560">
          <cell r="O560">
            <v>1</v>
          </cell>
          <cell r="R560" t="str">
            <v>Grain</v>
          </cell>
        </row>
        <row r="561">
          <cell r="O561">
            <v>1</v>
          </cell>
          <cell r="R561" t="str">
            <v>Petroleum Products</v>
          </cell>
        </row>
        <row r="562">
          <cell r="O562">
            <v>1</v>
          </cell>
          <cell r="R562" t="str">
            <v>Primary Forest Products</v>
          </cell>
        </row>
        <row r="563">
          <cell r="O563">
            <v>1</v>
          </cell>
          <cell r="R563" t="str">
            <v>Primary Forest Products</v>
          </cell>
        </row>
        <row r="564">
          <cell r="O564">
            <v>1</v>
          </cell>
          <cell r="R564" t="str">
            <v>Primary Forest Products</v>
          </cell>
        </row>
        <row r="565">
          <cell r="O565">
            <v>1</v>
          </cell>
          <cell r="R565" t="str">
            <v>Primary Forest Products</v>
          </cell>
        </row>
        <row r="566">
          <cell r="O566">
            <v>1</v>
          </cell>
          <cell r="R566" t="str">
            <v>Primary Forest Products</v>
          </cell>
        </row>
        <row r="567">
          <cell r="O567">
            <v>1</v>
          </cell>
          <cell r="R567" t="str">
            <v>Petroleum Products</v>
          </cell>
        </row>
        <row r="568">
          <cell r="O568">
            <v>1</v>
          </cell>
          <cell r="R568" t="str">
            <v>Petroleum Products</v>
          </cell>
        </row>
        <row r="569">
          <cell r="O569">
            <v>1</v>
          </cell>
          <cell r="R569" t="str">
            <v>Petroleum Products</v>
          </cell>
        </row>
        <row r="570">
          <cell r="O570">
            <v>1</v>
          </cell>
          <cell r="R570" t="str">
            <v>Petroleum Products</v>
          </cell>
        </row>
        <row r="571">
          <cell r="O571">
            <v>1</v>
          </cell>
          <cell r="R571" t="str">
            <v>Petroleum Products</v>
          </cell>
        </row>
        <row r="572">
          <cell r="O572">
            <v>1</v>
          </cell>
          <cell r="R572" t="str">
            <v>Petroleum Products</v>
          </cell>
        </row>
        <row r="573">
          <cell r="O573">
            <v>1</v>
          </cell>
          <cell r="R573" t="str">
            <v>Petroleum Products</v>
          </cell>
        </row>
        <row r="574">
          <cell r="O574">
            <v>1</v>
          </cell>
          <cell r="R574" t="str">
            <v>Chemical &amp; Allied Products</v>
          </cell>
        </row>
        <row r="575">
          <cell r="O575">
            <v>1</v>
          </cell>
          <cell r="R575" t="str">
            <v>Petroleum Products</v>
          </cell>
        </row>
        <row r="576">
          <cell r="O576">
            <v>1</v>
          </cell>
          <cell r="R576" t="str">
            <v>Petroleum Products</v>
          </cell>
        </row>
        <row r="577">
          <cell r="O577">
            <v>1</v>
          </cell>
          <cell r="R577" t="str">
            <v>Petroleum Products</v>
          </cell>
        </row>
        <row r="578">
          <cell r="O578">
            <v>1</v>
          </cell>
          <cell r="R578" t="str">
            <v>Petroleum Products</v>
          </cell>
        </row>
        <row r="579">
          <cell r="O579">
            <v>1</v>
          </cell>
          <cell r="R579" t="str">
            <v>Petroleum Products</v>
          </cell>
        </row>
        <row r="580">
          <cell r="O580">
            <v>1</v>
          </cell>
          <cell r="R580" t="str">
            <v>Chemical &amp; Allied Products</v>
          </cell>
        </row>
        <row r="581">
          <cell r="O581">
            <v>1</v>
          </cell>
          <cell r="R581" t="str">
            <v>Petroleum Products</v>
          </cell>
        </row>
        <row r="582">
          <cell r="O582">
            <v>1</v>
          </cell>
          <cell r="R582" t="str">
            <v>Petroleum Products</v>
          </cell>
        </row>
        <row r="583">
          <cell r="O583">
            <v>1</v>
          </cell>
          <cell r="R583" t="str">
            <v>Petroleum Products</v>
          </cell>
        </row>
        <row r="584">
          <cell r="O584">
            <v>2</v>
          </cell>
          <cell r="R584" t="str">
            <v>Stone, Clay &amp; Glass Products</v>
          </cell>
        </row>
        <row r="585">
          <cell r="O585">
            <v>1</v>
          </cell>
          <cell r="R585" t="str">
            <v>Petroleum Products</v>
          </cell>
        </row>
        <row r="586">
          <cell r="O586">
            <v>1</v>
          </cell>
          <cell r="R586" t="str">
            <v>Petroleum Products</v>
          </cell>
        </row>
        <row r="587">
          <cell r="O587">
            <v>1</v>
          </cell>
          <cell r="R587" t="str">
            <v>Petroleum Products</v>
          </cell>
        </row>
        <row r="588">
          <cell r="O588">
            <v>1</v>
          </cell>
          <cell r="R588" t="str">
            <v>Petroleum Products</v>
          </cell>
        </row>
        <row r="589">
          <cell r="O589">
            <v>1</v>
          </cell>
          <cell r="R589" t="str">
            <v>Chemical &amp; Allied Products</v>
          </cell>
        </row>
        <row r="590">
          <cell r="O590">
            <v>1</v>
          </cell>
          <cell r="R590" t="str">
            <v>All Other Carloads</v>
          </cell>
        </row>
        <row r="591">
          <cell r="O591">
            <v>1</v>
          </cell>
          <cell r="R591" t="str">
            <v>Pulp,Paper &amp; Allied Products</v>
          </cell>
        </row>
        <row r="592">
          <cell r="O592">
            <v>1</v>
          </cell>
          <cell r="R592" t="str">
            <v>Petroleum Products</v>
          </cell>
        </row>
        <row r="593">
          <cell r="O593">
            <v>1</v>
          </cell>
          <cell r="R593" t="str">
            <v>Petroleum Products</v>
          </cell>
        </row>
        <row r="594">
          <cell r="O594">
            <v>1</v>
          </cell>
          <cell r="R594" t="str">
            <v>Chemical &amp; Allied Products</v>
          </cell>
        </row>
        <row r="595">
          <cell r="O595">
            <v>1</v>
          </cell>
          <cell r="R595" t="str">
            <v>Chemical &amp; Allied Products</v>
          </cell>
        </row>
        <row r="596">
          <cell r="O596">
            <v>1</v>
          </cell>
          <cell r="R596" t="str">
            <v>Chemical &amp; Allied Products</v>
          </cell>
        </row>
        <row r="597">
          <cell r="O597">
            <v>1</v>
          </cell>
          <cell r="R597" t="str">
            <v>Chemical &amp; Allied Products</v>
          </cell>
        </row>
        <row r="598">
          <cell r="O598">
            <v>1</v>
          </cell>
          <cell r="R598" t="str">
            <v>Chemical &amp; Allied Products</v>
          </cell>
        </row>
        <row r="599">
          <cell r="O599">
            <v>1</v>
          </cell>
          <cell r="R599" t="str">
            <v>Chemical &amp; Allied Products</v>
          </cell>
        </row>
        <row r="600">
          <cell r="O600">
            <v>1</v>
          </cell>
          <cell r="R600" t="str">
            <v>Lumber &amp; Wood Except Furniture</v>
          </cell>
        </row>
        <row r="601">
          <cell r="O601">
            <v>1</v>
          </cell>
          <cell r="R601" t="str">
            <v>Chemical &amp; Allied Products</v>
          </cell>
        </row>
        <row r="602">
          <cell r="O602">
            <v>1</v>
          </cell>
          <cell r="R602" t="str">
            <v>Chemical &amp; Allied Products</v>
          </cell>
        </row>
        <row r="603">
          <cell r="O603">
            <v>1</v>
          </cell>
          <cell r="R603" t="str">
            <v>Lumber &amp; Wood Except Furniture</v>
          </cell>
        </row>
        <row r="604">
          <cell r="O604">
            <v>1</v>
          </cell>
          <cell r="R604" t="str">
            <v>Waste &amp; Scrap Materials</v>
          </cell>
        </row>
        <row r="605">
          <cell r="O605">
            <v>1</v>
          </cell>
          <cell r="R605" t="str">
            <v>Waste &amp; Scrap Materials</v>
          </cell>
        </row>
        <row r="606">
          <cell r="O606">
            <v>1</v>
          </cell>
          <cell r="R606" t="str">
            <v>Waste &amp; Scrap Materials</v>
          </cell>
        </row>
        <row r="607">
          <cell r="O607">
            <v>1</v>
          </cell>
          <cell r="R607" t="str">
            <v>Pulp,Paper &amp; Allied Products</v>
          </cell>
        </row>
        <row r="608">
          <cell r="O608">
            <v>1</v>
          </cell>
          <cell r="R608" t="str">
            <v>Pulp,Paper &amp; Allied Products</v>
          </cell>
        </row>
        <row r="609">
          <cell r="O609">
            <v>1</v>
          </cell>
          <cell r="R609" t="str">
            <v>Pulp,Paper &amp; Allied Products</v>
          </cell>
        </row>
        <row r="610">
          <cell r="O610">
            <v>1</v>
          </cell>
          <cell r="R610" t="str">
            <v>Pulp,Paper &amp; Allied Products</v>
          </cell>
        </row>
        <row r="611">
          <cell r="O611">
            <v>1</v>
          </cell>
          <cell r="R611" t="str">
            <v>Pulp,Paper &amp; Allied Products</v>
          </cell>
        </row>
        <row r="612">
          <cell r="O612">
            <v>1</v>
          </cell>
          <cell r="R612" t="str">
            <v>All Other Carloads</v>
          </cell>
        </row>
        <row r="613">
          <cell r="O613">
            <v>1</v>
          </cell>
          <cell r="R613" t="str">
            <v>Stone, Clay &amp; Glass Products</v>
          </cell>
        </row>
        <row r="614">
          <cell r="O614">
            <v>1</v>
          </cell>
          <cell r="R614" t="str">
            <v>Stone, Clay &amp; Glass Products</v>
          </cell>
        </row>
        <row r="615">
          <cell r="O615">
            <v>1</v>
          </cell>
          <cell r="R615" t="str">
            <v>Pulp,Paper &amp; Allied Products</v>
          </cell>
        </row>
        <row r="616">
          <cell r="O616">
            <v>1</v>
          </cell>
          <cell r="R616" t="str">
            <v>Pulp,Paper &amp; Allied Products</v>
          </cell>
        </row>
        <row r="617">
          <cell r="O617">
            <v>1</v>
          </cell>
          <cell r="R617" t="str">
            <v>Pulp,Paper &amp; Allied Products</v>
          </cell>
        </row>
        <row r="618">
          <cell r="O618">
            <v>1</v>
          </cell>
          <cell r="R618" t="str">
            <v>Pulp,Paper &amp; Allied Products</v>
          </cell>
        </row>
        <row r="619">
          <cell r="O619">
            <v>1</v>
          </cell>
          <cell r="R619" t="str">
            <v>Pulp,Paper &amp; Allied Products</v>
          </cell>
        </row>
        <row r="620">
          <cell r="O620">
            <v>1</v>
          </cell>
          <cell r="R620" t="str">
            <v>Pulp,Paper &amp; Allied Products</v>
          </cell>
        </row>
        <row r="621">
          <cell r="O621">
            <v>1</v>
          </cell>
          <cell r="R621" t="str">
            <v>Pulp,Paper &amp; Allied Products</v>
          </cell>
        </row>
        <row r="622">
          <cell r="O622">
            <v>1</v>
          </cell>
          <cell r="R622" t="str">
            <v>Pulp,Paper &amp; Allied Products</v>
          </cell>
        </row>
        <row r="623">
          <cell r="O623">
            <v>1</v>
          </cell>
          <cell r="R623" t="str">
            <v>Pulp,Paper &amp; Allied Products</v>
          </cell>
        </row>
        <row r="624">
          <cell r="O624">
            <v>1</v>
          </cell>
          <cell r="R624" t="str">
            <v>Pulp,Paper &amp; Allied Products</v>
          </cell>
        </row>
        <row r="625">
          <cell r="O625">
            <v>1</v>
          </cell>
          <cell r="R625" t="str">
            <v>Pulp,Paper &amp; Allied Products</v>
          </cell>
        </row>
        <row r="626">
          <cell r="O626">
            <v>1</v>
          </cell>
          <cell r="R626" t="str">
            <v>Pulp,Paper &amp; Allied Products</v>
          </cell>
        </row>
        <row r="627">
          <cell r="O627">
            <v>1</v>
          </cell>
          <cell r="R627" t="str">
            <v>Pulp,Paper &amp; Allied Products</v>
          </cell>
        </row>
        <row r="628">
          <cell r="O628">
            <v>1</v>
          </cell>
          <cell r="R628" t="str">
            <v>Pulp,Paper &amp; Allied Products</v>
          </cell>
        </row>
        <row r="629">
          <cell r="O629">
            <v>1</v>
          </cell>
          <cell r="R629" t="str">
            <v>Pulp,Paper &amp; Allied Products</v>
          </cell>
        </row>
        <row r="630">
          <cell r="O630">
            <v>1</v>
          </cell>
          <cell r="R630" t="str">
            <v>Pulp,Paper &amp; Allied Products</v>
          </cell>
        </row>
        <row r="631">
          <cell r="O631">
            <v>1</v>
          </cell>
          <cell r="R631" t="str">
            <v>Pulp,Paper &amp; Allied Products</v>
          </cell>
        </row>
        <row r="632">
          <cell r="O632">
            <v>1</v>
          </cell>
          <cell r="R632" t="str">
            <v>Pulp,Paper &amp; Allied Products</v>
          </cell>
        </row>
        <row r="633">
          <cell r="O633">
            <v>1</v>
          </cell>
          <cell r="R633" t="str">
            <v>Pulp,Paper &amp; Allied Products</v>
          </cell>
        </row>
        <row r="634">
          <cell r="O634">
            <v>1</v>
          </cell>
          <cell r="R634" t="str">
            <v>Pulp,Paper &amp; Allied Products</v>
          </cell>
        </row>
        <row r="635">
          <cell r="O635">
            <v>1</v>
          </cell>
          <cell r="R635" t="str">
            <v>Pulp,Paper &amp; Allied Products</v>
          </cell>
        </row>
        <row r="636">
          <cell r="O636">
            <v>1</v>
          </cell>
          <cell r="R636" t="str">
            <v>Pulp,Paper &amp; Allied Products</v>
          </cell>
        </row>
        <row r="637">
          <cell r="O637">
            <v>1</v>
          </cell>
          <cell r="R637" t="str">
            <v>Pulp,Paper &amp; Allied Products</v>
          </cell>
        </row>
        <row r="638">
          <cell r="O638">
            <v>1</v>
          </cell>
          <cell r="R638" t="str">
            <v>Petroleum Products</v>
          </cell>
        </row>
        <row r="639">
          <cell r="O639">
            <v>1</v>
          </cell>
          <cell r="R639" t="str">
            <v>Primary Forest Products</v>
          </cell>
        </row>
        <row r="640">
          <cell r="O640">
            <v>1</v>
          </cell>
          <cell r="R640" t="str">
            <v>Petroleum Products</v>
          </cell>
        </row>
        <row r="641">
          <cell r="O641">
            <v>1</v>
          </cell>
          <cell r="R641" t="str">
            <v>Petroleum Products</v>
          </cell>
        </row>
        <row r="642">
          <cell r="O642">
            <v>1</v>
          </cell>
          <cell r="R642" t="str">
            <v>Petroleum Products</v>
          </cell>
        </row>
        <row r="643">
          <cell r="O643">
            <v>1</v>
          </cell>
          <cell r="R643" t="str">
            <v>Grain Mill Products</v>
          </cell>
        </row>
        <row r="644">
          <cell r="O644">
            <v>1</v>
          </cell>
          <cell r="R644" t="str">
            <v>Petroleum Products</v>
          </cell>
        </row>
        <row r="645">
          <cell r="O645">
            <v>1</v>
          </cell>
          <cell r="R645" t="str">
            <v>Petroleum Products</v>
          </cell>
        </row>
        <row r="646">
          <cell r="O646">
            <v>1</v>
          </cell>
          <cell r="R646" t="str">
            <v>Petroleum Products</v>
          </cell>
        </row>
        <row r="647">
          <cell r="O647">
            <v>1</v>
          </cell>
          <cell r="R647" t="str">
            <v>Primary Forest Products</v>
          </cell>
        </row>
        <row r="648">
          <cell r="O648">
            <v>1</v>
          </cell>
          <cell r="R648" t="str">
            <v>Stone, Clay &amp; Glass Products</v>
          </cell>
        </row>
        <row r="649">
          <cell r="O649">
            <v>1</v>
          </cell>
          <cell r="R649" t="str">
            <v>Petroleum Products</v>
          </cell>
        </row>
        <row r="650">
          <cell r="O650">
            <v>1</v>
          </cell>
          <cell r="R650" t="str">
            <v>Petroleum Products</v>
          </cell>
        </row>
        <row r="651">
          <cell r="O651">
            <v>1</v>
          </cell>
          <cell r="R651" t="str">
            <v>Petroleum Products</v>
          </cell>
        </row>
        <row r="652">
          <cell r="O652">
            <v>1</v>
          </cell>
          <cell r="R652" t="str">
            <v>Petroleum Products</v>
          </cell>
        </row>
        <row r="653">
          <cell r="O653">
            <v>1</v>
          </cell>
          <cell r="R653" t="str">
            <v>Petroleum Products</v>
          </cell>
        </row>
        <row r="654">
          <cell r="O654">
            <v>1</v>
          </cell>
          <cell r="R654" t="str">
            <v>Petroleum Products</v>
          </cell>
        </row>
        <row r="655">
          <cell r="O655">
            <v>1</v>
          </cell>
          <cell r="R655" t="str">
            <v>Petroleum Products</v>
          </cell>
        </row>
        <row r="656">
          <cell r="O656">
            <v>1</v>
          </cell>
          <cell r="R656" t="str">
            <v>Petroleum Products</v>
          </cell>
        </row>
        <row r="657">
          <cell r="O657">
            <v>1</v>
          </cell>
          <cell r="R657" t="str">
            <v>Petroleum Products</v>
          </cell>
        </row>
        <row r="658">
          <cell r="O658">
            <v>1</v>
          </cell>
          <cell r="R658" t="str">
            <v>Petroleum Products</v>
          </cell>
        </row>
        <row r="659">
          <cell r="O659">
            <v>1</v>
          </cell>
          <cell r="R659" t="str">
            <v>Petroleum Products</v>
          </cell>
        </row>
        <row r="660">
          <cell r="O660">
            <v>1</v>
          </cell>
          <cell r="R660" t="str">
            <v>Petroleum Products</v>
          </cell>
        </row>
        <row r="661">
          <cell r="O661">
            <v>1</v>
          </cell>
          <cell r="R661" t="str">
            <v>Petroleum Products</v>
          </cell>
        </row>
        <row r="662">
          <cell r="O662">
            <v>1</v>
          </cell>
          <cell r="R662" t="str">
            <v>Petroleum Products</v>
          </cell>
        </row>
        <row r="663">
          <cell r="O663">
            <v>1</v>
          </cell>
          <cell r="R663" t="str">
            <v>Petroleum Products</v>
          </cell>
        </row>
        <row r="664">
          <cell r="O664">
            <v>1</v>
          </cell>
          <cell r="R664" t="str">
            <v>Petroleum Products</v>
          </cell>
        </row>
        <row r="665">
          <cell r="O665">
            <v>1</v>
          </cell>
          <cell r="R665" t="str">
            <v>Petroleum Products</v>
          </cell>
        </row>
        <row r="666">
          <cell r="O666">
            <v>1</v>
          </cell>
          <cell r="R666" t="str">
            <v>Petroleum Products</v>
          </cell>
        </row>
        <row r="667">
          <cell r="O667">
            <v>1</v>
          </cell>
          <cell r="R667" t="str">
            <v>Petroleum Products</v>
          </cell>
        </row>
        <row r="668">
          <cell r="O668">
            <v>1</v>
          </cell>
          <cell r="R668" t="str">
            <v>Petroleum Products</v>
          </cell>
        </row>
        <row r="669">
          <cell r="O669">
            <v>1</v>
          </cell>
          <cell r="R669" t="str">
            <v>Petroleum Products</v>
          </cell>
        </row>
        <row r="670">
          <cell r="O670">
            <v>1</v>
          </cell>
          <cell r="R670" t="str">
            <v>Petroleum Products</v>
          </cell>
        </row>
        <row r="671">
          <cell r="O671">
            <v>1</v>
          </cell>
          <cell r="R671" t="str">
            <v>Petroleum Products</v>
          </cell>
        </row>
        <row r="672">
          <cell r="O672">
            <v>1</v>
          </cell>
          <cell r="R672" t="str">
            <v>Petroleum Products</v>
          </cell>
        </row>
        <row r="673">
          <cell r="O673">
            <v>1</v>
          </cell>
          <cell r="R673" t="str">
            <v>Petroleum Products</v>
          </cell>
        </row>
        <row r="674">
          <cell r="O674">
            <v>1</v>
          </cell>
          <cell r="R674" t="str">
            <v>Chemical &amp; Allied Products</v>
          </cell>
        </row>
        <row r="675">
          <cell r="O675">
            <v>1</v>
          </cell>
          <cell r="R675" t="str">
            <v>Chemical &amp; Allied Products</v>
          </cell>
        </row>
        <row r="676">
          <cell r="O676">
            <v>1</v>
          </cell>
          <cell r="R676" t="str">
            <v>Chemical &amp; Allied Products</v>
          </cell>
        </row>
        <row r="677">
          <cell r="O677">
            <v>1</v>
          </cell>
          <cell r="R677" t="str">
            <v>Pulp,Paper &amp; Allied Products</v>
          </cell>
        </row>
        <row r="678">
          <cell r="O678">
            <v>1</v>
          </cell>
          <cell r="R678" t="str">
            <v>Chemical &amp; Allied Products</v>
          </cell>
        </row>
        <row r="679">
          <cell r="O679">
            <v>1</v>
          </cell>
          <cell r="R679" t="str">
            <v>Petroleum Products</v>
          </cell>
        </row>
        <row r="680">
          <cell r="O680">
            <v>1</v>
          </cell>
          <cell r="R680" t="str">
            <v>Chemical &amp; Allied Products</v>
          </cell>
        </row>
        <row r="681">
          <cell r="O681">
            <v>1</v>
          </cell>
          <cell r="R681" t="str">
            <v>Chemical &amp; Allied Products</v>
          </cell>
        </row>
        <row r="682">
          <cell r="O682">
            <v>1</v>
          </cell>
          <cell r="R682" t="str">
            <v>Chemical &amp; Allied Products</v>
          </cell>
        </row>
        <row r="683">
          <cell r="O683">
            <v>1</v>
          </cell>
          <cell r="R683" t="str">
            <v>Chemical &amp; Allied Products</v>
          </cell>
        </row>
        <row r="684">
          <cell r="O684">
            <v>1</v>
          </cell>
          <cell r="R684" t="str">
            <v>Chemical &amp; Allied Products</v>
          </cell>
        </row>
        <row r="685">
          <cell r="O685">
            <v>1</v>
          </cell>
          <cell r="R685" t="str">
            <v>Chemical &amp; Allied Products</v>
          </cell>
        </row>
        <row r="686">
          <cell r="O686">
            <v>1</v>
          </cell>
          <cell r="R686" t="str">
            <v>Chemical &amp; Allied Products</v>
          </cell>
        </row>
        <row r="687">
          <cell r="O687">
            <v>1</v>
          </cell>
          <cell r="R687" t="str">
            <v>Lumber &amp; Wood Except Furniture</v>
          </cell>
        </row>
        <row r="688">
          <cell r="O688">
            <v>1</v>
          </cell>
          <cell r="R688" t="str">
            <v>Lumber &amp; Wood Except Furniture</v>
          </cell>
        </row>
        <row r="689">
          <cell r="O689">
            <v>1</v>
          </cell>
          <cell r="R689" t="str">
            <v>Lumber &amp; Wood Except Furniture</v>
          </cell>
        </row>
        <row r="690">
          <cell r="O690">
            <v>1</v>
          </cell>
          <cell r="R690" t="str">
            <v>Lumber &amp; Wood Except Furniture</v>
          </cell>
        </row>
        <row r="691">
          <cell r="O691">
            <v>1</v>
          </cell>
          <cell r="R691" t="str">
            <v>Lumber &amp; Wood Except Furniture</v>
          </cell>
        </row>
        <row r="692">
          <cell r="O692">
            <v>1</v>
          </cell>
          <cell r="R692" t="str">
            <v>Lumber &amp; Wood Except Furniture</v>
          </cell>
        </row>
        <row r="693">
          <cell r="O693">
            <v>1</v>
          </cell>
          <cell r="R693" t="str">
            <v>Lumber &amp; Wood Except Furniture</v>
          </cell>
        </row>
        <row r="694">
          <cell r="O694">
            <v>1</v>
          </cell>
          <cell r="R694" t="str">
            <v>Lumber &amp; Wood Except Furniture</v>
          </cell>
        </row>
        <row r="695">
          <cell r="O695">
            <v>1</v>
          </cell>
          <cell r="R695" t="str">
            <v>Lumber &amp; Wood Except Furniture</v>
          </cell>
        </row>
        <row r="696">
          <cell r="O696">
            <v>1</v>
          </cell>
          <cell r="R696" t="str">
            <v xml:space="preserve">Crushed Stone, Gravel &amp; Sand </v>
          </cell>
        </row>
        <row r="697">
          <cell r="O697">
            <v>1</v>
          </cell>
          <cell r="R697" t="str">
            <v>Lumber &amp; Wood Except Furniture</v>
          </cell>
        </row>
        <row r="698">
          <cell r="O698">
            <v>1</v>
          </cell>
          <cell r="R698" t="str">
            <v>Lumber &amp; Wood Except Furniture</v>
          </cell>
        </row>
        <row r="699">
          <cell r="O699">
            <v>1</v>
          </cell>
          <cell r="R699" t="str">
            <v>Lumber &amp; Wood Except Furniture</v>
          </cell>
        </row>
        <row r="700">
          <cell r="O700">
            <v>1</v>
          </cell>
          <cell r="R700" t="str">
            <v>Lumber &amp; Wood Except Furniture</v>
          </cell>
        </row>
        <row r="701">
          <cell r="O701">
            <v>1</v>
          </cell>
          <cell r="R701" t="str">
            <v>Lumber &amp; Wood Except Furniture</v>
          </cell>
        </row>
        <row r="702">
          <cell r="O702">
            <v>1</v>
          </cell>
          <cell r="R702" t="str">
            <v>Pulp,Paper &amp; Allied Products</v>
          </cell>
        </row>
        <row r="703">
          <cell r="O703">
            <v>1</v>
          </cell>
          <cell r="R703" t="str">
            <v>Pulp,Paper &amp; Allied Products</v>
          </cell>
        </row>
        <row r="704">
          <cell r="O704">
            <v>1</v>
          </cell>
          <cell r="R704" t="str">
            <v>Pulp,Paper &amp; Allied Products</v>
          </cell>
        </row>
        <row r="705">
          <cell r="O705">
            <v>1</v>
          </cell>
          <cell r="R705" t="str">
            <v>Petroleum Products</v>
          </cell>
        </row>
        <row r="706">
          <cell r="O706">
            <v>1</v>
          </cell>
          <cell r="R706" t="str">
            <v>Petroleum Products</v>
          </cell>
        </row>
        <row r="707">
          <cell r="O707">
            <v>1</v>
          </cell>
          <cell r="R707" t="str">
            <v>Petroleum Products</v>
          </cell>
        </row>
        <row r="708">
          <cell r="O708">
            <v>1</v>
          </cell>
          <cell r="R708" t="str">
            <v>Petroleum Products</v>
          </cell>
        </row>
        <row r="709">
          <cell r="O709">
            <v>1</v>
          </cell>
          <cell r="R709" t="str">
            <v>All Other Carloads</v>
          </cell>
        </row>
        <row r="710">
          <cell r="O710">
            <v>1</v>
          </cell>
          <cell r="R710" t="str">
            <v>All Other Carloads</v>
          </cell>
        </row>
        <row r="711">
          <cell r="O711">
            <v>1</v>
          </cell>
          <cell r="R711" t="str">
            <v>Stone, Clay &amp; Glass Products</v>
          </cell>
        </row>
        <row r="712">
          <cell r="O712">
            <v>1</v>
          </cell>
          <cell r="R712" t="str">
            <v>Pulp,Paper &amp; Allied Products</v>
          </cell>
        </row>
        <row r="713">
          <cell r="O713">
            <v>1</v>
          </cell>
          <cell r="R713" t="str">
            <v>Pulp,Paper &amp; Allied Products</v>
          </cell>
        </row>
        <row r="714">
          <cell r="O714">
            <v>1</v>
          </cell>
          <cell r="R714" t="str">
            <v>Pulp,Paper &amp; Allied Products</v>
          </cell>
        </row>
        <row r="715">
          <cell r="O715">
            <v>1</v>
          </cell>
          <cell r="R715" t="str">
            <v>Pulp,Paper &amp; Allied Products</v>
          </cell>
        </row>
        <row r="716">
          <cell r="O716">
            <v>1</v>
          </cell>
          <cell r="R716" t="str">
            <v>Pulp,Paper &amp; Allied Products</v>
          </cell>
        </row>
        <row r="717">
          <cell r="O717">
            <v>1</v>
          </cell>
          <cell r="R717" t="str">
            <v>Pulp,Paper &amp; Allied Products</v>
          </cell>
        </row>
        <row r="718">
          <cell r="O718">
            <v>1</v>
          </cell>
          <cell r="R718" t="str">
            <v>Lumber &amp; Wood Except Furniture</v>
          </cell>
        </row>
        <row r="719">
          <cell r="O719">
            <v>1</v>
          </cell>
          <cell r="R719" t="str">
            <v>Lumber &amp; Wood Except Furniture</v>
          </cell>
        </row>
        <row r="720">
          <cell r="O720">
            <v>1</v>
          </cell>
          <cell r="R720" t="str">
            <v>Pulp,Paper &amp; Allied Products</v>
          </cell>
        </row>
        <row r="721">
          <cell r="O721">
            <v>1</v>
          </cell>
          <cell r="R721" t="str">
            <v>Pulp,Paper &amp; Allied Products</v>
          </cell>
        </row>
        <row r="722">
          <cell r="O722">
            <v>1</v>
          </cell>
          <cell r="R722" t="str">
            <v>Petroleum Products</v>
          </cell>
        </row>
        <row r="723">
          <cell r="O723">
            <v>1</v>
          </cell>
          <cell r="R723" t="str">
            <v>Petroleum Products</v>
          </cell>
        </row>
        <row r="724">
          <cell r="O724">
            <v>1</v>
          </cell>
          <cell r="R724" t="str">
            <v>Stone, Clay &amp; Glass Products</v>
          </cell>
        </row>
        <row r="725">
          <cell r="O725">
            <v>1</v>
          </cell>
          <cell r="R725" t="str">
            <v>Petroleum Products</v>
          </cell>
        </row>
        <row r="726">
          <cell r="O726">
            <v>1</v>
          </cell>
          <cell r="R726" t="str">
            <v>Petroleum Products</v>
          </cell>
        </row>
        <row r="727">
          <cell r="O727">
            <v>1</v>
          </cell>
          <cell r="R727" t="str">
            <v>Petroleum Products</v>
          </cell>
        </row>
        <row r="728">
          <cell r="O728">
            <v>1</v>
          </cell>
          <cell r="R728" t="str">
            <v>Petroleum Products</v>
          </cell>
        </row>
        <row r="729">
          <cell r="O729">
            <v>1</v>
          </cell>
          <cell r="R729" t="str">
            <v>Petroleum Products</v>
          </cell>
        </row>
        <row r="730">
          <cell r="O730">
            <v>1</v>
          </cell>
          <cell r="R730" t="str">
            <v>Petroleum Products</v>
          </cell>
        </row>
        <row r="731">
          <cell r="O731">
            <v>1</v>
          </cell>
          <cell r="R731" t="str">
            <v>Petroleum Products</v>
          </cell>
        </row>
        <row r="732">
          <cell r="O732">
            <v>1</v>
          </cell>
          <cell r="R732" t="str">
            <v>Grain Mill Products</v>
          </cell>
        </row>
        <row r="733">
          <cell r="O733">
            <v>1</v>
          </cell>
          <cell r="R733" t="str">
            <v>Petroleum Products</v>
          </cell>
        </row>
        <row r="734">
          <cell r="O734">
            <v>1</v>
          </cell>
          <cell r="R734" t="str">
            <v>Petroleum Products</v>
          </cell>
        </row>
        <row r="735">
          <cell r="O735">
            <v>1</v>
          </cell>
          <cell r="R735" t="str">
            <v>Petroleum Products</v>
          </cell>
        </row>
        <row r="736">
          <cell r="O736">
            <v>1</v>
          </cell>
          <cell r="R736" t="str">
            <v>Petroleum Products</v>
          </cell>
        </row>
        <row r="737">
          <cell r="O737">
            <v>1</v>
          </cell>
          <cell r="R737" t="str">
            <v>Petroleum Products</v>
          </cell>
        </row>
        <row r="738">
          <cell r="O738">
            <v>1</v>
          </cell>
          <cell r="R738" t="str">
            <v>Petroleum Products</v>
          </cell>
        </row>
        <row r="739">
          <cell r="O739">
            <v>1</v>
          </cell>
          <cell r="R739" t="str">
            <v>Petroleum Products</v>
          </cell>
        </row>
        <row r="740">
          <cell r="O740">
            <v>1</v>
          </cell>
          <cell r="R740" t="str">
            <v>Petroleum Products</v>
          </cell>
        </row>
        <row r="741">
          <cell r="O741">
            <v>1</v>
          </cell>
          <cell r="R741" t="str">
            <v>Petroleum Products</v>
          </cell>
        </row>
        <row r="742">
          <cell r="O742">
            <v>1</v>
          </cell>
          <cell r="R742" t="str">
            <v>Petroleum Products</v>
          </cell>
        </row>
        <row r="743">
          <cell r="O743">
            <v>1</v>
          </cell>
          <cell r="R743" t="str">
            <v>Chemical &amp; Allied Products</v>
          </cell>
        </row>
        <row r="744">
          <cell r="O744">
            <v>1</v>
          </cell>
          <cell r="R744" t="str">
            <v>Chemical &amp; Allied Products</v>
          </cell>
        </row>
        <row r="745">
          <cell r="O745">
            <v>1</v>
          </cell>
          <cell r="R745" t="str">
            <v>Chemical &amp; Allied Products</v>
          </cell>
        </row>
        <row r="746">
          <cell r="O746">
            <v>1</v>
          </cell>
          <cell r="R746" t="str">
            <v>Petroleum Products</v>
          </cell>
        </row>
        <row r="747">
          <cell r="O747">
            <v>1</v>
          </cell>
          <cell r="R747" t="str">
            <v>Chemical &amp; Allied Products</v>
          </cell>
        </row>
        <row r="748">
          <cell r="O748">
            <v>1</v>
          </cell>
          <cell r="R748" t="str">
            <v>Chemical &amp; Allied Products</v>
          </cell>
        </row>
        <row r="749">
          <cell r="O749">
            <v>1</v>
          </cell>
          <cell r="R749" t="str">
            <v>All Other Carloads</v>
          </cell>
        </row>
        <row r="750">
          <cell r="O750">
            <v>1</v>
          </cell>
          <cell r="R750" t="str">
            <v>Chemical &amp; Allied Products</v>
          </cell>
        </row>
        <row r="751">
          <cell r="O751">
            <v>1</v>
          </cell>
          <cell r="R751" t="str">
            <v>Chemical &amp; Allied Products</v>
          </cell>
        </row>
        <row r="752">
          <cell r="O752">
            <v>1</v>
          </cell>
          <cell r="R752" t="str">
            <v>Chemical &amp; Allied Products</v>
          </cell>
        </row>
        <row r="753">
          <cell r="O753">
            <v>1</v>
          </cell>
          <cell r="R753" t="str">
            <v>Pulp,Paper &amp; Allied Products</v>
          </cell>
        </row>
        <row r="754">
          <cell r="O754">
            <v>1</v>
          </cell>
          <cell r="R754" t="str">
            <v>Petroleum Products</v>
          </cell>
        </row>
        <row r="755">
          <cell r="O755">
            <v>1</v>
          </cell>
          <cell r="R755" t="str">
            <v>Chemical &amp; Allied Products</v>
          </cell>
        </row>
        <row r="756">
          <cell r="O756">
            <v>1</v>
          </cell>
          <cell r="R756" t="str">
            <v>Chemical &amp; Allied Products</v>
          </cell>
        </row>
        <row r="757">
          <cell r="O757">
            <v>1</v>
          </cell>
          <cell r="R757" t="str">
            <v>Chemical &amp; Allied Products</v>
          </cell>
        </row>
        <row r="758">
          <cell r="O758">
            <v>1</v>
          </cell>
          <cell r="R758" t="str">
            <v>Chemical &amp; Allied Products</v>
          </cell>
        </row>
        <row r="759">
          <cell r="O759">
            <v>1</v>
          </cell>
          <cell r="R759" t="str">
            <v>Chemical &amp; Allied Products</v>
          </cell>
        </row>
        <row r="760">
          <cell r="O760">
            <v>1</v>
          </cell>
          <cell r="R760" t="str">
            <v>Chemical &amp; Allied Products</v>
          </cell>
        </row>
        <row r="761">
          <cell r="O761">
            <v>1</v>
          </cell>
          <cell r="R761" t="str">
            <v>Chemical &amp; Allied Products</v>
          </cell>
        </row>
        <row r="762">
          <cell r="O762">
            <v>1</v>
          </cell>
          <cell r="R762" t="str">
            <v>Chemical &amp; Allied Products</v>
          </cell>
        </row>
        <row r="763">
          <cell r="O763">
            <v>1</v>
          </cell>
          <cell r="R763" t="str">
            <v>Chemical &amp; Allied Products</v>
          </cell>
        </row>
        <row r="764">
          <cell r="O764">
            <v>1</v>
          </cell>
          <cell r="R764" t="str">
            <v>Chemical &amp; Allied Products</v>
          </cell>
        </row>
        <row r="765">
          <cell r="O765">
            <v>1</v>
          </cell>
          <cell r="R765" t="str">
            <v>Chemical &amp; Allied Products</v>
          </cell>
        </row>
        <row r="766">
          <cell r="O766">
            <v>1</v>
          </cell>
          <cell r="R766" t="str">
            <v>Chemical &amp; Allied Products</v>
          </cell>
        </row>
        <row r="767">
          <cell r="O767">
            <v>1</v>
          </cell>
          <cell r="R767" t="str">
            <v>Chemical &amp; Allied Products</v>
          </cell>
        </row>
        <row r="768">
          <cell r="O768">
            <v>1</v>
          </cell>
          <cell r="R768" t="str">
            <v>Chemical &amp; Allied Products</v>
          </cell>
        </row>
        <row r="769">
          <cell r="O769">
            <v>1</v>
          </cell>
          <cell r="R769" t="str">
            <v>Chemical &amp; Allied Products</v>
          </cell>
        </row>
        <row r="770">
          <cell r="O770">
            <v>1</v>
          </cell>
          <cell r="R770" t="str">
            <v>Chemical &amp; Allied Products</v>
          </cell>
        </row>
        <row r="771">
          <cell r="O771">
            <v>1</v>
          </cell>
          <cell r="R771" t="str">
            <v>Chemical &amp; Allied Products</v>
          </cell>
        </row>
        <row r="772">
          <cell r="O772">
            <v>1</v>
          </cell>
          <cell r="R772" t="str">
            <v>Chemical &amp; Allied Products</v>
          </cell>
        </row>
        <row r="773">
          <cell r="O773">
            <v>1</v>
          </cell>
          <cell r="R773" t="str">
            <v>Chemical &amp; Allied Products</v>
          </cell>
        </row>
        <row r="774">
          <cell r="O774">
            <v>1</v>
          </cell>
          <cell r="R774" t="str">
            <v>Lumber &amp; Wood Except Furniture</v>
          </cell>
        </row>
        <row r="775">
          <cell r="O775">
            <v>1</v>
          </cell>
          <cell r="R775" t="str">
            <v>Lumber &amp; Wood Except Furniture</v>
          </cell>
        </row>
        <row r="776">
          <cell r="O776">
            <v>1</v>
          </cell>
          <cell r="R776" t="str">
            <v>Lumber &amp; Wood Except Furniture</v>
          </cell>
        </row>
        <row r="777">
          <cell r="O777">
            <v>1</v>
          </cell>
          <cell r="R777" t="str">
            <v>Pulp,Paper &amp; Allied Products</v>
          </cell>
        </row>
        <row r="778">
          <cell r="O778">
            <v>1</v>
          </cell>
          <cell r="R778" t="str">
            <v>Lumber &amp; Wood Except Furniture</v>
          </cell>
        </row>
        <row r="779">
          <cell r="O779">
            <v>1</v>
          </cell>
          <cell r="R779" t="str">
            <v>Pulp,Paper &amp; Allied Products</v>
          </cell>
        </row>
        <row r="780">
          <cell r="O780">
            <v>1</v>
          </cell>
          <cell r="R780" t="str">
            <v>Pulp,Paper &amp; Allied Products</v>
          </cell>
        </row>
        <row r="781">
          <cell r="O781">
            <v>1</v>
          </cell>
          <cell r="R781" t="str">
            <v>Pulp,Paper &amp; Allied Products</v>
          </cell>
        </row>
        <row r="782">
          <cell r="O782">
            <v>1</v>
          </cell>
          <cell r="R782" t="str">
            <v>Pulp,Paper &amp; Allied Products</v>
          </cell>
        </row>
        <row r="783">
          <cell r="O783">
            <v>1</v>
          </cell>
          <cell r="R783" t="str">
            <v>Lumber &amp; Wood Except Furniture</v>
          </cell>
        </row>
        <row r="784">
          <cell r="O784">
            <v>1</v>
          </cell>
          <cell r="R784" t="str">
            <v>Lumber &amp; Wood Except Furniture</v>
          </cell>
        </row>
        <row r="785">
          <cell r="O785">
            <v>1</v>
          </cell>
          <cell r="R785" t="str">
            <v>Pulp,Paper &amp; Allied Products</v>
          </cell>
        </row>
        <row r="786">
          <cell r="O786">
            <v>1</v>
          </cell>
          <cell r="R786" t="str">
            <v>Lumber &amp; Wood Except Furniture</v>
          </cell>
        </row>
        <row r="787">
          <cell r="O787">
            <v>10</v>
          </cell>
          <cell r="R787" t="str">
            <v>Chemical &amp; Allied Products</v>
          </cell>
        </row>
        <row r="788">
          <cell r="O788">
            <v>1</v>
          </cell>
          <cell r="R788" t="str">
            <v>Petroleum Products</v>
          </cell>
        </row>
        <row r="789">
          <cell r="O789">
            <v>1</v>
          </cell>
          <cell r="R789" t="str">
            <v>Petroleum Products</v>
          </cell>
        </row>
        <row r="790">
          <cell r="O790">
            <v>1</v>
          </cell>
          <cell r="R790" t="str">
            <v>Petroleum Products</v>
          </cell>
        </row>
        <row r="791">
          <cell r="O791">
            <v>1</v>
          </cell>
          <cell r="R791" t="str">
            <v>Petroleum Products</v>
          </cell>
        </row>
        <row r="792">
          <cell r="O792">
            <v>1</v>
          </cell>
          <cell r="R792" t="str">
            <v>Petroleum Products</v>
          </cell>
        </row>
        <row r="793">
          <cell r="O793">
            <v>1</v>
          </cell>
          <cell r="R793" t="str">
            <v>Petroleum Products</v>
          </cell>
        </row>
        <row r="794">
          <cell r="O794">
            <v>1</v>
          </cell>
          <cell r="R794" t="str">
            <v>Petroleum Products</v>
          </cell>
        </row>
        <row r="795">
          <cell r="O795">
            <v>1</v>
          </cell>
          <cell r="R795" t="str">
            <v>Petroleum Products</v>
          </cell>
        </row>
        <row r="796">
          <cell r="O796">
            <v>1</v>
          </cell>
          <cell r="R796" t="str">
            <v>Petroleum Products</v>
          </cell>
        </row>
        <row r="797">
          <cell r="O797">
            <v>1</v>
          </cell>
          <cell r="R797" t="str">
            <v>Petroleum Products</v>
          </cell>
        </row>
        <row r="798">
          <cell r="O798">
            <v>1</v>
          </cell>
          <cell r="R798" t="str">
            <v>Petroleum Products</v>
          </cell>
        </row>
        <row r="799">
          <cell r="O799">
            <v>1</v>
          </cell>
          <cell r="R799" t="str">
            <v>Petroleum Products</v>
          </cell>
        </row>
        <row r="800">
          <cell r="O800">
            <v>1</v>
          </cell>
          <cell r="R800" t="str">
            <v>Chemical &amp; Allied Products</v>
          </cell>
        </row>
        <row r="801">
          <cell r="O801">
            <v>1</v>
          </cell>
          <cell r="R801" t="str">
            <v>Chemical &amp; Allied Products</v>
          </cell>
        </row>
        <row r="802">
          <cell r="O802">
            <v>1</v>
          </cell>
          <cell r="R802" t="str">
            <v>Chemical &amp; Allied Products</v>
          </cell>
        </row>
        <row r="803">
          <cell r="O803">
            <v>1</v>
          </cell>
          <cell r="R803" t="str">
            <v>Chemical &amp; Allied Products</v>
          </cell>
        </row>
        <row r="804">
          <cell r="O804">
            <v>1</v>
          </cell>
          <cell r="R804" t="str">
            <v>Chemical &amp; Allied Products</v>
          </cell>
        </row>
        <row r="805">
          <cell r="O805">
            <v>1</v>
          </cell>
          <cell r="R805" t="str">
            <v>Grain Mill Products</v>
          </cell>
        </row>
        <row r="806">
          <cell r="O806">
            <v>1</v>
          </cell>
          <cell r="R806" t="str">
            <v>Petroleum Products</v>
          </cell>
        </row>
        <row r="807">
          <cell r="O807">
            <v>1</v>
          </cell>
          <cell r="R807" t="str">
            <v>Grain Mill Products</v>
          </cell>
        </row>
        <row r="808">
          <cell r="O808">
            <v>1</v>
          </cell>
          <cell r="R808" t="str">
            <v>Petroleum Products</v>
          </cell>
        </row>
        <row r="809">
          <cell r="O809">
            <v>1</v>
          </cell>
          <cell r="R809" t="str">
            <v>Petroleum Products</v>
          </cell>
        </row>
        <row r="810">
          <cell r="O810">
            <v>1</v>
          </cell>
          <cell r="R810" t="str">
            <v>Petroleum Products</v>
          </cell>
        </row>
        <row r="811">
          <cell r="O811">
            <v>1</v>
          </cell>
          <cell r="R811" t="str">
            <v>Chemical &amp; Allied Products</v>
          </cell>
        </row>
        <row r="812">
          <cell r="O812">
            <v>1</v>
          </cell>
          <cell r="R812" t="str">
            <v>Grain Mill Products</v>
          </cell>
        </row>
        <row r="813">
          <cell r="O813">
            <v>1</v>
          </cell>
          <cell r="R813" t="str">
            <v>Grain Mill Products</v>
          </cell>
        </row>
        <row r="814">
          <cell r="O814">
            <v>1</v>
          </cell>
          <cell r="R814" t="str">
            <v>Petroleum Products</v>
          </cell>
        </row>
        <row r="815">
          <cell r="O815">
            <v>1</v>
          </cell>
          <cell r="R815" t="str">
            <v>Petroleum Products</v>
          </cell>
        </row>
        <row r="816">
          <cell r="O816">
            <v>1</v>
          </cell>
          <cell r="R816" t="str">
            <v>Petroleum Products</v>
          </cell>
        </row>
        <row r="817">
          <cell r="O817">
            <v>1</v>
          </cell>
          <cell r="R817" t="str">
            <v>Petroleum Products</v>
          </cell>
        </row>
        <row r="818">
          <cell r="O818">
            <v>1</v>
          </cell>
          <cell r="R818" t="str">
            <v>Petroleum Products</v>
          </cell>
        </row>
        <row r="819">
          <cell r="O819">
            <v>1</v>
          </cell>
          <cell r="R819" t="str">
            <v>Petroleum Products</v>
          </cell>
        </row>
        <row r="820">
          <cell r="O820">
            <v>1</v>
          </cell>
          <cell r="R820" t="str">
            <v>Lumber &amp; Wood Except Furniture</v>
          </cell>
        </row>
        <row r="821">
          <cell r="O821">
            <v>1</v>
          </cell>
          <cell r="R821" t="str">
            <v>Lumber &amp; Wood Except Furniture</v>
          </cell>
        </row>
        <row r="822">
          <cell r="O822">
            <v>1</v>
          </cell>
          <cell r="R822" t="str">
            <v>Lumber &amp; Wood Except Furniture</v>
          </cell>
        </row>
        <row r="823">
          <cell r="O823">
            <v>1</v>
          </cell>
          <cell r="R823" t="str">
            <v>Lumber &amp; Wood Except Furniture</v>
          </cell>
        </row>
        <row r="824">
          <cell r="O824">
            <v>1</v>
          </cell>
          <cell r="R824" t="str">
            <v>Lumber &amp; Wood Except Furniture</v>
          </cell>
        </row>
        <row r="825">
          <cell r="O825">
            <v>1</v>
          </cell>
          <cell r="R825" t="str">
            <v>Lumber &amp; Wood Except Furniture</v>
          </cell>
        </row>
        <row r="826">
          <cell r="O826">
            <v>1</v>
          </cell>
          <cell r="R826" t="str">
            <v>Lumber &amp; Wood Except Furniture</v>
          </cell>
        </row>
        <row r="827">
          <cell r="O827">
            <v>1</v>
          </cell>
          <cell r="R827" t="str">
            <v>Lumber &amp; Wood Except Furniture</v>
          </cell>
        </row>
        <row r="828">
          <cell r="O828">
            <v>1</v>
          </cell>
          <cell r="R828" t="str">
            <v>Lumber &amp; Wood Except Furniture</v>
          </cell>
        </row>
        <row r="829">
          <cell r="O829">
            <v>1</v>
          </cell>
          <cell r="R829" t="str">
            <v>Lumber &amp; Wood Except Furniture</v>
          </cell>
        </row>
        <row r="830">
          <cell r="O830">
            <v>1</v>
          </cell>
          <cell r="R830" t="str">
            <v>Lumber &amp; Wood Except Furniture</v>
          </cell>
        </row>
        <row r="831">
          <cell r="O831">
            <v>1</v>
          </cell>
          <cell r="R831" t="str">
            <v>Lumber &amp; Wood Except Furniture</v>
          </cell>
        </row>
        <row r="832">
          <cell r="O832">
            <v>1</v>
          </cell>
          <cell r="R832" t="str">
            <v>Lumber &amp; Wood Except Furniture</v>
          </cell>
        </row>
        <row r="833">
          <cell r="O833">
            <v>1</v>
          </cell>
          <cell r="R833" t="str">
            <v>Lumber &amp; Wood Except Furniture</v>
          </cell>
        </row>
        <row r="834">
          <cell r="O834">
            <v>1</v>
          </cell>
          <cell r="R834" t="str">
            <v>Lumber &amp; Wood Except Furniture</v>
          </cell>
        </row>
        <row r="835">
          <cell r="O835">
            <v>1</v>
          </cell>
          <cell r="R835" t="str">
            <v>Lumber &amp; Wood Except Furniture</v>
          </cell>
        </row>
        <row r="836">
          <cell r="O836">
            <v>1</v>
          </cell>
          <cell r="R836" t="str">
            <v>Pulp,Paper &amp; Allied Products</v>
          </cell>
        </row>
        <row r="837">
          <cell r="O837">
            <v>1</v>
          </cell>
          <cell r="R837" t="str">
            <v>Pulp,Paper &amp; Allied Products</v>
          </cell>
        </row>
        <row r="838">
          <cell r="O838">
            <v>1</v>
          </cell>
          <cell r="R838" t="str">
            <v>Pulp,Paper &amp; Allied Products</v>
          </cell>
        </row>
        <row r="839">
          <cell r="O839">
            <v>1</v>
          </cell>
          <cell r="R839" t="str">
            <v>All Other Carloads</v>
          </cell>
        </row>
        <row r="840">
          <cell r="O840">
            <v>1</v>
          </cell>
          <cell r="R840" t="str">
            <v>All Other Carloads</v>
          </cell>
        </row>
        <row r="841">
          <cell r="O841">
            <v>1</v>
          </cell>
          <cell r="R841" t="str">
            <v>Pulp,Paper &amp; Allied Products</v>
          </cell>
        </row>
        <row r="842">
          <cell r="O842">
            <v>1</v>
          </cell>
          <cell r="R842" t="str">
            <v>Pulp,Paper &amp; Allied Products</v>
          </cell>
        </row>
        <row r="843">
          <cell r="O843">
            <v>1</v>
          </cell>
          <cell r="R843" t="str">
            <v>Pulp,Paper &amp; Allied Products</v>
          </cell>
        </row>
        <row r="844">
          <cell r="O844">
            <v>1</v>
          </cell>
          <cell r="R844" t="str">
            <v>Pulp,Paper &amp; Allied Products</v>
          </cell>
        </row>
        <row r="845">
          <cell r="O845">
            <v>1</v>
          </cell>
          <cell r="R845" t="str">
            <v>Pulp,Paper &amp; Allied Products</v>
          </cell>
        </row>
        <row r="846">
          <cell r="O846">
            <v>1</v>
          </cell>
          <cell r="R846" t="str">
            <v>Pulp,Paper &amp; Allied Products</v>
          </cell>
        </row>
        <row r="847">
          <cell r="O847">
            <v>1</v>
          </cell>
          <cell r="R847" t="str">
            <v>Pulp,Paper &amp; Allied Products</v>
          </cell>
        </row>
        <row r="848">
          <cell r="O848">
            <v>1</v>
          </cell>
          <cell r="R848" t="str">
            <v>Pulp,Paper &amp; Allied Products</v>
          </cell>
        </row>
        <row r="849">
          <cell r="O849">
            <v>1</v>
          </cell>
          <cell r="R849" t="str">
            <v>Pulp,Paper &amp; Allied Products</v>
          </cell>
        </row>
        <row r="850">
          <cell r="O850">
            <v>1</v>
          </cell>
          <cell r="R850" t="str">
            <v>Pulp,Paper &amp; Allied Products</v>
          </cell>
        </row>
        <row r="851">
          <cell r="O851">
            <v>1</v>
          </cell>
          <cell r="R851" t="str">
            <v>Pulp,Paper &amp; Allied Products</v>
          </cell>
        </row>
        <row r="852">
          <cell r="O852">
            <v>1</v>
          </cell>
          <cell r="R852" t="str">
            <v>Pulp,Paper &amp; Allied Products</v>
          </cell>
        </row>
        <row r="853">
          <cell r="O853">
            <v>1</v>
          </cell>
          <cell r="R853" t="str">
            <v>Pulp,Paper &amp; Allied Products</v>
          </cell>
        </row>
        <row r="854">
          <cell r="O854">
            <v>1</v>
          </cell>
          <cell r="R854" t="str">
            <v>Pulp,Paper &amp; Allied Products</v>
          </cell>
        </row>
        <row r="855">
          <cell r="O855">
            <v>1</v>
          </cell>
          <cell r="R855" t="str">
            <v>Petroleum Products</v>
          </cell>
        </row>
        <row r="856">
          <cell r="O856">
            <v>1</v>
          </cell>
          <cell r="R856" t="str">
            <v>Petroleum Products</v>
          </cell>
        </row>
        <row r="857">
          <cell r="O857">
            <v>1</v>
          </cell>
          <cell r="R857" t="str">
            <v>Pulp,Paper &amp; Allied Products</v>
          </cell>
        </row>
        <row r="858">
          <cell r="O858">
            <v>1</v>
          </cell>
          <cell r="R858" t="str">
            <v>Pulp,Paper &amp; Allied Products</v>
          </cell>
        </row>
        <row r="859">
          <cell r="O859">
            <v>1</v>
          </cell>
          <cell r="R859" t="str">
            <v>Pulp,Paper &amp; Allied Products</v>
          </cell>
        </row>
        <row r="860">
          <cell r="O860">
            <v>1</v>
          </cell>
          <cell r="R860" t="str">
            <v>Pulp,Paper &amp; Allied Products</v>
          </cell>
        </row>
        <row r="861">
          <cell r="O861">
            <v>1</v>
          </cell>
          <cell r="R861" t="str">
            <v>Lumber &amp; Wood Except Furniture</v>
          </cell>
        </row>
        <row r="862">
          <cell r="O862">
            <v>1</v>
          </cell>
          <cell r="R862" t="str">
            <v>Lumber &amp; Wood Except Furniture</v>
          </cell>
        </row>
        <row r="863">
          <cell r="O863">
            <v>1</v>
          </cell>
          <cell r="R863" t="str">
            <v>Lumber &amp; Wood Except Furniture</v>
          </cell>
        </row>
        <row r="864">
          <cell r="O864">
            <v>1</v>
          </cell>
          <cell r="R864" t="str">
            <v>Lumber &amp; Wood Except Furniture</v>
          </cell>
        </row>
        <row r="865">
          <cell r="O865">
            <v>1</v>
          </cell>
          <cell r="R865" t="str">
            <v>Lumber &amp; Wood Except Furniture</v>
          </cell>
        </row>
        <row r="866">
          <cell r="O866">
            <v>1</v>
          </cell>
          <cell r="R866" t="str">
            <v>Lumber &amp; Wood Except Furniture</v>
          </cell>
        </row>
        <row r="867">
          <cell r="O867">
            <v>1</v>
          </cell>
          <cell r="R867" t="str">
            <v>Petroleum Products</v>
          </cell>
        </row>
        <row r="868">
          <cell r="O868">
            <v>1</v>
          </cell>
          <cell r="R868" t="str">
            <v>Petroleum Products</v>
          </cell>
        </row>
        <row r="869">
          <cell r="O869">
            <v>1</v>
          </cell>
          <cell r="R869" t="str">
            <v>Petroleum Products</v>
          </cell>
        </row>
        <row r="870">
          <cell r="O870">
            <v>1</v>
          </cell>
          <cell r="R870" t="str">
            <v>Petroleum Products</v>
          </cell>
        </row>
        <row r="871">
          <cell r="O871">
            <v>1</v>
          </cell>
          <cell r="R871" t="str">
            <v>Petroleum Products</v>
          </cell>
        </row>
        <row r="872">
          <cell r="O872">
            <v>1</v>
          </cell>
          <cell r="R872" t="str">
            <v>Petroleum Products</v>
          </cell>
        </row>
        <row r="873">
          <cell r="O873">
            <v>1</v>
          </cell>
          <cell r="R873" t="str">
            <v>Petroleum Products</v>
          </cell>
        </row>
        <row r="874">
          <cell r="O874">
            <v>1</v>
          </cell>
          <cell r="R874" t="str">
            <v>Petroleum Products</v>
          </cell>
        </row>
        <row r="875">
          <cell r="O875">
            <v>1</v>
          </cell>
          <cell r="R875" t="str">
            <v>Petroleum Products</v>
          </cell>
        </row>
        <row r="876">
          <cell r="O876">
            <v>3</v>
          </cell>
          <cell r="R876" t="str">
            <v>All Other Carloads</v>
          </cell>
        </row>
        <row r="877">
          <cell r="O877">
            <v>1</v>
          </cell>
          <cell r="R877" t="str">
            <v>Chemical &amp; Allied Products</v>
          </cell>
        </row>
        <row r="878">
          <cell r="O878">
            <v>1</v>
          </cell>
          <cell r="R878" t="str">
            <v>Chemical &amp; Allied Products</v>
          </cell>
        </row>
        <row r="879">
          <cell r="O879">
            <v>1</v>
          </cell>
          <cell r="R879" t="str">
            <v>Chemical &amp; Allied Products</v>
          </cell>
        </row>
        <row r="880">
          <cell r="O880">
            <v>1</v>
          </cell>
          <cell r="R880" t="str">
            <v>Lumber &amp; Wood Except Furniture</v>
          </cell>
        </row>
        <row r="881">
          <cell r="O881">
            <v>1</v>
          </cell>
          <cell r="R881" t="str">
            <v>Lumber &amp; Wood Except Furniture</v>
          </cell>
        </row>
        <row r="882">
          <cell r="O882">
            <v>1</v>
          </cell>
          <cell r="R882" t="str">
            <v>Lumber &amp; Wood Except Furniture</v>
          </cell>
        </row>
        <row r="883">
          <cell r="O883">
            <v>1</v>
          </cell>
          <cell r="R883" t="str">
            <v>Waste &amp; Scrap Materials</v>
          </cell>
        </row>
        <row r="884">
          <cell r="O884">
            <v>1</v>
          </cell>
          <cell r="R884" t="str">
            <v>Waste &amp; Scrap Materials</v>
          </cell>
        </row>
        <row r="885">
          <cell r="O885">
            <v>1</v>
          </cell>
          <cell r="R885" t="str">
            <v>Pulp,Paper &amp; Allied Products</v>
          </cell>
        </row>
        <row r="886">
          <cell r="O886">
            <v>1</v>
          </cell>
          <cell r="R886" t="str">
            <v>Pulp,Paper &amp; Allied Products</v>
          </cell>
        </row>
        <row r="887">
          <cell r="O887">
            <v>1</v>
          </cell>
          <cell r="R887" t="str">
            <v>Pulp,Paper &amp; Allied Products</v>
          </cell>
        </row>
        <row r="888">
          <cell r="O888">
            <v>1</v>
          </cell>
          <cell r="R888" t="str">
            <v>Pulp,Paper &amp; Allied Products</v>
          </cell>
        </row>
        <row r="889">
          <cell r="O889">
            <v>1</v>
          </cell>
          <cell r="R889" t="str">
            <v>Pulp,Paper &amp; Allied Products</v>
          </cell>
        </row>
        <row r="890">
          <cell r="O890">
            <v>1</v>
          </cell>
          <cell r="R890" t="str">
            <v>Lumber &amp; Wood Except Furniture</v>
          </cell>
        </row>
        <row r="891">
          <cell r="O891">
            <v>1</v>
          </cell>
          <cell r="R891" t="str">
            <v>Lumber &amp; Wood Except Furniture</v>
          </cell>
        </row>
        <row r="892">
          <cell r="O892">
            <v>1</v>
          </cell>
          <cell r="R892" t="str">
            <v>Lumber &amp; Wood Except Furniture</v>
          </cell>
        </row>
        <row r="893">
          <cell r="O893">
            <v>1</v>
          </cell>
          <cell r="R893" t="str">
            <v>Lumber &amp; Wood Except Furniture</v>
          </cell>
        </row>
        <row r="894">
          <cell r="O894">
            <v>1</v>
          </cell>
          <cell r="R894" t="str">
            <v>All Other Carloads</v>
          </cell>
        </row>
        <row r="895">
          <cell r="O895">
            <v>1</v>
          </cell>
          <cell r="R895" t="str">
            <v>Petroleum Products</v>
          </cell>
        </row>
        <row r="896">
          <cell r="O896">
            <v>1</v>
          </cell>
          <cell r="R896" t="str">
            <v>Petroleum Products</v>
          </cell>
        </row>
        <row r="897">
          <cell r="O897">
            <v>1</v>
          </cell>
          <cell r="R897" t="str">
            <v>Petroleum Products</v>
          </cell>
        </row>
        <row r="898">
          <cell r="O898">
            <v>1</v>
          </cell>
          <cell r="R898" t="str">
            <v>Petroleum Products</v>
          </cell>
        </row>
        <row r="899">
          <cell r="O899">
            <v>1</v>
          </cell>
          <cell r="R899" t="str">
            <v>Petroleum Products</v>
          </cell>
        </row>
        <row r="900">
          <cell r="O900">
            <v>1</v>
          </cell>
          <cell r="R900" t="str">
            <v>Petroleum Products</v>
          </cell>
        </row>
        <row r="901">
          <cell r="O901">
            <v>1</v>
          </cell>
          <cell r="R901" t="str">
            <v>All Other Carloads</v>
          </cell>
        </row>
        <row r="902">
          <cell r="O902">
            <v>1</v>
          </cell>
          <cell r="R902" t="str">
            <v>Stone, Clay &amp; Glass Products</v>
          </cell>
        </row>
        <row r="903">
          <cell r="O903">
            <v>1</v>
          </cell>
          <cell r="R903" t="str">
            <v>Stone, Clay &amp; Glass Products</v>
          </cell>
        </row>
        <row r="904">
          <cell r="O904">
            <v>1</v>
          </cell>
          <cell r="R904" t="str">
            <v>Lumber &amp; Wood Except Furniture</v>
          </cell>
        </row>
        <row r="905">
          <cell r="O905">
            <v>1</v>
          </cell>
          <cell r="R905" t="str">
            <v>Lumber &amp; Wood Except Furniture</v>
          </cell>
        </row>
        <row r="906">
          <cell r="O906">
            <v>1</v>
          </cell>
          <cell r="R906" t="str">
            <v>Lumber &amp; Wood Except Furniture</v>
          </cell>
        </row>
        <row r="907">
          <cell r="O907">
            <v>1</v>
          </cell>
          <cell r="R907" t="str">
            <v>Grain</v>
          </cell>
        </row>
        <row r="908">
          <cell r="O908">
            <v>1</v>
          </cell>
          <cell r="R908" t="str">
            <v>Grain</v>
          </cell>
        </row>
        <row r="909">
          <cell r="O909">
            <v>1</v>
          </cell>
          <cell r="R909" t="str">
            <v>Lumber &amp; Wood Except Furniture</v>
          </cell>
        </row>
        <row r="910">
          <cell r="O910">
            <v>1</v>
          </cell>
          <cell r="R910" t="str">
            <v>Lumber &amp; Wood Except Furniture</v>
          </cell>
        </row>
        <row r="911">
          <cell r="O911">
            <v>1</v>
          </cell>
          <cell r="R911" t="str">
            <v>Lumber &amp; Wood Except Furniture</v>
          </cell>
        </row>
        <row r="912">
          <cell r="O912">
            <v>1</v>
          </cell>
          <cell r="R912" t="str">
            <v>Lumber &amp; Wood Except Furniture</v>
          </cell>
        </row>
        <row r="913">
          <cell r="O913">
            <v>1</v>
          </cell>
          <cell r="R913" t="str">
            <v>Pulp,Paper &amp; Allied Products</v>
          </cell>
        </row>
        <row r="914">
          <cell r="O914">
            <v>1</v>
          </cell>
          <cell r="R914" t="str">
            <v>Pulp,Paper &amp; Allied Products</v>
          </cell>
        </row>
        <row r="915">
          <cell r="O915">
            <v>1</v>
          </cell>
          <cell r="R915" t="str">
            <v>Pulp,Paper &amp; Allied Products</v>
          </cell>
        </row>
        <row r="916">
          <cell r="O916">
            <v>1</v>
          </cell>
          <cell r="R916" t="str">
            <v>Lumber &amp; Wood Except Furniture</v>
          </cell>
        </row>
        <row r="917">
          <cell r="O917">
            <v>1</v>
          </cell>
          <cell r="R917" t="str">
            <v>Lumber &amp; Wood Except Furniture</v>
          </cell>
        </row>
        <row r="918">
          <cell r="O918">
            <v>1</v>
          </cell>
          <cell r="R918" t="str">
            <v>Lumber &amp; Wood Except Furniture</v>
          </cell>
        </row>
        <row r="919">
          <cell r="O919">
            <v>1</v>
          </cell>
          <cell r="R919" t="str">
            <v>Pulp,Paper &amp; Allied Products</v>
          </cell>
        </row>
        <row r="920">
          <cell r="O920">
            <v>1</v>
          </cell>
          <cell r="R920" t="str">
            <v>Pulp,Paper &amp; Allied Products</v>
          </cell>
        </row>
        <row r="921">
          <cell r="O921">
            <v>1</v>
          </cell>
          <cell r="R921" t="str">
            <v>Lumber &amp; Wood Except Furniture</v>
          </cell>
        </row>
        <row r="922">
          <cell r="O922">
            <v>1</v>
          </cell>
          <cell r="R922" t="str">
            <v>Pulp,Paper &amp; Allied Products</v>
          </cell>
        </row>
        <row r="923">
          <cell r="O923">
            <v>1</v>
          </cell>
          <cell r="R923" t="str">
            <v>Pulp,Paper &amp; Allied Products</v>
          </cell>
        </row>
        <row r="924">
          <cell r="O924">
            <v>1</v>
          </cell>
          <cell r="R924" t="str">
            <v>Lumber &amp; Wood Except Furniture</v>
          </cell>
        </row>
        <row r="925">
          <cell r="O925">
            <v>1</v>
          </cell>
          <cell r="R925" t="str">
            <v>Lumber &amp; Wood Except Furniture</v>
          </cell>
        </row>
        <row r="926">
          <cell r="O926">
            <v>1</v>
          </cell>
          <cell r="R926" t="str">
            <v>Grain Mill Products</v>
          </cell>
        </row>
        <row r="927">
          <cell r="O927">
            <v>1</v>
          </cell>
          <cell r="R927" t="str">
            <v>Chemical &amp; Allied Products</v>
          </cell>
        </row>
        <row r="928">
          <cell r="O928">
            <v>1</v>
          </cell>
          <cell r="R928" t="str">
            <v>Chemical &amp; Allied Products</v>
          </cell>
        </row>
        <row r="929">
          <cell r="O929">
            <v>1</v>
          </cell>
          <cell r="R929" t="str">
            <v>Pulp,Paper &amp; Allied Products</v>
          </cell>
        </row>
        <row r="930">
          <cell r="O930">
            <v>1</v>
          </cell>
          <cell r="R930" t="str">
            <v>Pulp,Paper &amp; Allied Products</v>
          </cell>
        </row>
        <row r="931">
          <cell r="O931">
            <v>1</v>
          </cell>
          <cell r="R931" t="str">
            <v>Chemical &amp; Allied Products</v>
          </cell>
        </row>
        <row r="932">
          <cell r="O932">
            <v>1</v>
          </cell>
          <cell r="R932" t="str">
            <v>Petroleum Products</v>
          </cell>
        </row>
        <row r="933">
          <cell r="O933">
            <v>1</v>
          </cell>
          <cell r="R933" t="str">
            <v>Petroleum Products</v>
          </cell>
        </row>
        <row r="934">
          <cell r="O934">
            <v>1</v>
          </cell>
          <cell r="R934" t="str">
            <v>Petroleum Products</v>
          </cell>
        </row>
        <row r="935">
          <cell r="O935">
            <v>1</v>
          </cell>
          <cell r="R935" t="str">
            <v>Petroleum Products</v>
          </cell>
        </row>
        <row r="936">
          <cell r="O936">
            <v>1</v>
          </cell>
          <cell r="R936" t="str">
            <v>Petroleum Products</v>
          </cell>
        </row>
        <row r="937">
          <cell r="O937">
            <v>1</v>
          </cell>
          <cell r="R937" t="str">
            <v>Petroleum Products</v>
          </cell>
        </row>
        <row r="938">
          <cell r="O938">
            <v>1</v>
          </cell>
          <cell r="R938" t="str">
            <v>Petroleum Products</v>
          </cell>
        </row>
        <row r="939">
          <cell r="O939">
            <v>1</v>
          </cell>
          <cell r="R939" t="str">
            <v>Grain Mill Products</v>
          </cell>
        </row>
        <row r="940">
          <cell r="O940">
            <v>1</v>
          </cell>
          <cell r="R940" t="str">
            <v>Grain Mill Products</v>
          </cell>
        </row>
        <row r="941">
          <cell r="O941">
            <v>1</v>
          </cell>
          <cell r="R941" t="str">
            <v>Grain Mill Products</v>
          </cell>
        </row>
        <row r="942">
          <cell r="O942">
            <v>1</v>
          </cell>
          <cell r="R942" t="str">
            <v>Grain Mill Products</v>
          </cell>
        </row>
        <row r="943">
          <cell r="O943">
            <v>1</v>
          </cell>
          <cell r="R943" t="str">
            <v>Lumber &amp; Wood Except Furniture</v>
          </cell>
        </row>
        <row r="944">
          <cell r="O944">
            <v>1</v>
          </cell>
          <cell r="R944" t="str">
            <v>Chemical &amp; Allied Products</v>
          </cell>
        </row>
        <row r="945">
          <cell r="O945">
            <v>1</v>
          </cell>
          <cell r="R945" t="str">
            <v>Grain</v>
          </cell>
        </row>
        <row r="946">
          <cell r="O946">
            <v>1</v>
          </cell>
          <cell r="R946" t="str">
            <v>Grain</v>
          </cell>
        </row>
        <row r="947">
          <cell r="O947">
            <v>1</v>
          </cell>
          <cell r="R947" t="str">
            <v>Grain</v>
          </cell>
        </row>
        <row r="948">
          <cell r="O948">
            <v>1</v>
          </cell>
          <cell r="R948" t="str">
            <v>Chemical &amp; Allied Products</v>
          </cell>
        </row>
        <row r="949">
          <cell r="O949">
            <v>1</v>
          </cell>
          <cell r="R949" t="str">
            <v>Chemical &amp; Allied Products</v>
          </cell>
        </row>
        <row r="950">
          <cell r="O950">
            <v>1</v>
          </cell>
          <cell r="R950" t="str">
            <v>Chemical &amp; Allied Products</v>
          </cell>
        </row>
        <row r="951">
          <cell r="O951">
            <v>1</v>
          </cell>
          <cell r="R951" t="str">
            <v>Chemical &amp; Allied Products</v>
          </cell>
        </row>
        <row r="952">
          <cell r="O952">
            <v>1</v>
          </cell>
          <cell r="R952" t="str">
            <v>Chemical &amp; Allied Products</v>
          </cell>
        </row>
        <row r="953">
          <cell r="O953">
            <v>1</v>
          </cell>
          <cell r="R953" t="str">
            <v>Chemical &amp; Allied Products</v>
          </cell>
        </row>
        <row r="954">
          <cell r="O954">
            <v>1</v>
          </cell>
          <cell r="R954" t="str">
            <v>Chemical &amp; Allied Products</v>
          </cell>
        </row>
        <row r="955">
          <cell r="O955">
            <v>1</v>
          </cell>
          <cell r="R955" t="str">
            <v>Lumber &amp; Wood Except Furniture</v>
          </cell>
        </row>
        <row r="956">
          <cell r="O956">
            <v>1</v>
          </cell>
          <cell r="R956" t="str">
            <v>All Other Carloads</v>
          </cell>
        </row>
        <row r="957">
          <cell r="O957">
            <v>1</v>
          </cell>
          <cell r="R957" t="str">
            <v>Lumber &amp; Wood Except Furniture</v>
          </cell>
        </row>
        <row r="958">
          <cell r="O958">
            <v>1</v>
          </cell>
          <cell r="R958" t="str">
            <v>Lumber &amp; Wood Except Furniture</v>
          </cell>
        </row>
        <row r="959">
          <cell r="O959">
            <v>1</v>
          </cell>
          <cell r="R959" t="str">
            <v>Lumber &amp; Wood Except Furniture</v>
          </cell>
        </row>
        <row r="960">
          <cell r="O960">
            <v>1</v>
          </cell>
          <cell r="R960" t="str">
            <v>Lumber &amp; Wood Except Furniture</v>
          </cell>
        </row>
        <row r="961">
          <cell r="O961">
            <v>1</v>
          </cell>
          <cell r="R961" t="str">
            <v>All Other Carloads</v>
          </cell>
        </row>
        <row r="962">
          <cell r="O962">
            <v>1</v>
          </cell>
          <cell r="R962" t="str">
            <v>Petroleum Products</v>
          </cell>
        </row>
        <row r="963">
          <cell r="O963">
            <v>1</v>
          </cell>
          <cell r="R963" t="str">
            <v>Petroleum Products</v>
          </cell>
        </row>
        <row r="964">
          <cell r="O964">
            <v>1</v>
          </cell>
          <cell r="R964" t="str">
            <v>All Other Carloads</v>
          </cell>
        </row>
        <row r="965">
          <cell r="O965">
            <v>1</v>
          </cell>
          <cell r="R965" t="str">
            <v>Petroleum Products</v>
          </cell>
        </row>
        <row r="966">
          <cell r="O966">
            <v>1</v>
          </cell>
          <cell r="R966" t="str">
            <v>Pulp,Paper &amp; Allied Products</v>
          </cell>
        </row>
        <row r="967">
          <cell r="O967">
            <v>1</v>
          </cell>
          <cell r="R967" t="str">
            <v>Pulp,Paper &amp; Allied Products</v>
          </cell>
        </row>
        <row r="968">
          <cell r="O968">
            <v>1</v>
          </cell>
          <cell r="R968" t="str">
            <v>Pulp,Paper &amp; Allied Products</v>
          </cell>
        </row>
        <row r="969">
          <cell r="O969">
            <v>1</v>
          </cell>
          <cell r="R969" t="str">
            <v>Pulp,Paper &amp; Allied Products</v>
          </cell>
        </row>
        <row r="970">
          <cell r="O970">
            <v>1</v>
          </cell>
          <cell r="R970" t="str">
            <v>Pulp,Paper &amp; Allied Products</v>
          </cell>
        </row>
        <row r="971">
          <cell r="O971">
            <v>1</v>
          </cell>
          <cell r="R971" t="str">
            <v>Pulp,Paper &amp; Allied Products</v>
          </cell>
        </row>
        <row r="972">
          <cell r="O972">
            <v>1</v>
          </cell>
          <cell r="R972" t="str">
            <v>Pulp,Paper &amp; Allied Products</v>
          </cell>
        </row>
        <row r="973">
          <cell r="O973">
            <v>1</v>
          </cell>
          <cell r="R973" t="str">
            <v>Petroleum Products</v>
          </cell>
        </row>
        <row r="974">
          <cell r="O974">
            <v>1</v>
          </cell>
          <cell r="R974" t="str">
            <v>Petroleum Products</v>
          </cell>
        </row>
        <row r="975">
          <cell r="O975">
            <v>1</v>
          </cell>
          <cell r="R975" t="str">
            <v>Pulp,Paper &amp; Allied Products</v>
          </cell>
        </row>
        <row r="976">
          <cell r="O976">
            <v>1</v>
          </cell>
          <cell r="R976" t="str">
            <v>Pulp,Paper &amp; Allied Products</v>
          </cell>
        </row>
        <row r="977">
          <cell r="O977">
            <v>1</v>
          </cell>
          <cell r="R977" t="str">
            <v>Pulp,Paper &amp; Allied Products</v>
          </cell>
        </row>
        <row r="978">
          <cell r="O978">
            <v>1</v>
          </cell>
          <cell r="R978" t="str">
            <v>All Other Carloads</v>
          </cell>
        </row>
        <row r="979">
          <cell r="O979">
            <v>1</v>
          </cell>
          <cell r="R979" t="str">
            <v>Pulp,Paper &amp; Allied Products</v>
          </cell>
        </row>
        <row r="980">
          <cell r="O980">
            <v>1</v>
          </cell>
          <cell r="R980" t="str">
            <v>Pulp,Paper &amp; Allied Products</v>
          </cell>
        </row>
        <row r="981">
          <cell r="O981">
            <v>1</v>
          </cell>
          <cell r="R981" t="str">
            <v>Pulp,Paper &amp; Allied Products</v>
          </cell>
        </row>
        <row r="982">
          <cell r="O982">
            <v>1</v>
          </cell>
          <cell r="R982" t="str">
            <v>Petroleum Products</v>
          </cell>
        </row>
        <row r="983">
          <cell r="O983">
            <v>1</v>
          </cell>
          <cell r="R983" t="str">
            <v>Petroleum Products</v>
          </cell>
        </row>
        <row r="984">
          <cell r="O984">
            <v>1</v>
          </cell>
          <cell r="R984" t="str">
            <v>Petroleum Products</v>
          </cell>
        </row>
        <row r="985">
          <cell r="O985">
            <v>1</v>
          </cell>
          <cell r="R985" t="str">
            <v>Pulp,Paper &amp; Allied Products</v>
          </cell>
        </row>
        <row r="986">
          <cell r="O986">
            <v>1</v>
          </cell>
          <cell r="R986" t="str">
            <v>Pulp,Paper &amp; Allied Products</v>
          </cell>
        </row>
        <row r="987">
          <cell r="O987">
            <v>1</v>
          </cell>
          <cell r="R987" t="str">
            <v>Petroleum Products</v>
          </cell>
        </row>
        <row r="988">
          <cell r="O988">
            <v>1</v>
          </cell>
          <cell r="R988" t="str">
            <v>Petroleum Products</v>
          </cell>
        </row>
        <row r="989">
          <cell r="O989">
            <v>1</v>
          </cell>
          <cell r="R989" t="str">
            <v>Petroleum Products</v>
          </cell>
        </row>
        <row r="990">
          <cell r="O990">
            <v>1</v>
          </cell>
          <cell r="R990" t="str">
            <v>Petroleum Products</v>
          </cell>
        </row>
        <row r="991">
          <cell r="O991">
            <v>1</v>
          </cell>
          <cell r="R991" t="str">
            <v>Petroleum Products</v>
          </cell>
        </row>
        <row r="992">
          <cell r="O992">
            <v>1</v>
          </cell>
          <cell r="R992" t="str">
            <v>Petroleum Products</v>
          </cell>
        </row>
        <row r="993">
          <cell r="O993">
            <v>1</v>
          </cell>
          <cell r="R993" t="str">
            <v>Stone, Clay &amp; Glass Products</v>
          </cell>
        </row>
        <row r="994">
          <cell r="O994">
            <v>1</v>
          </cell>
          <cell r="R994" t="str">
            <v>Chemical &amp; Allied Products</v>
          </cell>
        </row>
        <row r="995">
          <cell r="O995">
            <v>1</v>
          </cell>
          <cell r="R995" t="str">
            <v>Chemical &amp; Allied Products</v>
          </cell>
        </row>
        <row r="996">
          <cell r="O996">
            <v>1</v>
          </cell>
          <cell r="R996" t="str">
            <v>Petroleum Products</v>
          </cell>
        </row>
        <row r="997">
          <cell r="O997">
            <v>1</v>
          </cell>
          <cell r="R997" t="str">
            <v>Petroleum Products</v>
          </cell>
        </row>
        <row r="998">
          <cell r="O998">
            <v>1</v>
          </cell>
          <cell r="R998" t="str">
            <v>Petroleum Products</v>
          </cell>
        </row>
        <row r="999">
          <cell r="O999">
            <v>1</v>
          </cell>
          <cell r="R999" t="str">
            <v>Petroleum Products</v>
          </cell>
        </row>
        <row r="1000">
          <cell r="O1000">
            <v>1</v>
          </cell>
          <cell r="R1000" t="str">
            <v>Petroleum Products</v>
          </cell>
        </row>
        <row r="1001">
          <cell r="O1001">
            <v>1</v>
          </cell>
          <cell r="R1001" t="str">
            <v>Petroleum Products</v>
          </cell>
        </row>
        <row r="1002">
          <cell r="O1002">
            <v>1</v>
          </cell>
          <cell r="R1002" t="str">
            <v>Petroleum Products</v>
          </cell>
        </row>
        <row r="1003">
          <cell r="O1003">
            <v>1</v>
          </cell>
          <cell r="R1003" t="str">
            <v>Petroleum Products</v>
          </cell>
        </row>
        <row r="1004">
          <cell r="O1004">
            <v>1</v>
          </cell>
          <cell r="R1004" t="str">
            <v>Petroleum Products</v>
          </cell>
        </row>
        <row r="1005">
          <cell r="O1005">
            <v>1</v>
          </cell>
          <cell r="R1005" t="str">
            <v>Food &amp; Kindred Products</v>
          </cell>
        </row>
        <row r="1006">
          <cell r="O1006">
            <v>1</v>
          </cell>
          <cell r="R1006" t="str">
            <v>Petroleum Products</v>
          </cell>
        </row>
        <row r="1007">
          <cell r="O1007">
            <v>1</v>
          </cell>
          <cell r="R1007" t="str">
            <v>Petroleum Products</v>
          </cell>
        </row>
        <row r="1008">
          <cell r="O1008">
            <v>1</v>
          </cell>
          <cell r="R1008" t="str">
            <v>Pulp,Paper &amp; Allied Products</v>
          </cell>
        </row>
        <row r="1009">
          <cell r="O1009">
            <v>1</v>
          </cell>
          <cell r="R1009" t="str">
            <v>Lumber &amp; Wood Except Furniture</v>
          </cell>
        </row>
        <row r="1010">
          <cell r="O1010">
            <v>1</v>
          </cell>
          <cell r="R1010" t="str">
            <v>Chemical &amp; Allied Products</v>
          </cell>
        </row>
        <row r="1011">
          <cell r="O1011">
            <v>1</v>
          </cell>
          <cell r="R1011" t="str">
            <v>Chemical &amp; Allied Products</v>
          </cell>
        </row>
        <row r="1012">
          <cell r="O1012">
            <v>1</v>
          </cell>
          <cell r="R1012" t="str">
            <v>Chemical &amp; Allied Products</v>
          </cell>
        </row>
        <row r="1013">
          <cell r="O1013">
            <v>1</v>
          </cell>
          <cell r="R1013" t="str">
            <v>Chemical &amp; Allied Products</v>
          </cell>
        </row>
        <row r="1014">
          <cell r="O1014">
            <v>1</v>
          </cell>
          <cell r="R1014" t="str">
            <v>Chemical &amp; Allied Products</v>
          </cell>
        </row>
        <row r="1015">
          <cell r="O1015">
            <v>1</v>
          </cell>
          <cell r="R1015" t="str">
            <v>Chemical &amp; Allied Products</v>
          </cell>
        </row>
        <row r="1016">
          <cell r="O1016">
            <v>1</v>
          </cell>
          <cell r="R1016" t="str">
            <v>Chemical &amp; Allied Products</v>
          </cell>
        </row>
        <row r="1017">
          <cell r="O1017">
            <v>1</v>
          </cell>
          <cell r="R1017" t="str">
            <v>Chemical &amp; Allied Products</v>
          </cell>
        </row>
        <row r="1018">
          <cell r="O1018">
            <v>1</v>
          </cell>
          <cell r="R1018" t="str">
            <v>Lumber &amp; Wood Except Furniture</v>
          </cell>
        </row>
        <row r="1019">
          <cell r="O1019">
            <v>1</v>
          </cell>
          <cell r="R1019" t="str">
            <v>Lumber &amp; Wood Except Furniture</v>
          </cell>
        </row>
        <row r="1020">
          <cell r="O1020">
            <v>1</v>
          </cell>
          <cell r="R1020" t="str">
            <v>Lumber &amp; Wood Except Furniture</v>
          </cell>
        </row>
        <row r="1021">
          <cell r="O1021">
            <v>1</v>
          </cell>
          <cell r="R1021" t="str">
            <v>Lumber &amp; Wood Except Furniture</v>
          </cell>
        </row>
        <row r="1022">
          <cell r="O1022">
            <v>1</v>
          </cell>
          <cell r="R1022" t="str">
            <v>Lumber &amp; Wood Except Furniture</v>
          </cell>
        </row>
        <row r="1023">
          <cell r="O1023">
            <v>1</v>
          </cell>
          <cell r="R1023" t="str">
            <v>All Other Carloads</v>
          </cell>
        </row>
        <row r="1024">
          <cell r="O1024">
            <v>1</v>
          </cell>
          <cell r="R1024" t="str">
            <v>Petroleum Products</v>
          </cell>
        </row>
        <row r="1025">
          <cell r="O1025">
            <v>1</v>
          </cell>
          <cell r="R1025" t="str">
            <v>Petroleum Products</v>
          </cell>
        </row>
        <row r="1026">
          <cell r="O1026">
            <v>1</v>
          </cell>
          <cell r="R1026" t="str">
            <v>Petroleum Products</v>
          </cell>
        </row>
        <row r="1027">
          <cell r="O1027">
            <v>1</v>
          </cell>
          <cell r="R1027" t="str">
            <v>Pulp,Paper &amp; Allied Products</v>
          </cell>
        </row>
        <row r="1028">
          <cell r="O1028">
            <v>1</v>
          </cell>
          <cell r="R1028" t="str">
            <v>Pulp,Paper &amp; Allied Products</v>
          </cell>
        </row>
        <row r="1029">
          <cell r="O1029">
            <v>1</v>
          </cell>
          <cell r="R1029" t="str">
            <v>Pulp,Paper &amp; Allied Products</v>
          </cell>
        </row>
        <row r="1030">
          <cell r="O1030">
            <v>1</v>
          </cell>
          <cell r="R1030" t="str">
            <v>All Other Carloads</v>
          </cell>
        </row>
        <row r="1031">
          <cell r="O1031">
            <v>1</v>
          </cell>
          <cell r="R1031" t="str">
            <v>Petroleum Products</v>
          </cell>
        </row>
        <row r="1032">
          <cell r="O1032">
            <v>1</v>
          </cell>
          <cell r="R1032" t="str">
            <v>Petroleum Products</v>
          </cell>
        </row>
        <row r="1033">
          <cell r="O1033">
            <v>1</v>
          </cell>
          <cell r="R1033" t="str">
            <v>All Other Carloads</v>
          </cell>
        </row>
        <row r="1034">
          <cell r="O1034">
            <v>1</v>
          </cell>
          <cell r="R1034" t="str">
            <v>Pulp,Paper &amp; Allied Products</v>
          </cell>
        </row>
        <row r="1035">
          <cell r="O1035">
            <v>1</v>
          </cell>
          <cell r="R1035" t="str">
            <v>Stone, Clay &amp; Glass Products</v>
          </cell>
        </row>
        <row r="1036">
          <cell r="O1036">
            <v>1</v>
          </cell>
          <cell r="R1036" t="str">
            <v>Stone, Clay &amp; Glass Products</v>
          </cell>
        </row>
        <row r="1037">
          <cell r="O1037">
            <v>1</v>
          </cell>
          <cell r="R1037" t="str">
            <v>Petroleum Products</v>
          </cell>
        </row>
        <row r="1038">
          <cell r="O1038">
            <v>1</v>
          </cell>
          <cell r="R1038" t="str">
            <v>Petroleum Products</v>
          </cell>
        </row>
        <row r="1039">
          <cell r="O1039">
            <v>1</v>
          </cell>
          <cell r="R1039" t="str">
            <v>Petroleum Products</v>
          </cell>
        </row>
        <row r="1040">
          <cell r="O1040">
            <v>1</v>
          </cell>
          <cell r="R1040" t="str">
            <v>Petroleum Products</v>
          </cell>
        </row>
        <row r="1041">
          <cell r="O1041">
            <v>1</v>
          </cell>
          <cell r="R1041" t="str">
            <v>Petroleum Products</v>
          </cell>
        </row>
        <row r="1042">
          <cell r="O1042">
            <v>1</v>
          </cell>
          <cell r="R1042" t="str">
            <v>Petroleum Products</v>
          </cell>
        </row>
        <row r="1043">
          <cell r="O1043">
            <v>1</v>
          </cell>
          <cell r="R1043" t="str">
            <v>Petroleum Products</v>
          </cell>
        </row>
        <row r="1044">
          <cell r="O1044">
            <v>1</v>
          </cell>
          <cell r="R1044" t="str">
            <v>Petroleum Products</v>
          </cell>
        </row>
        <row r="1045">
          <cell r="O1045">
            <v>1</v>
          </cell>
          <cell r="R1045" t="str">
            <v>All Other Carloads</v>
          </cell>
        </row>
        <row r="1046">
          <cell r="O1046">
            <v>1</v>
          </cell>
          <cell r="R1046" t="str">
            <v>All Other Carloads</v>
          </cell>
        </row>
        <row r="1047">
          <cell r="O1047">
            <v>1</v>
          </cell>
          <cell r="R1047" t="str">
            <v>Pulp,Paper &amp; Allied Products</v>
          </cell>
        </row>
        <row r="1048">
          <cell r="O1048">
            <v>1</v>
          </cell>
          <cell r="R1048" t="str">
            <v>Pulp,Paper &amp; Allied Products</v>
          </cell>
        </row>
        <row r="1049">
          <cell r="O1049">
            <v>1</v>
          </cell>
          <cell r="R1049" t="str">
            <v>Pulp,Paper &amp; Allied Products</v>
          </cell>
        </row>
        <row r="1050">
          <cell r="O1050">
            <v>1</v>
          </cell>
          <cell r="R1050" t="str">
            <v>Lumber &amp; Wood Except Furniture</v>
          </cell>
        </row>
        <row r="1051">
          <cell r="O1051">
            <v>1</v>
          </cell>
          <cell r="R1051" t="str">
            <v>Lumber &amp; Wood Except Furniture</v>
          </cell>
        </row>
        <row r="1052">
          <cell r="O1052">
            <v>1</v>
          </cell>
          <cell r="R1052" t="str">
            <v>Lumber &amp; Wood Except Furniture</v>
          </cell>
        </row>
        <row r="1053">
          <cell r="O1053">
            <v>1</v>
          </cell>
          <cell r="R1053" t="str">
            <v>Lumber &amp; Wood Except Furniture</v>
          </cell>
        </row>
        <row r="1054">
          <cell r="O1054">
            <v>1</v>
          </cell>
          <cell r="R1054" t="str">
            <v>Lumber &amp; Wood Except Furniture</v>
          </cell>
        </row>
        <row r="1055">
          <cell r="O1055">
            <v>1</v>
          </cell>
          <cell r="R1055" t="str">
            <v>Lumber &amp; Wood Except Furniture</v>
          </cell>
        </row>
        <row r="1056">
          <cell r="O1056">
            <v>1</v>
          </cell>
          <cell r="R1056" t="str">
            <v>Lumber &amp; Wood Except Furniture</v>
          </cell>
        </row>
        <row r="1057">
          <cell r="O1057">
            <v>1</v>
          </cell>
          <cell r="R1057" t="str">
            <v>Lumber &amp; Wood Except Furniture</v>
          </cell>
        </row>
        <row r="1058">
          <cell r="O1058">
            <v>1</v>
          </cell>
          <cell r="R1058" t="str">
            <v>Lumber &amp; Wood Except Furniture</v>
          </cell>
        </row>
        <row r="1059">
          <cell r="O1059">
            <v>1</v>
          </cell>
          <cell r="R1059" t="str">
            <v>Lumber &amp; Wood Except Furniture</v>
          </cell>
        </row>
        <row r="1060">
          <cell r="O1060">
            <v>1</v>
          </cell>
          <cell r="R1060" t="str">
            <v>Lumber &amp; Wood Except Furniture</v>
          </cell>
        </row>
        <row r="1061">
          <cell r="O1061">
            <v>1</v>
          </cell>
          <cell r="R1061" t="str">
            <v>Lumber &amp; Wood Except Furniture</v>
          </cell>
        </row>
        <row r="1062">
          <cell r="O1062">
            <v>1</v>
          </cell>
          <cell r="R1062" t="str">
            <v>Lumber &amp; Wood Except Furniture</v>
          </cell>
        </row>
        <row r="1063">
          <cell r="O1063">
            <v>1</v>
          </cell>
          <cell r="R1063" t="str">
            <v>Lumber &amp; Wood Except Furniture</v>
          </cell>
        </row>
        <row r="1064">
          <cell r="O1064">
            <v>1</v>
          </cell>
          <cell r="R1064" t="str">
            <v>Pulp,Paper &amp; Allied Products</v>
          </cell>
        </row>
        <row r="1065">
          <cell r="O1065">
            <v>1</v>
          </cell>
          <cell r="R1065" t="str">
            <v>Pulp,Paper &amp; Allied Products</v>
          </cell>
        </row>
        <row r="1066">
          <cell r="O1066">
            <v>1</v>
          </cell>
          <cell r="R1066" t="str">
            <v>Pulp,Paper &amp; Allied Products</v>
          </cell>
        </row>
        <row r="1067">
          <cell r="O1067">
            <v>1</v>
          </cell>
          <cell r="R1067" t="str">
            <v>Pulp,Paper &amp; Allied Products</v>
          </cell>
        </row>
        <row r="1068">
          <cell r="O1068">
            <v>1</v>
          </cell>
          <cell r="R1068" t="str">
            <v>Pulp,Paper &amp; Allied Products</v>
          </cell>
        </row>
        <row r="1069">
          <cell r="O1069">
            <v>1</v>
          </cell>
          <cell r="R1069" t="str">
            <v>Pulp,Paper &amp; Allied Products</v>
          </cell>
        </row>
        <row r="1070">
          <cell r="O1070">
            <v>1</v>
          </cell>
          <cell r="R1070" t="str">
            <v>Pulp,Paper &amp; Allied Products</v>
          </cell>
        </row>
        <row r="1071">
          <cell r="O1071">
            <v>1</v>
          </cell>
          <cell r="R1071" t="str">
            <v>Pulp,Paper &amp; Allied Products</v>
          </cell>
        </row>
        <row r="1072">
          <cell r="O1072">
            <v>1</v>
          </cell>
          <cell r="R1072" t="str">
            <v>Pulp,Paper &amp; Allied Products</v>
          </cell>
        </row>
        <row r="1073">
          <cell r="O1073">
            <v>1</v>
          </cell>
          <cell r="R1073" t="str">
            <v>Pulp,Paper &amp; Allied Products</v>
          </cell>
        </row>
        <row r="1074">
          <cell r="O1074">
            <v>1</v>
          </cell>
          <cell r="R1074" t="str">
            <v>Lumber &amp; Wood Except Furniture</v>
          </cell>
        </row>
        <row r="1075">
          <cell r="O1075">
            <v>1</v>
          </cell>
          <cell r="R1075" t="str">
            <v>Stone, Clay &amp; Glass Products</v>
          </cell>
        </row>
        <row r="1076">
          <cell r="O1076">
            <v>1</v>
          </cell>
          <cell r="R1076" t="str">
            <v>Chemical &amp; Allied Products</v>
          </cell>
        </row>
        <row r="1077">
          <cell r="O1077">
            <v>1</v>
          </cell>
          <cell r="R1077" t="str">
            <v>Chemical &amp; Allied Products</v>
          </cell>
        </row>
        <row r="1078">
          <cell r="O1078">
            <v>1</v>
          </cell>
          <cell r="R1078" t="str">
            <v>Chemical &amp; Allied Products</v>
          </cell>
        </row>
        <row r="1079">
          <cell r="O1079">
            <v>1</v>
          </cell>
          <cell r="R1079" t="str">
            <v>Chemical &amp; Allied Products</v>
          </cell>
        </row>
        <row r="1080">
          <cell r="O1080">
            <v>1</v>
          </cell>
          <cell r="R1080" t="str">
            <v>Petroleum Products</v>
          </cell>
        </row>
        <row r="1081">
          <cell r="O1081">
            <v>1</v>
          </cell>
          <cell r="R1081" t="str">
            <v>Petroleum Products</v>
          </cell>
        </row>
        <row r="1082">
          <cell r="O1082">
            <v>1</v>
          </cell>
          <cell r="R1082" t="str">
            <v>Petroleum Products</v>
          </cell>
        </row>
        <row r="1083">
          <cell r="O1083">
            <v>1</v>
          </cell>
          <cell r="R1083" t="str">
            <v>Petroleum Products</v>
          </cell>
        </row>
        <row r="1084">
          <cell r="O1084">
            <v>1</v>
          </cell>
          <cell r="R1084" t="str">
            <v>Chemical &amp; Allied Products</v>
          </cell>
        </row>
        <row r="1085">
          <cell r="O1085">
            <v>1</v>
          </cell>
          <cell r="R1085" t="str">
            <v>Chemical &amp; Allied Products</v>
          </cell>
        </row>
        <row r="1086">
          <cell r="O1086">
            <v>1</v>
          </cell>
          <cell r="R1086" t="str">
            <v>Chemical &amp; Allied Products</v>
          </cell>
        </row>
        <row r="1087">
          <cell r="O1087">
            <v>1</v>
          </cell>
          <cell r="R1087" t="str">
            <v>Petroleum Products</v>
          </cell>
        </row>
        <row r="1088">
          <cell r="O1088">
            <v>1</v>
          </cell>
          <cell r="R1088" t="str">
            <v>Grain Mill Products</v>
          </cell>
        </row>
        <row r="1089">
          <cell r="O1089">
            <v>1</v>
          </cell>
          <cell r="R1089" t="str">
            <v>Chemical &amp; Allied Products</v>
          </cell>
        </row>
        <row r="1090">
          <cell r="O1090">
            <v>1</v>
          </cell>
          <cell r="R1090" t="str">
            <v>Chemical &amp; Allied Products</v>
          </cell>
        </row>
        <row r="1091">
          <cell r="O1091">
            <v>1</v>
          </cell>
          <cell r="R1091" t="str">
            <v>Chemical &amp; Allied Products</v>
          </cell>
        </row>
        <row r="1092">
          <cell r="O1092">
            <v>1</v>
          </cell>
          <cell r="R1092" t="str">
            <v>Chemical &amp; Allied Products</v>
          </cell>
        </row>
        <row r="1093">
          <cell r="O1093">
            <v>1</v>
          </cell>
          <cell r="R1093" t="str">
            <v>Chemical &amp; Allied Products</v>
          </cell>
        </row>
        <row r="1094">
          <cell r="O1094">
            <v>1</v>
          </cell>
          <cell r="R1094" t="str">
            <v>Chemical &amp; Allied Products</v>
          </cell>
        </row>
        <row r="1095">
          <cell r="O1095">
            <v>3</v>
          </cell>
          <cell r="R1095" t="str">
            <v>Stone, Clay &amp; Glass Products</v>
          </cell>
        </row>
        <row r="1096">
          <cell r="O1096">
            <v>1</v>
          </cell>
          <cell r="R1096" t="str">
            <v>Lumber &amp; Wood Except Furniture</v>
          </cell>
        </row>
        <row r="1097">
          <cell r="O1097">
            <v>1</v>
          </cell>
          <cell r="R1097" t="str">
            <v>Lumber &amp; Wood Except Furniture</v>
          </cell>
        </row>
        <row r="1098">
          <cell r="O1098">
            <v>1</v>
          </cell>
          <cell r="R1098" t="str">
            <v>Chemical &amp; Allied Products</v>
          </cell>
        </row>
        <row r="1099">
          <cell r="O1099">
            <v>1</v>
          </cell>
          <cell r="R1099" t="str">
            <v>Chemical &amp; Allied Products</v>
          </cell>
        </row>
        <row r="1100">
          <cell r="O1100">
            <v>1</v>
          </cell>
          <cell r="R1100" t="str">
            <v>Lumber &amp; Wood Except Furniture</v>
          </cell>
        </row>
        <row r="1101">
          <cell r="O1101">
            <v>2</v>
          </cell>
          <cell r="R1101" t="str">
            <v>Stone, Clay &amp; Glass Products</v>
          </cell>
        </row>
        <row r="1102">
          <cell r="O1102">
            <v>1</v>
          </cell>
          <cell r="R1102" t="str">
            <v>Food &amp; Kindred Products</v>
          </cell>
        </row>
        <row r="1103">
          <cell r="O1103">
            <v>1</v>
          </cell>
          <cell r="R1103" t="str">
            <v>Chemical &amp; Allied Products</v>
          </cell>
        </row>
        <row r="1104">
          <cell r="O1104">
            <v>1</v>
          </cell>
          <cell r="R1104" t="str">
            <v>Lumber &amp; Wood Except Furniture</v>
          </cell>
        </row>
        <row r="1105">
          <cell r="O1105">
            <v>1</v>
          </cell>
          <cell r="R1105" t="str">
            <v>Pulp,Paper &amp; Allied Products</v>
          </cell>
        </row>
        <row r="1106">
          <cell r="O1106">
            <v>1</v>
          </cell>
          <cell r="R1106" t="str">
            <v>Lumber &amp; Wood Except Furniture</v>
          </cell>
        </row>
        <row r="1107">
          <cell r="O1107">
            <v>1</v>
          </cell>
          <cell r="R1107" t="str">
            <v>Pulp,Paper &amp; Allied Products</v>
          </cell>
        </row>
        <row r="1108">
          <cell r="O1108">
            <v>1</v>
          </cell>
          <cell r="R1108" t="str">
            <v>Lumber &amp; Wood Except Furniture</v>
          </cell>
        </row>
        <row r="1109">
          <cell r="O1109">
            <v>1</v>
          </cell>
          <cell r="R1109" t="str">
            <v>Lumber &amp; Wood Except Furniture</v>
          </cell>
        </row>
        <row r="1110">
          <cell r="O1110">
            <v>1</v>
          </cell>
          <cell r="R1110" t="str">
            <v>Chemical &amp; Allied Products</v>
          </cell>
        </row>
        <row r="1111">
          <cell r="O1111">
            <v>1</v>
          </cell>
          <cell r="R1111" t="str">
            <v>Chemical &amp; Allied Products</v>
          </cell>
        </row>
        <row r="1112">
          <cell r="O1112">
            <v>1</v>
          </cell>
          <cell r="R1112" t="str">
            <v>Chemical &amp; Allied Products</v>
          </cell>
        </row>
        <row r="1113">
          <cell r="O1113">
            <v>1</v>
          </cell>
          <cell r="R1113" t="str">
            <v>Chemical &amp; Allied Products</v>
          </cell>
        </row>
        <row r="1114">
          <cell r="O1114">
            <v>1</v>
          </cell>
          <cell r="R1114" t="str">
            <v>Chemical &amp; Allied Products</v>
          </cell>
        </row>
        <row r="1115">
          <cell r="O1115">
            <v>1</v>
          </cell>
          <cell r="R1115" t="str">
            <v>Chemical &amp; Allied Products</v>
          </cell>
        </row>
        <row r="1116">
          <cell r="O1116">
            <v>1</v>
          </cell>
          <cell r="R1116" t="str">
            <v>Chemical &amp; Allied Products</v>
          </cell>
        </row>
        <row r="1117">
          <cell r="O1117">
            <v>1</v>
          </cell>
          <cell r="R1117" t="str">
            <v>Lumber &amp; Wood Except Furniture</v>
          </cell>
        </row>
        <row r="1118">
          <cell r="O1118">
            <v>1</v>
          </cell>
          <cell r="R1118" t="str">
            <v>Lumber &amp; Wood Except Furniture</v>
          </cell>
        </row>
        <row r="1119">
          <cell r="O1119">
            <v>1</v>
          </cell>
          <cell r="R1119" t="str">
            <v>Lumber &amp; Wood Except Furniture</v>
          </cell>
        </row>
        <row r="1120">
          <cell r="O1120">
            <v>1</v>
          </cell>
          <cell r="R1120" t="str">
            <v>Lumber &amp; Wood Except Furniture</v>
          </cell>
        </row>
        <row r="1121">
          <cell r="O1121">
            <v>1</v>
          </cell>
          <cell r="R1121" t="str">
            <v>Lumber &amp; Wood Except Furniture</v>
          </cell>
        </row>
        <row r="1122">
          <cell r="O1122">
            <v>1</v>
          </cell>
          <cell r="R1122" t="str">
            <v>Lumber &amp; Wood Except Furniture</v>
          </cell>
        </row>
        <row r="1123">
          <cell r="O1123">
            <v>1</v>
          </cell>
          <cell r="R1123" t="str">
            <v>Petroleum Products</v>
          </cell>
        </row>
        <row r="1124">
          <cell r="O1124">
            <v>1</v>
          </cell>
          <cell r="R1124" t="str">
            <v>Pulp,Paper &amp; Allied Products</v>
          </cell>
        </row>
        <row r="1125">
          <cell r="O1125">
            <v>1</v>
          </cell>
          <cell r="R1125" t="str">
            <v>Pulp,Paper &amp; Allied Products</v>
          </cell>
        </row>
        <row r="1126">
          <cell r="O1126">
            <v>1</v>
          </cell>
          <cell r="R1126" t="str">
            <v>Pulp,Paper &amp; Allied Products</v>
          </cell>
        </row>
        <row r="1127">
          <cell r="O1127">
            <v>1</v>
          </cell>
          <cell r="R1127" t="str">
            <v>Pulp,Paper &amp; Allied Products</v>
          </cell>
        </row>
        <row r="1128">
          <cell r="O1128">
            <v>1</v>
          </cell>
          <cell r="R1128" t="str">
            <v>Pulp,Paper &amp; Allied Products</v>
          </cell>
        </row>
        <row r="1129">
          <cell r="O1129">
            <v>1</v>
          </cell>
          <cell r="R1129" t="str">
            <v>All Other Carloads</v>
          </cell>
        </row>
        <row r="1130">
          <cell r="O1130">
            <v>1</v>
          </cell>
          <cell r="R1130" t="str">
            <v>Petroleum Products</v>
          </cell>
        </row>
        <row r="1131">
          <cell r="O1131">
            <v>1</v>
          </cell>
          <cell r="R1131" t="str">
            <v>Petroleum Products</v>
          </cell>
        </row>
        <row r="1132">
          <cell r="O1132">
            <v>1</v>
          </cell>
          <cell r="R1132" t="str">
            <v>Petroleum Products</v>
          </cell>
        </row>
        <row r="1133">
          <cell r="O1133">
            <v>1</v>
          </cell>
          <cell r="R1133" t="str">
            <v>Petroleum Products</v>
          </cell>
        </row>
        <row r="1134">
          <cell r="O1134">
            <v>1</v>
          </cell>
          <cell r="R1134" t="str">
            <v>Petroleum Products</v>
          </cell>
        </row>
        <row r="1135">
          <cell r="O1135">
            <v>1</v>
          </cell>
          <cell r="R1135" t="str">
            <v>Petroleum Products</v>
          </cell>
        </row>
        <row r="1136">
          <cell r="O1136">
            <v>1</v>
          </cell>
          <cell r="R1136" t="str">
            <v>Pulp,Paper &amp; Allied Products</v>
          </cell>
        </row>
        <row r="1137">
          <cell r="O1137">
            <v>1</v>
          </cell>
          <cell r="R1137" t="str">
            <v>Pulp,Paper &amp; Allied Products</v>
          </cell>
        </row>
        <row r="1138">
          <cell r="O1138">
            <v>1</v>
          </cell>
          <cell r="R1138" t="str">
            <v>Pulp,Paper &amp; Allied Products</v>
          </cell>
        </row>
        <row r="1139">
          <cell r="O1139">
            <v>1</v>
          </cell>
          <cell r="R1139" t="str">
            <v>Lumber &amp; Wood Except Furniture</v>
          </cell>
        </row>
        <row r="1140">
          <cell r="O1140">
            <v>1</v>
          </cell>
          <cell r="R1140" t="str">
            <v>Lumber &amp; Wood Except Furniture</v>
          </cell>
        </row>
        <row r="1141">
          <cell r="O1141">
            <v>1</v>
          </cell>
          <cell r="R1141" t="str">
            <v>Pulp,Paper &amp; Allied Products</v>
          </cell>
        </row>
        <row r="1142">
          <cell r="O1142">
            <v>1</v>
          </cell>
          <cell r="R1142" t="str">
            <v>Pulp,Paper &amp; Allied Products</v>
          </cell>
        </row>
        <row r="1143">
          <cell r="O1143">
            <v>1</v>
          </cell>
          <cell r="R1143" t="str">
            <v>Lumber &amp; Wood Except Furniture</v>
          </cell>
        </row>
        <row r="1144">
          <cell r="O1144">
            <v>1</v>
          </cell>
          <cell r="R1144" t="str">
            <v>Lumber &amp; Wood Except Furniture</v>
          </cell>
        </row>
        <row r="1145">
          <cell r="O1145">
            <v>1</v>
          </cell>
          <cell r="R1145" t="str">
            <v>Lumber &amp; Wood Except Furniture</v>
          </cell>
        </row>
        <row r="1146">
          <cell r="O1146">
            <v>1</v>
          </cell>
          <cell r="R1146" t="str">
            <v>Lumber &amp; Wood Except Furniture</v>
          </cell>
        </row>
        <row r="1147">
          <cell r="O1147">
            <v>1</v>
          </cell>
          <cell r="R1147" t="str">
            <v>Petroleum Products</v>
          </cell>
        </row>
        <row r="1148">
          <cell r="O1148">
            <v>1</v>
          </cell>
          <cell r="R1148" t="str">
            <v>Petroleum Products</v>
          </cell>
        </row>
        <row r="1149">
          <cell r="O1149">
            <v>1</v>
          </cell>
          <cell r="R1149" t="str">
            <v>Stone, Clay &amp; Glass Products</v>
          </cell>
        </row>
        <row r="1150">
          <cell r="O1150">
            <v>1</v>
          </cell>
          <cell r="R1150" t="str">
            <v>Lumber &amp; Wood Except Furniture</v>
          </cell>
        </row>
        <row r="1151">
          <cell r="O1151">
            <v>1</v>
          </cell>
          <cell r="R1151" t="str">
            <v>Lumber &amp; Wood Except Furniture</v>
          </cell>
        </row>
        <row r="1152">
          <cell r="O1152">
            <v>1</v>
          </cell>
          <cell r="R1152" t="str">
            <v>Chemical &amp; Allied Products</v>
          </cell>
        </row>
        <row r="1153">
          <cell r="O1153">
            <v>1</v>
          </cell>
          <cell r="R1153" t="str">
            <v>Chemical &amp; Allied Products</v>
          </cell>
        </row>
        <row r="1154">
          <cell r="O1154">
            <v>1</v>
          </cell>
          <cell r="R1154" t="str">
            <v>Chemical &amp; Allied Products</v>
          </cell>
        </row>
        <row r="1155">
          <cell r="O1155">
            <v>1</v>
          </cell>
          <cell r="R1155" t="str">
            <v>Petroleum Products</v>
          </cell>
        </row>
        <row r="1156">
          <cell r="O1156">
            <v>1</v>
          </cell>
          <cell r="R1156" t="str">
            <v>Petroleum Products</v>
          </cell>
        </row>
        <row r="1157">
          <cell r="O1157">
            <v>1</v>
          </cell>
          <cell r="R1157" t="str">
            <v>Petroleum Products</v>
          </cell>
        </row>
        <row r="1158">
          <cell r="O1158">
            <v>1</v>
          </cell>
          <cell r="R1158" t="str">
            <v>Chemical &amp; Allied Products</v>
          </cell>
        </row>
        <row r="1159">
          <cell r="O1159">
            <v>1</v>
          </cell>
          <cell r="R1159" t="str">
            <v>Chemical &amp; Allied Products</v>
          </cell>
        </row>
        <row r="1160">
          <cell r="O1160">
            <v>1</v>
          </cell>
          <cell r="R1160" t="str">
            <v>Grain Mill Products</v>
          </cell>
        </row>
        <row r="1161">
          <cell r="O1161">
            <v>1</v>
          </cell>
          <cell r="R1161" t="str">
            <v>Petroleum Products</v>
          </cell>
        </row>
        <row r="1162">
          <cell r="O1162">
            <v>1</v>
          </cell>
          <cell r="R1162" t="str">
            <v>Petroleum Products</v>
          </cell>
        </row>
        <row r="1163">
          <cell r="O1163">
            <v>1</v>
          </cell>
          <cell r="R1163" t="str">
            <v>Petroleum Products</v>
          </cell>
        </row>
        <row r="1164">
          <cell r="O1164">
            <v>1</v>
          </cell>
          <cell r="R1164" t="str">
            <v>Petroleum Products</v>
          </cell>
        </row>
        <row r="1165">
          <cell r="O1165">
            <v>1</v>
          </cell>
          <cell r="R1165" t="str">
            <v>Petroleum Products</v>
          </cell>
        </row>
        <row r="1166">
          <cell r="O1166">
            <v>1</v>
          </cell>
          <cell r="R1166" t="str">
            <v>Lumber &amp; Wood Except Furniture</v>
          </cell>
        </row>
        <row r="1167">
          <cell r="O1167">
            <v>1</v>
          </cell>
          <cell r="R1167" t="str">
            <v>Chemical &amp; Allied Products</v>
          </cell>
        </row>
        <row r="1168">
          <cell r="O1168">
            <v>1</v>
          </cell>
          <cell r="R1168" t="str">
            <v>Chemical &amp; Allied Products</v>
          </cell>
        </row>
        <row r="1169">
          <cell r="O1169">
            <v>1</v>
          </cell>
          <cell r="R1169" t="str">
            <v>Chemical &amp; Allied Products</v>
          </cell>
        </row>
        <row r="1170">
          <cell r="O1170">
            <v>1</v>
          </cell>
          <cell r="R1170" t="str">
            <v>Chemical &amp; Allied Products</v>
          </cell>
        </row>
        <row r="1171">
          <cell r="O1171">
            <v>1</v>
          </cell>
          <cell r="R1171" t="str">
            <v>Lumber &amp; Wood Except Furniture</v>
          </cell>
        </row>
        <row r="1172">
          <cell r="O1172">
            <v>1</v>
          </cell>
          <cell r="R1172" t="str">
            <v>Chemical &amp; Allied Products</v>
          </cell>
        </row>
        <row r="1173">
          <cell r="O1173">
            <v>1</v>
          </cell>
          <cell r="R1173" t="str">
            <v>Chemical &amp; Allied Products</v>
          </cell>
        </row>
        <row r="1174">
          <cell r="O1174">
            <v>1</v>
          </cell>
          <cell r="R1174" t="str">
            <v>Chemical &amp; Allied Products</v>
          </cell>
        </row>
        <row r="1175">
          <cell r="O1175">
            <v>1</v>
          </cell>
          <cell r="R1175" t="str">
            <v>Chemical &amp; Allied Products</v>
          </cell>
        </row>
        <row r="1176">
          <cell r="O1176">
            <v>1</v>
          </cell>
          <cell r="R1176" t="str">
            <v>Chemical &amp; Allied Products</v>
          </cell>
        </row>
        <row r="1177">
          <cell r="O1177">
            <v>1</v>
          </cell>
          <cell r="R1177" t="str">
            <v>Chemical &amp; Allied Products</v>
          </cell>
        </row>
        <row r="1178">
          <cell r="O1178">
            <v>1</v>
          </cell>
          <cell r="R1178" t="str">
            <v>Lumber &amp; Wood Except Furniture</v>
          </cell>
        </row>
        <row r="1179">
          <cell r="O1179">
            <v>1</v>
          </cell>
          <cell r="R1179" t="str">
            <v>Lumber &amp; Wood Except Furniture</v>
          </cell>
        </row>
        <row r="1180">
          <cell r="O1180">
            <v>1</v>
          </cell>
          <cell r="R1180" t="str">
            <v>Chemical &amp; Allied Products</v>
          </cell>
        </row>
        <row r="1181">
          <cell r="O1181">
            <v>1</v>
          </cell>
          <cell r="R1181" t="str">
            <v>Lumber &amp; Wood Except Furniture</v>
          </cell>
        </row>
        <row r="1182">
          <cell r="O1182">
            <v>1</v>
          </cell>
          <cell r="R1182" t="str">
            <v>Lumber &amp; Wood Except Furniture</v>
          </cell>
        </row>
        <row r="1183">
          <cell r="O1183">
            <v>1</v>
          </cell>
          <cell r="R1183" t="str">
            <v>Lumber &amp; Wood Except Furniture</v>
          </cell>
        </row>
        <row r="1184">
          <cell r="O1184">
            <v>1</v>
          </cell>
          <cell r="R1184" t="str">
            <v>Lumber &amp; Wood Except Furniture</v>
          </cell>
        </row>
        <row r="1185">
          <cell r="O1185">
            <v>1</v>
          </cell>
          <cell r="R1185" t="str">
            <v>Lumber &amp; Wood Except Furniture</v>
          </cell>
        </row>
        <row r="1186">
          <cell r="O1186">
            <v>1</v>
          </cell>
          <cell r="R1186" t="str">
            <v>Pulp,Paper &amp; Allied Products</v>
          </cell>
        </row>
        <row r="1187">
          <cell r="O1187">
            <v>1</v>
          </cell>
          <cell r="R1187" t="str">
            <v>Pulp,Paper &amp; Allied Products</v>
          </cell>
        </row>
        <row r="1188">
          <cell r="O1188">
            <v>1</v>
          </cell>
          <cell r="R1188" t="str">
            <v>Pulp,Paper &amp; Allied Products</v>
          </cell>
        </row>
        <row r="1189">
          <cell r="O1189">
            <v>1</v>
          </cell>
          <cell r="R1189" t="str">
            <v>Petroleum Products</v>
          </cell>
        </row>
        <row r="1190">
          <cell r="O1190">
            <v>1</v>
          </cell>
          <cell r="R1190" t="str">
            <v>Petroleum Products</v>
          </cell>
        </row>
        <row r="1191">
          <cell r="O1191">
            <v>1</v>
          </cell>
          <cell r="R1191" t="str">
            <v>All Other Carloads</v>
          </cell>
        </row>
        <row r="1192">
          <cell r="O1192">
            <v>1</v>
          </cell>
          <cell r="R1192" t="str">
            <v>Petroleum Products</v>
          </cell>
        </row>
        <row r="1193">
          <cell r="O1193">
            <v>1</v>
          </cell>
          <cell r="R1193" t="str">
            <v>Petroleum Products</v>
          </cell>
        </row>
        <row r="1194">
          <cell r="O1194">
            <v>1</v>
          </cell>
          <cell r="R1194" t="str">
            <v>Petroleum Products</v>
          </cell>
        </row>
        <row r="1195">
          <cell r="O1195">
            <v>1</v>
          </cell>
          <cell r="R1195" t="str">
            <v>Petroleum Products</v>
          </cell>
        </row>
        <row r="1196">
          <cell r="O1196">
            <v>1</v>
          </cell>
          <cell r="R1196" t="str">
            <v>Petroleum Products</v>
          </cell>
        </row>
        <row r="1197">
          <cell r="O1197">
            <v>1</v>
          </cell>
          <cell r="R1197" t="str">
            <v>Petroleum Products</v>
          </cell>
        </row>
        <row r="1198">
          <cell r="O1198">
            <v>1</v>
          </cell>
          <cell r="R1198" t="str">
            <v>Pulp,Paper &amp; Allied Products</v>
          </cell>
        </row>
        <row r="1199">
          <cell r="O1199">
            <v>1</v>
          </cell>
          <cell r="R1199" t="str">
            <v>Pulp,Paper &amp; Allied Products</v>
          </cell>
        </row>
        <row r="1200">
          <cell r="O1200">
            <v>1</v>
          </cell>
          <cell r="R1200" t="str">
            <v>Pulp,Paper &amp; Allied Products</v>
          </cell>
        </row>
        <row r="1201">
          <cell r="O1201">
            <v>1</v>
          </cell>
          <cell r="R1201" t="str">
            <v>Pulp,Paper &amp; Allied Products</v>
          </cell>
        </row>
        <row r="1202">
          <cell r="O1202">
            <v>1</v>
          </cell>
          <cell r="R1202" t="str">
            <v>Pulp,Paper &amp; Allied Products</v>
          </cell>
        </row>
        <row r="1203">
          <cell r="O1203">
            <v>1</v>
          </cell>
          <cell r="R1203" t="str">
            <v>Petroleum Products</v>
          </cell>
        </row>
        <row r="1204">
          <cell r="O1204">
            <v>1</v>
          </cell>
          <cell r="R1204" t="str">
            <v>Petroleum Products</v>
          </cell>
        </row>
        <row r="1205">
          <cell r="O1205">
            <v>1</v>
          </cell>
          <cell r="R1205" t="str">
            <v>Petroleum Products</v>
          </cell>
        </row>
        <row r="1206">
          <cell r="O1206">
            <v>1</v>
          </cell>
          <cell r="R1206" t="str">
            <v>Pulp,Paper &amp; Allied Products</v>
          </cell>
        </row>
        <row r="1207">
          <cell r="O1207">
            <v>1</v>
          </cell>
          <cell r="R1207" t="str">
            <v>Pulp,Paper &amp; Allied Products</v>
          </cell>
        </row>
        <row r="1208">
          <cell r="O1208">
            <v>1</v>
          </cell>
          <cell r="R1208" t="str">
            <v>Pulp,Paper &amp; Allied Products</v>
          </cell>
        </row>
        <row r="1209">
          <cell r="O1209">
            <v>1</v>
          </cell>
          <cell r="R1209" t="str">
            <v>Pulp,Paper &amp; Allied Products</v>
          </cell>
        </row>
        <row r="1210">
          <cell r="O1210">
            <v>1</v>
          </cell>
          <cell r="R1210" t="str">
            <v>Pulp,Paper &amp; Allied Products</v>
          </cell>
        </row>
        <row r="1211">
          <cell r="O1211">
            <v>1</v>
          </cell>
          <cell r="R1211" t="str">
            <v>Petroleum Products</v>
          </cell>
        </row>
        <row r="1212">
          <cell r="O1212">
            <v>1</v>
          </cell>
          <cell r="R1212" t="str">
            <v>All Other Carloads</v>
          </cell>
        </row>
        <row r="1213">
          <cell r="O1213">
            <v>1</v>
          </cell>
          <cell r="R1213" t="str">
            <v>T/C without Chassis</v>
          </cell>
        </row>
        <row r="1214">
          <cell r="O1214">
            <v>1</v>
          </cell>
          <cell r="R1214" t="str">
            <v>Lumber &amp; Wood Except Furniture</v>
          </cell>
        </row>
        <row r="1215">
          <cell r="O1215">
            <v>1</v>
          </cell>
          <cell r="R1215" t="str">
            <v>Lumber &amp; Wood Except Furniture</v>
          </cell>
        </row>
        <row r="1216">
          <cell r="O1216">
            <v>1</v>
          </cell>
          <cell r="R1216" t="str">
            <v>Lumber &amp; Wood Except Furniture</v>
          </cell>
        </row>
        <row r="1217">
          <cell r="O1217">
            <v>1</v>
          </cell>
          <cell r="R1217" t="str">
            <v>Lumber &amp; Wood Except Furniture</v>
          </cell>
        </row>
        <row r="1218">
          <cell r="O1218">
            <v>1</v>
          </cell>
          <cell r="R1218" t="str">
            <v>Lumber &amp; Wood Except Furniture</v>
          </cell>
        </row>
        <row r="1219">
          <cell r="O1219">
            <v>1</v>
          </cell>
          <cell r="R1219" t="str">
            <v>Lumber &amp; Wood Except Furniture</v>
          </cell>
        </row>
        <row r="1220">
          <cell r="O1220">
            <v>1</v>
          </cell>
          <cell r="R1220" t="str">
            <v>Lumber &amp; Wood Except Furniture</v>
          </cell>
        </row>
        <row r="1221">
          <cell r="O1221">
            <v>1</v>
          </cell>
          <cell r="R1221" t="str">
            <v>Lumber &amp; Wood Except Furniture</v>
          </cell>
        </row>
        <row r="1222">
          <cell r="O1222">
            <v>1</v>
          </cell>
          <cell r="R1222" t="str">
            <v>Lumber &amp; Wood Except Furniture</v>
          </cell>
        </row>
        <row r="1223">
          <cell r="O1223">
            <v>1</v>
          </cell>
          <cell r="R1223" t="str">
            <v>Lumber &amp; Wood Except Furniture</v>
          </cell>
        </row>
        <row r="1224">
          <cell r="O1224">
            <v>1</v>
          </cell>
          <cell r="R1224" t="str">
            <v>Pulp,Paper &amp; Allied Products</v>
          </cell>
        </row>
        <row r="1225">
          <cell r="O1225">
            <v>1</v>
          </cell>
          <cell r="R1225" t="str">
            <v>Petroleum Products</v>
          </cell>
        </row>
        <row r="1226">
          <cell r="O1226">
            <v>1</v>
          </cell>
          <cell r="R1226" t="str">
            <v>Petroleum Products</v>
          </cell>
        </row>
        <row r="1227">
          <cell r="O1227">
            <v>1</v>
          </cell>
          <cell r="R1227" t="str">
            <v>Pulp,Paper &amp; Allied Products</v>
          </cell>
        </row>
        <row r="1228">
          <cell r="O1228">
            <v>1</v>
          </cell>
          <cell r="R1228" t="str">
            <v>Pulp,Paper &amp; Allied Products</v>
          </cell>
        </row>
        <row r="1229">
          <cell r="O1229">
            <v>1</v>
          </cell>
          <cell r="R1229" t="str">
            <v>Pulp,Paper &amp; Allied Products</v>
          </cell>
        </row>
        <row r="1230">
          <cell r="O1230">
            <v>1</v>
          </cell>
          <cell r="R1230" t="str">
            <v>Pulp,Paper &amp; Allied Products</v>
          </cell>
        </row>
        <row r="1231">
          <cell r="O1231">
            <v>1</v>
          </cell>
          <cell r="R1231" t="str">
            <v>Pulp,Paper &amp; Allied Products</v>
          </cell>
        </row>
        <row r="1232">
          <cell r="O1232">
            <v>1</v>
          </cell>
          <cell r="R1232" t="str">
            <v>Lumber &amp; Wood Except Furniture</v>
          </cell>
        </row>
        <row r="1233">
          <cell r="O1233">
            <v>1</v>
          </cell>
          <cell r="R1233" t="str">
            <v>All Other Carloads</v>
          </cell>
        </row>
        <row r="1234">
          <cell r="O1234">
            <v>1</v>
          </cell>
          <cell r="R1234" t="str">
            <v>Pulp,Paper &amp; Allied Products</v>
          </cell>
        </row>
        <row r="1235">
          <cell r="O1235">
            <v>1</v>
          </cell>
          <cell r="R1235" t="str">
            <v>Petroleum Products</v>
          </cell>
        </row>
        <row r="1236">
          <cell r="O1236">
            <v>1</v>
          </cell>
          <cell r="R1236" t="str">
            <v>Pulp,Paper &amp; Allied Products</v>
          </cell>
        </row>
        <row r="1237">
          <cell r="O1237">
            <v>1</v>
          </cell>
          <cell r="R1237" t="str">
            <v>Lumber &amp; Wood Except Furniture</v>
          </cell>
        </row>
        <row r="1238">
          <cell r="O1238">
            <v>1</v>
          </cell>
          <cell r="R1238" t="str">
            <v>Pulp,Paper &amp; Allied Products</v>
          </cell>
        </row>
        <row r="1239">
          <cell r="O1239">
            <v>1</v>
          </cell>
          <cell r="R1239" t="str">
            <v>Pulp,Paper &amp; Allied Products</v>
          </cell>
        </row>
        <row r="1240">
          <cell r="O1240">
            <v>1</v>
          </cell>
          <cell r="R1240" t="str">
            <v>Pulp,Paper &amp; Allied Products</v>
          </cell>
        </row>
        <row r="1241">
          <cell r="O1241">
            <v>1</v>
          </cell>
          <cell r="R1241" t="str">
            <v>Pulp,Paper &amp; Allied Products</v>
          </cell>
        </row>
        <row r="1242">
          <cell r="O1242">
            <v>1</v>
          </cell>
          <cell r="R1242" t="str">
            <v>Pulp,Paper &amp; Allied Products</v>
          </cell>
        </row>
        <row r="1243">
          <cell r="O1243">
            <v>1</v>
          </cell>
          <cell r="R1243" t="str">
            <v>Pulp,Paper &amp; Allied Products</v>
          </cell>
        </row>
        <row r="1244">
          <cell r="O1244">
            <v>1</v>
          </cell>
          <cell r="R1244" t="str">
            <v>Pulp,Paper &amp; Allied Products</v>
          </cell>
        </row>
        <row r="1245">
          <cell r="O1245">
            <v>1</v>
          </cell>
          <cell r="R1245" t="str">
            <v>Lumber &amp; Wood Except Furniture</v>
          </cell>
        </row>
        <row r="1246">
          <cell r="O1246">
            <v>1</v>
          </cell>
          <cell r="R1246" t="str">
            <v>Lumber &amp; Wood Except Furniture</v>
          </cell>
        </row>
        <row r="1247">
          <cell r="O1247">
            <v>1</v>
          </cell>
          <cell r="R1247" t="str">
            <v>Lumber &amp; Wood Except Furniture</v>
          </cell>
        </row>
        <row r="1248">
          <cell r="O1248">
            <v>1</v>
          </cell>
          <cell r="R1248" t="str">
            <v>Lumber &amp; Wood Except Furniture</v>
          </cell>
        </row>
        <row r="1249">
          <cell r="O1249">
            <v>1</v>
          </cell>
          <cell r="R1249" t="str">
            <v>Lumber &amp; Wood Except Furniture</v>
          </cell>
        </row>
        <row r="1250">
          <cell r="O1250">
            <v>1</v>
          </cell>
          <cell r="R1250" t="str">
            <v>Lumber &amp; Wood Except Furniture</v>
          </cell>
        </row>
        <row r="1251">
          <cell r="O1251">
            <v>1</v>
          </cell>
          <cell r="R1251" t="str">
            <v>Pulp,Paper &amp; Allied Products</v>
          </cell>
        </row>
        <row r="1252">
          <cell r="O1252">
            <v>1</v>
          </cell>
          <cell r="R1252" t="str">
            <v>Pulp,Paper &amp; Allied Products</v>
          </cell>
        </row>
        <row r="1253">
          <cell r="O1253">
            <v>1</v>
          </cell>
          <cell r="R1253" t="str">
            <v>Pulp,Paper &amp; Allied Products</v>
          </cell>
        </row>
        <row r="1254">
          <cell r="O1254">
            <v>1</v>
          </cell>
          <cell r="R1254" t="str">
            <v>Lumber &amp; Wood Except Furniture</v>
          </cell>
        </row>
        <row r="1255">
          <cell r="O1255">
            <v>1</v>
          </cell>
          <cell r="R1255" t="str">
            <v>Lumber &amp; Wood Except Furniture</v>
          </cell>
        </row>
        <row r="1256">
          <cell r="O1256">
            <v>1</v>
          </cell>
          <cell r="R1256" t="str">
            <v>Lumber &amp; Wood Except Furniture</v>
          </cell>
        </row>
        <row r="1257">
          <cell r="O1257">
            <v>1</v>
          </cell>
          <cell r="R1257" t="str">
            <v>Lumber &amp; Wood Except Furniture</v>
          </cell>
        </row>
        <row r="1258">
          <cell r="O1258">
            <v>1</v>
          </cell>
          <cell r="R1258" t="str">
            <v>Lumber &amp; Wood Except Furniture</v>
          </cell>
        </row>
        <row r="1259">
          <cell r="O1259">
            <v>1</v>
          </cell>
          <cell r="R1259" t="str">
            <v>Petroleum Products</v>
          </cell>
        </row>
        <row r="1260">
          <cell r="O1260">
            <v>1</v>
          </cell>
          <cell r="R1260" t="str">
            <v>Petroleum Products</v>
          </cell>
        </row>
        <row r="1261">
          <cell r="O1261">
            <v>1</v>
          </cell>
          <cell r="R1261" t="str">
            <v>Petroleum Products</v>
          </cell>
        </row>
        <row r="1262">
          <cell r="O1262">
            <v>1</v>
          </cell>
          <cell r="R1262" t="str">
            <v>Petroleum Products</v>
          </cell>
        </row>
        <row r="1263">
          <cell r="O1263">
            <v>1</v>
          </cell>
          <cell r="R1263" t="str">
            <v>Petroleum Products</v>
          </cell>
        </row>
        <row r="1264">
          <cell r="O1264">
            <v>1</v>
          </cell>
          <cell r="R1264" t="str">
            <v>Pulp,Paper &amp; Allied Products</v>
          </cell>
        </row>
        <row r="1265">
          <cell r="O1265">
            <v>1</v>
          </cell>
          <cell r="R1265" t="str">
            <v>Pulp,Paper &amp; Allied Products</v>
          </cell>
        </row>
        <row r="1266">
          <cell r="O1266">
            <v>1</v>
          </cell>
          <cell r="R1266" t="str">
            <v>Pulp,Paper &amp; Allied Products</v>
          </cell>
        </row>
        <row r="1267">
          <cell r="O1267">
            <v>1</v>
          </cell>
          <cell r="R1267" t="str">
            <v>Pulp,Paper &amp; Allied Products</v>
          </cell>
        </row>
        <row r="1268">
          <cell r="O1268">
            <v>1</v>
          </cell>
          <cell r="R1268" t="str">
            <v>All Other Carloads</v>
          </cell>
        </row>
        <row r="1269">
          <cell r="O1269">
            <v>1</v>
          </cell>
          <cell r="R1269" t="str">
            <v>Pulp,Paper &amp; Allied Products</v>
          </cell>
        </row>
        <row r="1270">
          <cell r="O1270">
            <v>1</v>
          </cell>
          <cell r="R1270" t="str">
            <v>Pulp,Paper &amp; Allied Products</v>
          </cell>
        </row>
        <row r="1271">
          <cell r="O1271">
            <v>1</v>
          </cell>
          <cell r="R1271" t="str">
            <v>Petroleum Products</v>
          </cell>
        </row>
        <row r="1272">
          <cell r="O1272">
            <v>1</v>
          </cell>
          <cell r="R1272" t="str">
            <v>Petroleum Products</v>
          </cell>
        </row>
        <row r="1273">
          <cell r="O1273">
            <v>1</v>
          </cell>
          <cell r="R1273" t="str">
            <v>All Other Carloads</v>
          </cell>
        </row>
        <row r="1274">
          <cell r="O1274">
            <v>1</v>
          </cell>
          <cell r="R1274" t="str">
            <v>All Other Carloads</v>
          </cell>
        </row>
        <row r="1275">
          <cell r="O1275">
            <v>1</v>
          </cell>
          <cell r="R1275" t="str">
            <v>Petroleum Products</v>
          </cell>
        </row>
        <row r="1276">
          <cell r="O1276">
            <v>1</v>
          </cell>
          <cell r="R1276" t="str">
            <v>Grain Mill Products</v>
          </cell>
        </row>
        <row r="1277">
          <cell r="O1277">
            <v>1</v>
          </cell>
          <cell r="R1277" t="str">
            <v>Grain Mill Products</v>
          </cell>
        </row>
        <row r="1278">
          <cell r="O1278">
            <v>1</v>
          </cell>
          <cell r="R1278" t="str">
            <v>Grain Mill Products</v>
          </cell>
        </row>
        <row r="1279">
          <cell r="O1279">
            <v>1</v>
          </cell>
          <cell r="R1279" t="str">
            <v>Grain Mill Products</v>
          </cell>
        </row>
        <row r="1280">
          <cell r="O1280">
            <v>1</v>
          </cell>
          <cell r="R1280" t="str">
            <v>Petroleum Products</v>
          </cell>
        </row>
        <row r="1281">
          <cell r="O1281">
            <v>1</v>
          </cell>
          <cell r="R1281" t="str">
            <v>Petroleum Products</v>
          </cell>
        </row>
        <row r="1282">
          <cell r="O1282">
            <v>1</v>
          </cell>
          <cell r="R1282" t="str">
            <v>Petroleum Products</v>
          </cell>
        </row>
        <row r="1283">
          <cell r="O1283">
            <v>1</v>
          </cell>
          <cell r="R1283" t="str">
            <v>Petroleum Products</v>
          </cell>
        </row>
        <row r="1284">
          <cell r="O1284">
            <v>1</v>
          </cell>
          <cell r="R1284" t="str">
            <v>Petroleum Products</v>
          </cell>
        </row>
        <row r="1285">
          <cell r="O1285">
            <v>1</v>
          </cell>
          <cell r="R1285" t="str">
            <v>Petroleum Products</v>
          </cell>
        </row>
        <row r="1286">
          <cell r="O1286">
            <v>1</v>
          </cell>
          <cell r="R1286" t="str">
            <v>Petroleum Products</v>
          </cell>
        </row>
        <row r="1287">
          <cell r="O1287">
            <v>1</v>
          </cell>
          <cell r="R1287" t="str">
            <v>Petroleum Products</v>
          </cell>
        </row>
        <row r="1288">
          <cell r="O1288">
            <v>1</v>
          </cell>
          <cell r="R1288" t="str">
            <v>Petroleum Products</v>
          </cell>
        </row>
        <row r="1289">
          <cell r="O1289">
            <v>1</v>
          </cell>
          <cell r="R1289" t="str">
            <v>Petroleum Products</v>
          </cell>
        </row>
        <row r="1290">
          <cell r="O1290">
            <v>1</v>
          </cell>
          <cell r="R1290" t="str">
            <v>Petroleum Products</v>
          </cell>
        </row>
        <row r="1291">
          <cell r="O1291">
            <v>1</v>
          </cell>
          <cell r="R1291" t="str">
            <v>Pulp,Paper &amp; Allied Products</v>
          </cell>
        </row>
        <row r="1292">
          <cell r="O1292">
            <v>1</v>
          </cell>
          <cell r="R1292" t="str">
            <v>Pulp,Paper &amp; Allied Products</v>
          </cell>
        </row>
        <row r="1293">
          <cell r="O1293">
            <v>1</v>
          </cell>
          <cell r="R1293" t="str">
            <v>Pulp,Paper &amp; Allied Products</v>
          </cell>
        </row>
        <row r="1294">
          <cell r="O1294">
            <v>1</v>
          </cell>
          <cell r="R1294" t="str">
            <v>Pulp,Paper &amp; Allied Products</v>
          </cell>
        </row>
        <row r="1295">
          <cell r="O1295">
            <v>1</v>
          </cell>
          <cell r="R1295" t="str">
            <v>Pulp,Paper &amp; Allied Products</v>
          </cell>
        </row>
        <row r="1296">
          <cell r="O1296">
            <v>1</v>
          </cell>
          <cell r="R1296" t="str">
            <v>Pulp,Paper &amp; Allied Products</v>
          </cell>
        </row>
        <row r="1297">
          <cell r="O1297">
            <v>1</v>
          </cell>
          <cell r="R1297" t="str">
            <v>Chemical &amp; Allied Products</v>
          </cell>
        </row>
        <row r="1298">
          <cell r="O1298">
            <v>1</v>
          </cell>
          <cell r="R1298" t="str">
            <v>Chemical &amp; Allied Products</v>
          </cell>
        </row>
        <row r="1299">
          <cell r="O1299">
            <v>1</v>
          </cell>
          <cell r="R1299" t="str">
            <v>Chemical &amp; Allied Products</v>
          </cell>
        </row>
        <row r="1300">
          <cell r="O1300">
            <v>1</v>
          </cell>
          <cell r="R1300" t="str">
            <v>Lumber &amp; Wood Except Furniture</v>
          </cell>
        </row>
        <row r="1301">
          <cell r="O1301">
            <v>1</v>
          </cell>
          <cell r="R1301" t="str">
            <v>Waste &amp; Scrap Materials</v>
          </cell>
        </row>
        <row r="1302">
          <cell r="O1302">
            <v>1</v>
          </cell>
          <cell r="R1302" t="str">
            <v>Waste &amp; Scrap Materials</v>
          </cell>
        </row>
        <row r="1303">
          <cell r="O1303">
            <v>1</v>
          </cell>
          <cell r="R1303" t="str">
            <v>Waste &amp; Scrap Materials</v>
          </cell>
        </row>
        <row r="1304">
          <cell r="O1304">
            <v>1</v>
          </cell>
          <cell r="R1304" t="str">
            <v>Waste &amp; Scrap Materials</v>
          </cell>
        </row>
        <row r="1305">
          <cell r="O1305">
            <v>1</v>
          </cell>
          <cell r="R1305" t="str">
            <v>All Other Carloads</v>
          </cell>
        </row>
        <row r="1306">
          <cell r="O1306">
            <v>1</v>
          </cell>
          <cell r="R1306" t="str">
            <v>Pulp,Paper &amp; Allied Products</v>
          </cell>
        </row>
        <row r="1307">
          <cell r="O1307">
            <v>1</v>
          </cell>
          <cell r="R1307" t="str">
            <v>Pulp,Paper &amp; Allied Products</v>
          </cell>
        </row>
        <row r="1308">
          <cell r="O1308">
            <v>1</v>
          </cell>
          <cell r="R1308" t="str">
            <v>Petroleum Products</v>
          </cell>
        </row>
        <row r="1309">
          <cell r="O1309">
            <v>1</v>
          </cell>
          <cell r="R1309" t="str">
            <v>Petroleum Products</v>
          </cell>
        </row>
        <row r="1310">
          <cell r="O1310">
            <v>1</v>
          </cell>
          <cell r="R1310" t="str">
            <v>Pulp,Paper &amp; Allied Products</v>
          </cell>
        </row>
        <row r="1311">
          <cell r="O1311">
            <v>1</v>
          </cell>
          <cell r="R1311" t="str">
            <v>Pulp,Paper &amp; Allied Products</v>
          </cell>
        </row>
        <row r="1312">
          <cell r="O1312">
            <v>1</v>
          </cell>
          <cell r="R1312" t="str">
            <v>Pulp,Paper &amp; Allied Products</v>
          </cell>
        </row>
        <row r="1313">
          <cell r="O1313">
            <v>1</v>
          </cell>
          <cell r="R1313" t="str">
            <v>Chemical &amp; Allied Products</v>
          </cell>
        </row>
        <row r="1314">
          <cell r="O1314">
            <v>1</v>
          </cell>
          <cell r="R1314" t="str">
            <v>Chemical &amp; Allied Products</v>
          </cell>
        </row>
        <row r="1315">
          <cell r="O1315">
            <v>1</v>
          </cell>
          <cell r="R1315" t="str">
            <v>Lumber &amp; Wood Except Furniture</v>
          </cell>
        </row>
        <row r="1316">
          <cell r="O1316">
            <v>1</v>
          </cell>
          <cell r="R1316" t="str">
            <v>Petroleum Products</v>
          </cell>
        </row>
        <row r="1317">
          <cell r="O1317">
            <v>1</v>
          </cell>
          <cell r="R1317" t="str">
            <v>Petroleum Products</v>
          </cell>
        </row>
        <row r="1318">
          <cell r="O1318">
            <v>1</v>
          </cell>
          <cell r="R1318" t="str">
            <v>Petroleum Products</v>
          </cell>
        </row>
        <row r="1319">
          <cell r="O1319">
            <v>1</v>
          </cell>
          <cell r="R1319" t="str">
            <v>Petroleum Products</v>
          </cell>
        </row>
        <row r="1320">
          <cell r="O1320">
            <v>1</v>
          </cell>
          <cell r="R1320" t="str">
            <v>Petroleum Products</v>
          </cell>
        </row>
        <row r="1321">
          <cell r="O1321">
            <v>1</v>
          </cell>
          <cell r="R1321" t="str">
            <v>Petroleum Products</v>
          </cell>
        </row>
        <row r="1322">
          <cell r="O1322">
            <v>1</v>
          </cell>
          <cell r="R1322" t="str">
            <v>Petroleum Products</v>
          </cell>
        </row>
        <row r="1323">
          <cell r="O1323">
            <v>1</v>
          </cell>
          <cell r="R1323" t="str">
            <v>Petroleum Products</v>
          </cell>
        </row>
        <row r="1324">
          <cell r="O1324">
            <v>1</v>
          </cell>
          <cell r="R1324" t="str">
            <v>Petroleum Products</v>
          </cell>
        </row>
        <row r="1325">
          <cell r="O1325">
            <v>1</v>
          </cell>
          <cell r="R1325" t="str">
            <v>Chemical &amp; Allied Products</v>
          </cell>
        </row>
        <row r="1326">
          <cell r="O1326">
            <v>1</v>
          </cell>
          <cell r="R1326" t="str">
            <v>Chemical &amp; Allied Products</v>
          </cell>
        </row>
        <row r="1327">
          <cell r="O1327">
            <v>1</v>
          </cell>
          <cell r="R1327" t="str">
            <v>Chemical &amp; Allied Products</v>
          </cell>
        </row>
        <row r="1328">
          <cell r="O1328">
            <v>1</v>
          </cell>
          <cell r="R1328" t="str">
            <v>Petroleum Products</v>
          </cell>
        </row>
        <row r="1329">
          <cell r="O1329">
            <v>1</v>
          </cell>
          <cell r="R1329" t="str">
            <v>Petroleum Products</v>
          </cell>
        </row>
        <row r="1330">
          <cell r="O1330">
            <v>1</v>
          </cell>
          <cell r="R1330" t="str">
            <v>Petroleum Products</v>
          </cell>
        </row>
        <row r="1331">
          <cell r="O1331">
            <v>1</v>
          </cell>
          <cell r="R1331" t="str">
            <v>Petroleum Products</v>
          </cell>
        </row>
        <row r="1332">
          <cell r="O1332">
            <v>1</v>
          </cell>
          <cell r="R1332" t="str">
            <v>Petroleum Products</v>
          </cell>
        </row>
        <row r="1333">
          <cell r="O1333">
            <v>5</v>
          </cell>
          <cell r="R1333" t="str">
            <v>Stone, Clay &amp; Glass Products</v>
          </cell>
        </row>
        <row r="1334">
          <cell r="O1334">
            <v>1</v>
          </cell>
          <cell r="R1334" t="str">
            <v>Petroleum Products</v>
          </cell>
        </row>
        <row r="1335">
          <cell r="O1335">
            <v>1</v>
          </cell>
          <cell r="R1335" t="str">
            <v>Chemical &amp; Allied Products</v>
          </cell>
        </row>
        <row r="1336">
          <cell r="O1336">
            <v>1</v>
          </cell>
          <cell r="R1336" t="str">
            <v>Petroleum Products</v>
          </cell>
        </row>
        <row r="1337">
          <cell r="O1337">
            <v>1</v>
          </cell>
          <cell r="R1337" t="str">
            <v>Petroleum Products</v>
          </cell>
        </row>
        <row r="1338">
          <cell r="O1338">
            <v>1</v>
          </cell>
          <cell r="R1338" t="str">
            <v>Petroleum Products</v>
          </cell>
        </row>
        <row r="1339">
          <cell r="O1339">
            <v>1</v>
          </cell>
          <cell r="R1339" t="str">
            <v>Petroleum Products</v>
          </cell>
        </row>
        <row r="1340">
          <cell r="O1340">
            <v>1</v>
          </cell>
          <cell r="R1340" t="str">
            <v>Petroleum Products</v>
          </cell>
        </row>
        <row r="1341">
          <cell r="O1341">
            <v>1</v>
          </cell>
          <cell r="R1341" t="str">
            <v>Petroleum Products</v>
          </cell>
        </row>
        <row r="1342">
          <cell r="O1342">
            <v>1</v>
          </cell>
          <cell r="R1342" t="str">
            <v>Food &amp; Kindred Products</v>
          </cell>
        </row>
        <row r="1343">
          <cell r="O1343">
            <v>1</v>
          </cell>
          <cell r="R1343" t="str">
            <v>Food &amp; Kindred Products</v>
          </cell>
        </row>
        <row r="1344">
          <cell r="O1344">
            <v>1</v>
          </cell>
          <cell r="R1344" t="str">
            <v>Food &amp; Kindred Products</v>
          </cell>
        </row>
        <row r="1345">
          <cell r="O1345">
            <v>1</v>
          </cell>
          <cell r="R1345" t="str">
            <v>Chemical &amp; Allied Products</v>
          </cell>
        </row>
        <row r="1346">
          <cell r="O1346">
            <v>1</v>
          </cell>
          <cell r="R1346" t="str">
            <v>Grain</v>
          </cell>
        </row>
        <row r="1347">
          <cell r="O1347">
            <v>1</v>
          </cell>
          <cell r="R1347" t="str">
            <v>Grain</v>
          </cell>
        </row>
        <row r="1348">
          <cell r="O1348">
            <v>1</v>
          </cell>
          <cell r="R1348" t="str">
            <v>Grain</v>
          </cell>
        </row>
        <row r="1349">
          <cell r="O1349">
            <v>1</v>
          </cell>
          <cell r="R1349" t="str">
            <v>Chemical &amp; Allied Products</v>
          </cell>
        </row>
        <row r="1350">
          <cell r="O1350">
            <v>1</v>
          </cell>
          <cell r="R1350" t="str">
            <v>Lumber &amp; Wood Except Furniture</v>
          </cell>
        </row>
        <row r="1351">
          <cell r="O1351">
            <v>1</v>
          </cell>
          <cell r="R1351" t="str">
            <v>Lumber &amp; Wood Except Furniture</v>
          </cell>
        </row>
        <row r="1352">
          <cell r="O1352">
            <v>1</v>
          </cell>
          <cell r="R1352" t="str">
            <v>Chemical &amp; Allied Products</v>
          </cell>
        </row>
        <row r="1353">
          <cell r="O1353">
            <v>1</v>
          </cell>
          <cell r="R1353" t="str">
            <v>Chemical &amp; Allied Products</v>
          </cell>
        </row>
        <row r="1354">
          <cell r="O1354">
            <v>1</v>
          </cell>
          <cell r="R1354" t="str">
            <v>Chemical &amp; Allied Products</v>
          </cell>
        </row>
        <row r="1355">
          <cell r="O1355">
            <v>1</v>
          </cell>
          <cell r="R1355" t="str">
            <v>Chemical &amp; Allied Products</v>
          </cell>
        </row>
        <row r="1356">
          <cell r="O1356">
            <v>1</v>
          </cell>
          <cell r="R1356" t="str">
            <v>Chemical &amp; Allied Products</v>
          </cell>
        </row>
        <row r="1357">
          <cell r="O1357">
            <v>1</v>
          </cell>
          <cell r="R1357" t="str">
            <v>Chemical &amp; Allied Products</v>
          </cell>
        </row>
        <row r="1358">
          <cell r="O1358">
            <v>1</v>
          </cell>
          <cell r="R1358" t="str">
            <v>Chemical &amp; Allied Products</v>
          </cell>
        </row>
        <row r="1359">
          <cell r="O1359">
            <v>1</v>
          </cell>
          <cell r="R1359" t="str">
            <v>Lumber &amp; Wood Except Furniture</v>
          </cell>
        </row>
        <row r="1360">
          <cell r="O1360">
            <v>1</v>
          </cell>
          <cell r="R1360" t="str">
            <v>Lumber &amp; Wood Except Furniture</v>
          </cell>
        </row>
        <row r="1361">
          <cell r="O1361">
            <v>1</v>
          </cell>
          <cell r="R1361" t="str">
            <v>Lumber &amp; Wood Except Furniture</v>
          </cell>
        </row>
        <row r="1362">
          <cell r="O1362">
            <v>1</v>
          </cell>
          <cell r="R1362" t="str">
            <v>Lumber &amp; Wood Except Furniture</v>
          </cell>
        </row>
        <row r="1363">
          <cell r="O1363">
            <v>1</v>
          </cell>
          <cell r="R1363" t="str">
            <v>Lumber &amp; Wood Except Furniture</v>
          </cell>
        </row>
        <row r="1364">
          <cell r="O1364">
            <v>1</v>
          </cell>
          <cell r="R1364" t="str">
            <v>Lumber &amp; Wood Except Furniture</v>
          </cell>
        </row>
        <row r="1365">
          <cell r="O1365">
            <v>1</v>
          </cell>
          <cell r="R1365" t="str">
            <v>Lumber &amp; Wood Except Furniture</v>
          </cell>
        </row>
        <row r="1366">
          <cell r="O1366">
            <v>1</v>
          </cell>
          <cell r="R1366" t="str">
            <v>Lumber &amp; Wood Except Furniture</v>
          </cell>
        </row>
        <row r="1367">
          <cell r="O1367">
            <v>1</v>
          </cell>
          <cell r="R1367" t="str">
            <v>Lumber &amp; Wood Except Furniture</v>
          </cell>
        </row>
        <row r="1368">
          <cell r="O1368">
            <v>1</v>
          </cell>
          <cell r="R1368" t="str">
            <v>Lumber &amp; Wood Except Furniture</v>
          </cell>
        </row>
        <row r="1369">
          <cell r="O1369">
            <v>1</v>
          </cell>
          <cell r="R1369" t="str">
            <v>Pulp,Paper &amp; Allied Products</v>
          </cell>
        </row>
        <row r="1370">
          <cell r="O1370">
            <v>1</v>
          </cell>
          <cell r="R1370" t="str">
            <v>Pulp,Paper &amp; Allied Products</v>
          </cell>
        </row>
        <row r="1371">
          <cell r="O1371">
            <v>1</v>
          </cell>
          <cell r="R1371" t="str">
            <v>Petroleum Products</v>
          </cell>
        </row>
        <row r="1372">
          <cell r="O1372">
            <v>1</v>
          </cell>
          <cell r="R1372" t="str">
            <v>Petroleum Products</v>
          </cell>
        </row>
        <row r="1373">
          <cell r="O1373">
            <v>1</v>
          </cell>
          <cell r="R1373" t="str">
            <v>Petroleum Products</v>
          </cell>
        </row>
        <row r="1374">
          <cell r="O1374">
            <v>1</v>
          </cell>
          <cell r="R1374" t="str">
            <v>All Other Carloads</v>
          </cell>
        </row>
        <row r="1375">
          <cell r="O1375">
            <v>1</v>
          </cell>
          <cell r="R1375" t="str">
            <v>All Other Carloads</v>
          </cell>
        </row>
        <row r="1376">
          <cell r="O1376">
            <v>1</v>
          </cell>
          <cell r="R1376" t="str">
            <v>Pulp,Paper &amp; Allied Products</v>
          </cell>
        </row>
        <row r="1377">
          <cell r="O1377">
            <v>1</v>
          </cell>
          <cell r="R1377" t="str">
            <v>Pulp,Paper &amp; Allied Products</v>
          </cell>
        </row>
        <row r="1378">
          <cell r="O1378">
            <v>1</v>
          </cell>
          <cell r="R1378" t="str">
            <v>Pulp,Paper &amp; Allied Products</v>
          </cell>
        </row>
        <row r="1379">
          <cell r="O1379">
            <v>1</v>
          </cell>
          <cell r="R1379" t="str">
            <v>Pulp,Paper &amp; Allied Products</v>
          </cell>
        </row>
        <row r="1380">
          <cell r="O1380">
            <v>1</v>
          </cell>
          <cell r="R1380" t="str">
            <v>Pulp,Paper &amp; Allied Products</v>
          </cell>
        </row>
        <row r="1381">
          <cell r="O1381">
            <v>1</v>
          </cell>
          <cell r="R1381" t="str">
            <v>Pulp,Paper &amp; Allied Products</v>
          </cell>
        </row>
        <row r="1382">
          <cell r="O1382">
            <v>1</v>
          </cell>
          <cell r="R1382" t="str">
            <v>Pulp,Paper &amp; Allied Products</v>
          </cell>
        </row>
        <row r="1383">
          <cell r="O1383">
            <v>1</v>
          </cell>
          <cell r="R1383" t="str">
            <v>Pulp,Paper &amp; Allied Products</v>
          </cell>
        </row>
        <row r="1384">
          <cell r="O1384">
            <v>1</v>
          </cell>
          <cell r="R1384" t="str">
            <v>Pulp,Paper &amp; Allied Products</v>
          </cell>
        </row>
        <row r="1385">
          <cell r="O1385">
            <v>1</v>
          </cell>
          <cell r="R1385" t="str">
            <v>Pulp,Paper &amp; Allied Products</v>
          </cell>
        </row>
        <row r="1386">
          <cell r="O1386">
            <v>1</v>
          </cell>
          <cell r="R1386" t="str">
            <v>Pulp,Paper &amp; Allied Products</v>
          </cell>
        </row>
        <row r="1387">
          <cell r="O1387">
            <v>1</v>
          </cell>
          <cell r="R1387" t="str">
            <v>Pulp,Paper &amp; Allied Products</v>
          </cell>
        </row>
        <row r="1388">
          <cell r="O1388">
            <v>1</v>
          </cell>
          <cell r="R1388" t="str">
            <v>Pulp,Paper &amp; Allied Products</v>
          </cell>
        </row>
        <row r="1389">
          <cell r="O1389">
            <v>1</v>
          </cell>
          <cell r="R1389" t="str">
            <v>Pulp,Paper &amp; Allied Products</v>
          </cell>
        </row>
        <row r="1390">
          <cell r="O1390">
            <v>1</v>
          </cell>
          <cell r="R1390" t="str">
            <v>Stone, Clay &amp; Glass Products</v>
          </cell>
        </row>
        <row r="1391">
          <cell r="O1391">
            <v>1</v>
          </cell>
          <cell r="R1391" t="str">
            <v>Petroleum Products</v>
          </cell>
        </row>
        <row r="1392">
          <cell r="O1392">
            <v>1</v>
          </cell>
          <cell r="R1392" t="str">
            <v>Petroleum Products</v>
          </cell>
        </row>
        <row r="1393">
          <cell r="O1393">
            <v>1</v>
          </cell>
          <cell r="R1393" t="str">
            <v>Lumber &amp; Wood Except Furniture</v>
          </cell>
        </row>
        <row r="1394">
          <cell r="O1394">
            <v>1</v>
          </cell>
          <cell r="R1394" t="str">
            <v>Lumber &amp; Wood Except Furniture</v>
          </cell>
        </row>
        <row r="1395">
          <cell r="O1395">
            <v>1</v>
          </cell>
          <cell r="R1395" t="str">
            <v>Lumber &amp; Wood Except Furniture</v>
          </cell>
        </row>
        <row r="1396">
          <cell r="O1396">
            <v>1</v>
          </cell>
          <cell r="R1396" t="str">
            <v>Lumber &amp; Wood Except Furniture</v>
          </cell>
        </row>
        <row r="1397">
          <cell r="O1397">
            <v>1</v>
          </cell>
          <cell r="R1397" t="str">
            <v>Petroleum Products</v>
          </cell>
        </row>
        <row r="1398">
          <cell r="O1398">
            <v>1</v>
          </cell>
          <cell r="R1398" t="str">
            <v>Grain Mill Products</v>
          </cell>
        </row>
        <row r="1399">
          <cell r="O1399">
            <v>1</v>
          </cell>
          <cell r="R1399" t="str">
            <v>Grain Mill Products</v>
          </cell>
        </row>
        <row r="1400">
          <cell r="O1400">
            <v>1</v>
          </cell>
          <cell r="R1400" t="str">
            <v>Grain Mill Products</v>
          </cell>
        </row>
        <row r="1401">
          <cell r="O1401">
            <v>1</v>
          </cell>
          <cell r="R1401" t="str">
            <v>Grain Mill Products</v>
          </cell>
        </row>
        <row r="1402">
          <cell r="O1402">
            <v>1</v>
          </cell>
          <cell r="R1402" t="str">
            <v>Grain Mill Products</v>
          </cell>
        </row>
        <row r="1403">
          <cell r="O1403">
            <v>1</v>
          </cell>
          <cell r="R1403" t="str">
            <v>Chemical &amp; Allied Products</v>
          </cell>
        </row>
        <row r="1404">
          <cell r="O1404">
            <v>1</v>
          </cell>
          <cell r="R1404" t="str">
            <v>Petroleum Products</v>
          </cell>
        </row>
        <row r="1405">
          <cell r="O1405">
            <v>1</v>
          </cell>
          <cell r="R1405" t="str">
            <v>Petroleum Products</v>
          </cell>
        </row>
        <row r="1406">
          <cell r="O1406">
            <v>1</v>
          </cell>
          <cell r="R1406" t="str">
            <v>Petroleum Products</v>
          </cell>
        </row>
        <row r="1407">
          <cell r="O1407">
            <v>1</v>
          </cell>
          <cell r="R1407" t="str">
            <v>All Other Carloads</v>
          </cell>
        </row>
        <row r="1408">
          <cell r="O1408">
            <v>1</v>
          </cell>
          <cell r="R1408" t="str">
            <v>All Other Carloads</v>
          </cell>
        </row>
        <row r="1409">
          <cell r="O1409">
            <v>1</v>
          </cell>
          <cell r="R1409" t="str">
            <v>All Other Carloads</v>
          </cell>
        </row>
        <row r="1410">
          <cell r="O1410">
            <v>1</v>
          </cell>
          <cell r="R1410" t="str">
            <v>Chemical &amp; Allied Products</v>
          </cell>
        </row>
        <row r="1411">
          <cell r="O1411">
            <v>1</v>
          </cell>
          <cell r="R1411" t="str">
            <v>Chemical &amp; Allied Products</v>
          </cell>
        </row>
        <row r="1412">
          <cell r="O1412">
            <v>1</v>
          </cell>
          <cell r="R1412" t="str">
            <v>Chemical &amp; Allied Products</v>
          </cell>
        </row>
        <row r="1413">
          <cell r="O1413">
            <v>1</v>
          </cell>
          <cell r="R1413" t="str">
            <v>Chemical &amp; Allied Products</v>
          </cell>
        </row>
        <row r="1414">
          <cell r="O1414">
            <v>1</v>
          </cell>
          <cell r="R1414" t="str">
            <v>Chemical &amp; Allied Products</v>
          </cell>
        </row>
        <row r="1415">
          <cell r="O1415">
            <v>1</v>
          </cell>
          <cell r="R1415" t="str">
            <v>Chemical &amp; Allied Products</v>
          </cell>
        </row>
        <row r="1416">
          <cell r="O1416">
            <v>1</v>
          </cell>
          <cell r="R1416" t="str">
            <v>Chemical &amp; Allied Products</v>
          </cell>
        </row>
        <row r="1417">
          <cell r="O1417">
            <v>1</v>
          </cell>
          <cell r="R1417" t="str">
            <v>Chemical &amp; Allied Products</v>
          </cell>
        </row>
        <row r="1418">
          <cell r="O1418">
            <v>1</v>
          </cell>
          <cell r="R1418" t="str">
            <v>Chemical &amp; Allied Products</v>
          </cell>
        </row>
        <row r="1419">
          <cell r="O1419">
            <v>1</v>
          </cell>
          <cell r="R1419" t="str">
            <v>Chemical &amp; Allied Products</v>
          </cell>
        </row>
        <row r="1420">
          <cell r="O1420">
            <v>1</v>
          </cell>
          <cell r="R1420" t="str">
            <v>Chemical &amp; Allied Products</v>
          </cell>
        </row>
        <row r="1421">
          <cell r="O1421">
            <v>1</v>
          </cell>
          <cell r="R1421" t="str">
            <v>Chemical &amp; Allied Products</v>
          </cell>
        </row>
        <row r="1422">
          <cell r="O1422">
            <v>1</v>
          </cell>
          <cell r="R1422" t="str">
            <v>Chemical &amp; Allied Products</v>
          </cell>
        </row>
        <row r="1423">
          <cell r="O1423">
            <v>1</v>
          </cell>
          <cell r="R1423" t="str">
            <v>Lumber &amp; Wood Except Furniture</v>
          </cell>
        </row>
        <row r="1424">
          <cell r="O1424">
            <v>1</v>
          </cell>
          <cell r="R1424" t="str">
            <v>Chemical &amp; Allied Products</v>
          </cell>
        </row>
        <row r="1425">
          <cell r="O1425">
            <v>1</v>
          </cell>
          <cell r="R1425" t="str">
            <v>Chemical &amp; Allied Products</v>
          </cell>
        </row>
        <row r="1426">
          <cell r="O1426">
            <v>1</v>
          </cell>
          <cell r="R1426" t="str">
            <v>Lumber &amp; Wood Except Furniture</v>
          </cell>
        </row>
        <row r="1427">
          <cell r="O1427">
            <v>1</v>
          </cell>
          <cell r="R1427" t="str">
            <v>Lumber &amp; Wood Except Furniture</v>
          </cell>
        </row>
        <row r="1428">
          <cell r="O1428">
            <v>1</v>
          </cell>
          <cell r="R1428" t="str">
            <v>Lumber &amp; Wood Except Furniture</v>
          </cell>
        </row>
        <row r="1429">
          <cell r="O1429">
            <v>1</v>
          </cell>
          <cell r="R1429" t="str">
            <v>Lumber &amp; Wood Except Furniture</v>
          </cell>
        </row>
        <row r="1430">
          <cell r="O1430">
            <v>1</v>
          </cell>
          <cell r="R1430" t="str">
            <v>Petroleum Products</v>
          </cell>
        </row>
        <row r="1431">
          <cell r="O1431">
            <v>1</v>
          </cell>
          <cell r="R1431" t="str">
            <v>All Other Carloads</v>
          </cell>
        </row>
        <row r="1432">
          <cell r="O1432">
            <v>1</v>
          </cell>
          <cell r="R1432" t="str">
            <v>All Other Carloads</v>
          </cell>
        </row>
        <row r="1433">
          <cell r="O1433">
            <v>1</v>
          </cell>
          <cell r="R1433" t="str">
            <v>Pulp,Paper &amp; Allied Products</v>
          </cell>
        </row>
        <row r="1434">
          <cell r="O1434">
            <v>1</v>
          </cell>
          <cell r="R1434" t="str">
            <v>Petroleum Products</v>
          </cell>
        </row>
        <row r="1435">
          <cell r="O1435">
            <v>1</v>
          </cell>
          <cell r="R1435" t="str">
            <v>Pulp,Paper &amp; Allied Products</v>
          </cell>
        </row>
        <row r="1436">
          <cell r="O1436">
            <v>1</v>
          </cell>
          <cell r="R1436" t="str">
            <v>Pulp,Paper &amp; Allied Products</v>
          </cell>
        </row>
        <row r="1437">
          <cell r="O1437">
            <v>1</v>
          </cell>
          <cell r="R1437" t="str">
            <v>Pulp,Paper &amp; Allied Products</v>
          </cell>
        </row>
        <row r="1438">
          <cell r="O1438">
            <v>1</v>
          </cell>
          <cell r="R1438" t="str">
            <v>Lumber &amp; Wood Except Furniture</v>
          </cell>
        </row>
        <row r="1439">
          <cell r="O1439">
            <v>1</v>
          </cell>
          <cell r="R1439" t="str">
            <v>Lumber &amp; Wood Except Furniture</v>
          </cell>
        </row>
        <row r="1440">
          <cell r="O1440">
            <v>1</v>
          </cell>
          <cell r="R1440" t="str">
            <v>Lumber &amp; Wood Except Furniture</v>
          </cell>
        </row>
        <row r="1441">
          <cell r="O1441">
            <v>1</v>
          </cell>
          <cell r="R1441" t="str">
            <v>Pulp,Paper &amp; Allied Products</v>
          </cell>
        </row>
        <row r="1442">
          <cell r="O1442">
            <v>1</v>
          </cell>
          <cell r="R1442" t="str">
            <v>Pulp,Paper &amp; Allied Products</v>
          </cell>
        </row>
        <row r="1443">
          <cell r="O1443">
            <v>1</v>
          </cell>
          <cell r="R1443" t="str">
            <v>Pulp,Paper &amp; Allied Products</v>
          </cell>
        </row>
        <row r="1444">
          <cell r="O1444">
            <v>1</v>
          </cell>
          <cell r="R1444" t="str">
            <v>Pulp,Paper &amp; Allied Products</v>
          </cell>
        </row>
        <row r="1445">
          <cell r="O1445">
            <v>1</v>
          </cell>
          <cell r="R1445" t="str">
            <v>Petroleum Products</v>
          </cell>
        </row>
        <row r="1446">
          <cell r="O1446">
            <v>1</v>
          </cell>
          <cell r="R1446" t="str">
            <v>Petroleum Products</v>
          </cell>
        </row>
        <row r="1447">
          <cell r="O1447">
            <v>1</v>
          </cell>
          <cell r="R1447" t="str">
            <v>Lumber &amp; Wood Except Furniture</v>
          </cell>
        </row>
        <row r="1448">
          <cell r="O1448">
            <v>1</v>
          </cell>
          <cell r="R1448" t="str">
            <v>Lumber &amp; Wood Except Furniture</v>
          </cell>
        </row>
        <row r="1449">
          <cell r="O1449">
            <v>1</v>
          </cell>
          <cell r="R1449" t="str">
            <v>Lumber &amp; Wood Except Furniture</v>
          </cell>
        </row>
        <row r="1450">
          <cell r="O1450">
            <v>1</v>
          </cell>
          <cell r="R1450" t="str">
            <v>Lumber &amp; Wood Except Furniture</v>
          </cell>
        </row>
        <row r="1451">
          <cell r="O1451">
            <v>1</v>
          </cell>
          <cell r="R1451" t="str">
            <v>Lumber &amp; Wood Except Furniture</v>
          </cell>
        </row>
        <row r="1452">
          <cell r="O1452">
            <v>1</v>
          </cell>
          <cell r="R1452" t="str">
            <v>Pulp,Paper &amp; Allied Products</v>
          </cell>
        </row>
        <row r="1453">
          <cell r="O1453">
            <v>1</v>
          </cell>
          <cell r="R1453" t="str">
            <v>Pulp,Paper &amp; Allied Products</v>
          </cell>
        </row>
        <row r="1454">
          <cell r="O1454">
            <v>1</v>
          </cell>
          <cell r="R1454" t="str">
            <v>Lumber &amp; Wood Except Furniture</v>
          </cell>
        </row>
        <row r="1455">
          <cell r="O1455">
            <v>1</v>
          </cell>
          <cell r="R1455" t="str">
            <v>Pulp,Paper &amp; Allied Products</v>
          </cell>
        </row>
        <row r="1456">
          <cell r="O1456">
            <v>1</v>
          </cell>
          <cell r="R1456" t="str">
            <v>Chemical &amp; Allied Products</v>
          </cell>
        </row>
        <row r="1457">
          <cell r="O1457">
            <v>1</v>
          </cell>
          <cell r="R1457" t="str">
            <v>Chemical &amp; Allied Products</v>
          </cell>
        </row>
        <row r="1458">
          <cell r="O1458">
            <v>1</v>
          </cell>
          <cell r="R1458" t="str">
            <v>All Other Carloads</v>
          </cell>
        </row>
        <row r="1459">
          <cell r="O1459">
            <v>1</v>
          </cell>
          <cell r="R1459" t="str">
            <v>All Other Carloads</v>
          </cell>
        </row>
        <row r="1460">
          <cell r="O1460">
            <v>1</v>
          </cell>
          <cell r="R1460" t="str">
            <v>Petroleum Products</v>
          </cell>
        </row>
        <row r="1461">
          <cell r="O1461">
            <v>1</v>
          </cell>
          <cell r="R1461" t="str">
            <v>Chemical &amp; Allied Products</v>
          </cell>
        </row>
        <row r="1462">
          <cell r="O1462">
            <v>1</v>
          </cell>
          <cell r="R1462" t="str">
            <v>Chemical &amp; Allied Products</v>
          </cell>
        </row>
        <row r="1463">
          <cell r="O1463">
            <v>1</v>
          </cell>
          <cell r="R1463" t="str">
            <v>Chemical &amp; Allied Products</v>
          </cell>
        </row>
        <row r="1464">
          <cell r="O1464">
            <v>1</v>
          </cell>
          <cell r="R1464" t="str">
            <v>Chemical &amp; Allied Products</v>
          </cell>
        </row>
        <row r="1465">
          <cell r="O1465">
            <v>1</v>
          </cell>
          <cell r="R1465" t="str">
            <v>Chemical &amp; Allied Products</v>
          </cell>
        </row>
        <row r="1466">
          <cell r="O1466">
            <v>1</v>
          </cell>
          <cell r="R1466" t="str">
            <v>Grain Mill Products</v>
          </cell>
        </row>
        <row r="1467">
          <cell r="O1467">
            <v>1</v>
          </cell>
          <cell r="R1467" t="str">
            <v>Petroleum Products</v>
          </cell>
        </row>
        <row r="1468">
          <cell r="O1468">
            <v>1</v>
          </cell>
          <cell r="R1468" t="str">
            <v>Pulp,Paper &amp; Allied Products</v>
          </cell>
        </row>
        <row r="1469">
          <cell r="O1469">
            <v>1</v>
          </cell>
          <cell r="R1469" t="str">
            <v>Pulp,Paper &amp; Allied Products</v>
          </cell>
        </row>
        <row r="1470">
          <cell r="O1470">
            <v>1</v>
          </cell>
          <cell r="R1470" t="str">
            <v>Pulp,Paper &amp; Allied Products</v>
          </cell>
        </row>
        <row r="1471">
          <cell r="O1471">
            <v>1</v>
          </cell>
          <cell r="R1471" t="str">
            <v>Pulp,Paper &amp; Allied Products</v>
          </cell>
        </row>
        <row r="1472">
          <cell r="O1472">
            <v>1</v>
          </cell>
          <cell r="R1472" t="str">
            <v>Petroleum Products</v>
          </cell>
        </row>
        <row r="1473">
          <cell r="O1473">
            <v>1</v>
          </cell>
          <cell r="R1473" t="str">
            <v>Petroleum Products</v>
          </cell>
        </row>
        <row r="1474">
          <cell r="O1474">
            <v>1</v>
          </cell>
          <cell r="R1474" t="str">
            <v>Petroleum Products</v>
          </cell>
        </row>
        <row r="1475">
          <cell r="O1475">
            <v>1</v>
          </cell>
          <cell r="R1475" t="str">
            <v>Pulp,Paper &amp; Allied Products</v>
          </cell>
        </row>
        <row r="1476">
          <cell r="O1476">
            <v>1</v>
          </cell>
          <cell r="R1476" t="str">
            <v>Lumber &amp; Wood Except Furniture</v>
          </cell>
        </row>
        <row r="1477">
          <cell r="O1477">
            <v>1</v>
          </cell>
          <cell r="R1477" t="str">
            <v>Lumber &amp; Wood Except Furniture</v>
          </cell>
        </row>
        <row r="1478">
          <cell r="O1478">
            <v>1</v>
          </cell>
          <cell r="R1478" t="str">
            <v>Lumber &amp; Wood Except Furniture</v>
          </cell>
        </row>
        <row r="1479">
          <cell r="O1479">
            <v>1</v>
          </cell>
          <cell r="R1479" t="str">
            <v>Lumber &amp; Wood Except Furniture</v>
          </cell>
        </row>
        <row r="1480">
          <cell r="O1480">
            <v>1</v>
          </cell>
          <cell r="R1480" t="str">
            <v>Lumber &amp; Wood Except Furniture</v>
          </cell>
        </row>
        <row r="1481">
          <cell r="O1481">
            <v>1</v>
          </cell>
          <cell r="R1481" t="str">
            <v>Chemical &amp; Allied Products</v>
          </cell>
        </row>
        <row r="1482">
          <cell r="O1482">
            <v>1</v>
          </cell>
          <cell r="R1482" t="str">
            <v>Chemical &amp; Allied Products</v>
          </cell>
        </row>
        <row r="1483">
          <cell r="O1483">
            <v>1</v>
          </cell>
          <cell r="R1483" t="str">
            <v>Chemical &amp; Allied Products</v>
          </cell>
        </row>
        <row r="1484">
          <cell r="O1484">
            <v>1</v>
          </cell>
          <cell r="R1484" t="str">
            <v>Chemical &amp; Allied Products</v>
          </cell>
        </row>
        <row r="1485">
          <cell r="O1485">
            <v>1</v>
          </cell>
          <cell r="R1485" t="str">
            <v>Chemical &amp; Allied Products</v>
          </cell>
        </row>
        <row r="1486">
          <cell r="O1486">
            <v>1</v>
          </cell>
          <cell r="R1486" t="str">
            <v>Chemical &amp; Allied Products</v>
          </cell>
        </row>
        <row r="1487">
          <cell r="O1487">
            <v>1</v>
          </cell>
          <cell r="R1487" t="str">
            <v>Chemical &amp; Allied Products</v>
          </cell>
        </row>
        <row r="1488">
          <cell r="O1488">
            <v>1</v>
          </cell>
          <cell r="R1488" t="str">
            <v>Pulp,Paper &amp; Allied Products</v>
          </cell>
        </row>
        <row r="1489">
          <cell r="O1489">
            <v>1</v>
          </cell>
          <cell r="R1489" t="str">
            <v>Chemical &amp; Allied Products</v>
          </cell>
        </row>
        <row r="1490">
          <cell r="O1490">
            <v>1</v>
          </cell>
          <cell r="R1490" t="str">
            <v>Chemical &amp; Allied Products</v>
          </cell>
        </row>
        <row r="1491">
          <cell r="O1491">
            <v>1</v>
          </cell>
          <cell r="R1491" t="str">
            <v>Chemical &amp; Allied Products</v>
          </cell>
        </row>
        <row r="1492">
          <cell r="O1492">
            <v>1</v>
          </cell>
          <cell r="R1492" t="str">
            <v>Chemical &amp; Allied Products</v>
          </cell>
        </row>
        <row r="1493">
          <cell r="O1493">
            <v>1</v>
          </cell>
          <cell r="R1493" t="str">
            <v>Lumber &amp; Wood Except Furniture</v>
          </cell>
        </row>
        <row r="1494">
          <cell r="O1494">
            <v>1</v>
          </cell>
          <cell r="R1494" t="str">
            <v>Lumber &amp; Wood Except Furniture</v>
          </cell>
        </row>
        <row r="1495">
          <cell r="O1495">
            <v>1</v>
          </cell>
          <cell r="R1495" t="str">
            <v>Lumber &amp; Wood Except Furniture</v>
          </cell>
        </row>
        <row r="1496">
          <cell r="O1496">
            <v>1</v>
          </cell>
          <cell r="R1496" t="str">
            <v>Lumber &amp; Wood Except Furniture</v>
          </cell>
        </row>
        <row r="1497">
          <cell r="O1497">
            <v>1</v>
          </cell>
          <cell r="R1497" t="str">
            <v>Lumber &amp; Wood Except Furniture</v>
          </cell>
        </row>
        <row r="1498">
          <cell r="O1498">
            <v>1</v>
          </cell>
          <cell r="R1498" t="str">
            <v>Lumber &amp; Wood Except Furniture</v>
          </cell>
        </row>
        <row r="1499">
          <cell r="O1499">
            <v>1</v>
          </cell>
          <cell r="R1499" t="str">
            <v>Lumber &amp; Wood Except Furniture</v>
          </cell>
        </row>
        <row r="1500">
          <cell r="O1500">
            <v>1</v>
          </cell>
          <cell r="R1500" t="str">
            <v>Pulp,Paper &amp; Allied Products</v>
          </cell>
        </row>
        <row r="1501">
          <cell r="O1501">
            <v>1</v>
          </cell>
          <cell r="R1501" t="str">
            <v>Pulp,Paper &amp; Allied Products</v>
          </cell>
        </row>
        <row r="1502">
          <cell r="O1502">
            <v>1</v>
          </cell>
          <cell r="R1502" t="str">
            <v>Pulp,Paper &amp; Allied Products</v>
          </cell>
        </row>
        <row r="1503">
          <cell r="O1503">
            <v>1</v>
          </cell>
          <cell r="R1503" t="str">
            <v>Pulp,Paper &amp; Allied Products</v>
          </cell>
        </row>
        <row r="1504">
          <cell r="O1504">
            <v>1</v>
          </cell>
          <cell r="R1504" t="str">
            <v>Pulp,Paper &amp; Allied Products</v>
          </cell>
        </row>
        <row r="1505">
          <cell r="O1505">
            <v>1</v>
          </cell>
          <cell r="R1505" t="str">
            <v>Pulp,Paper &amp; Allied Products</v>
          </cell>
        </row>
        <row r="1506">
          <cell r="O1506">
            <v>1</v>
          </cell>
          <cell r="R1506" t="str">
            <v>Stone, Clay &amp; Glass Products</v>
          </cell>
        </row>
        <row r="1507">
          <cell r="O1507">
            <v>1</v>
          </cell>
          <cell r="R1507" t="str">
            <v>Stone, Clay &amp; Glass Products</v>
          </cell>
        </row>
        <row r="1508">
          <cell r="O1508">
            <v>1</v>
          </cell>
          <cell r="R1508" t="str">
            <v>Petroleum Products</v>
          </cell>
        </row>
        <row r="1509">
          <cell r="O1509">
            <v>1</v>
          </cell>
          <cell r="R1509" t="str">
            <v>Pulp,Paper &amp; Allied Products</v>
          </cell>
        </row>
        <row r="1510">
          <cell r="O1510">
            <v>1</v>
          </cell>
          <cell r="R1510" t="str">
            <v>Pulp,Paper &amp; Allied Products</v>
          </cell>
        </row>
        <row r="1511">
          <cell r="O1511">
            <v>1</v>
          </cell>
          <cell r="R1511" t="str">
            <v>Petroleum Products</v>
          </cell>
        </row>
        <row r="1512">
          <cell r="O1512">
            <v>1</v>
          </cell>
          <cell r="R1512" t="str">
            <v>Pulp,Paper &amp; Allied Products</v>
          </cell>
        </row>
        <row r="1513">
          <cell r="O1513">
            <v>1</v>
          </cell>
          <cell r="R1513" t="str">
            <v>Pulp,Paper &amp; Allied Products</v>
          </cell>
        </row>
        <row r="1514">
          <cell r="O1514">
            <v>1</v>
          </cell>
          <cell r="R1514" t="str">
            <v>Pulp,Paper &amp; Allied Products</v>
          </cell>
        </row>
        <row r="1515">
          <cell r="O1515">
            <v>1</v>
          </cell>
          <cell r="R1515" t="str">
            <v>Pulp,Paper &amp; Allied Products</v>
          </cell>
        </row>
        <row r="1516">
          <cell r="O1516">
            <v>1</v>
          </cell>
          <cell r="R1516" t="str">
            <v>Pulp,Paper &amp; Allied Products</v>
          </cell>
        </row>
        <row r="1517">
          <cell r="O1517">
            <v>1</v>
          </cell>
          <cell r="R1517" t="str">
            <v>Lumber &amp; Wood Except Furniture</v>
          </cell>
        </row>
        <row r="1518">
          <cell r="O1518">
            <v>1</v>
          </cell>
          <cell r="R1518" t="str">
            <v>Pulp,Paper &amp; Allied Products</v>
          </cell>
        </row>
        <row r="1519">
          <cell r="O1519">
            <v>1</v>
          </cell>
          <cell r="R1519" t="str">
            <v>Pulp,Paper &amp; Allied Products</v>
          </cell>
        </row>
        <row r="1520">
          <cell r="O1520">
            <v>1</v>
          </cell>
          <cell r="R1520" t="str">
            <v>Grain</v>
          </cell>
        </row>
        <row r="1521">
          <cell r="O1521">
            <v>1</v>
          </cell>
          <cell r="R1521" t="str">
            <v>Lumber &amp; Wood Except Furniture</v>
          </cell>
        </row>
        <row r="1522">
          <cell r="O1522">
            <v>1</v>
          </cell>
          <cell r="R1522" t="str">
            <v>Lumber &amp; Wood Except Furniture</v>
          </cell>
        </row>
        <row r="1523">
          <cell r="O1523">
            <v>1</v>
          </cell>
          <cell r="R1523" t="str">
            <v>Lumber &amp; Wood Except Furniture</v>
          </cell>
        </row>
        <row r="1524">
          <cell r="O1524">
            <v>1</v>
          </cell>
          <cell r="R1524" t="str">
            <v>Pulp,Paper &amp; Allied Products</v>
          </cell>
        </row>
        <row r="1525">
          <cell r="O1525">
            <v>1</v>
          </cell>
          <cell r="R1525" t="str">
            <v>Pulp,Paper &amp; Allied Products</v>
          </cell>
        </row>
        <row r="1526">
          <cell r="O1526">
            <v>1</v>
          </cell>
          <cell r="R1526" t="str">
            <v>Pulp,Paper &amp; Allied Products</v>
          </cell>
        </row>
        <row r="1527">
          <cell r="O1527">
            <v>1</v>
          </cell>
          <cell r="R1527" t="str">
            <v>Lumber &amp; Wood Except Furniture</v>
          </cell>
        </row>
        <row r="1528">
          <cell r="O1528">
            <v>1</v>
          </cell>
          <cell r="R1528" t="str">
            <v>Lumber &amp; Wood Except Furniture</v>
          </cell>
        </row>
        <row r="1529">
          <cell r="O1529">
            <v>1</v>
          </cell>
          <cell r="R1529" t="str">
            <v>Lumber &amp; Wood Except Furniture</v>
          </cell>
        </row>
        <row r="1530">
          <cell r="O1530">
            <v>1</v>
          </cell>
          <cell r="R1530" t="str">
            <v>Lumber &amp; Wood Except Furniture</v>
          </cell>
        </row>
        <row r="1531">
          <cell r="O1531">
            <v>1</v>
          </cell>
          <cell r="R1531" t="str">
            <v>Lumber &amp; Wood Except Furniture</v>
          </cell>
        </row>
        <row r="1532">
          <cell r="O1532">
            <v>1</v>
          </cell>
          <cell r="R1532" t="str">
            <v>Lumber &amp; Wood Except Furniture</v>
          </cell>
        </row>
        <row r="1533">
          <cell r="O1533">
            <v>1</v>
          </cell>
          <cell r="R1533" t="str">
            <v>All Other Carloads</v>
          </cell>
        </row>
        <row r="1534">
          <cell r="O1534">
            <v>1</v>
          </cell>
          <cell r="R1534" t="str">
            <v>All Other Carloads</v>
          </cell>
        </row>
        <row r="1535">
          <cell r="O1535">
            <v>1</v>
          </cell>
          <cell r="R1535" t="str">
            <v>All Other Carloads</v>
          </cell>
        </row>
        <row r="1536">
          <cell r="O1536">
            <v>1</v>
          </cell>
          <cell r="R1536" t="str">
            <v>All Other Carloads</v>
          </cell>
        </row>
        <row r="1537">
          <cell r="O1537">
            <v>1</v>
          </cell>
          <cell r="R1537" t="str">
            <v>All Other Carloads</v>
          </cell>
        </row>
        <row r="1538">
          <cell r="O1538">
            <v>1</v>
          </cell>
          <cell r="R1538" t="str">
            <v>Chemical &amp; Allied Products</v>
          </cell>
        </row>
        <row r="1539">
          <cell r="O1539">
            <v>1</v>
          </cell>
          <cell r="R1539" t="str">
            <v>Food &amp; Kindred Products</v>
          </cell>
        </row>
        <row r="1540">
          <cell r="O1540">
            <v>1</v>
          </cell>
          <cell r="R1540" t="str">
            <v>Grain Mill Products</v>
          </cell>
        </row>
        <row r="1541">
          <cell r="O1541">
            <v>1</v>
          </cell>
          <cell r="R1541" t="str">
            <v>Petroleum Products</v>
          </cell>
        </row>
        <row r="1542">
          <cell r="O1542">
            <v>1</v>
          </cell>
          <cell r="R1542" t="str">
            <v>Petroleum Products</v>
          </cell>
        </row>
        <row r="1543">
          <cell r="O1543">
            <v>1</v>
          </cell>
          <cell r="R1543" t="str">
            <v>Petroleum Products</v>
          </cell>
        </row>
        <row r="1544">
          <cell r="O1544">
            <v>1</v>
          </cell>
          <cell r="R1544" t="str">
            <v>Petroleum Products</v>
          </cell>
        </row>
        <row r="1545">
          <cell r="O1545">
            <v>1</v>
          </cell>
          <cell r="R1545" t="str">
            <v>Petroleum Products</v>
          </cell>
        </row>
        <row r="1546">
          <cell r="O1546">
            <v>1</v>
          </cell>
          <cell r="R1546" t="str">
            <v>Petroleum Products</v>
          </cell>
        </row>
        <row r="1547">
          <cell r="O1547">
            <v>1</v>
          </cell>
          <cell r="R1547" t="str">
            <v>Petroleum Products</v>
          </cell>
        </row>
        <row r="1548">
          <cell r="O1548">
            <v>1</v>
          </cell>
          <cell r="R1548" t="str">
            <v>Petroleum Products</v>
          </cell>
        </row>
        <row r="1549">
          <cell r="O1549">
            <v>1</v>
          </cell>
          <cell r="R1549" t="str">
            <v>Petroleum Products</v>
          </cell>
        </row>
        <row r="1550">
          <cell r="O1550">
            <v>1</v>
          </cell>
          <cell r="R1550" t="str">
            <v>Petroleum Products</v>
          </cell>
        </row>
        <row r="1551">
          <cell r="O1551">
            <v>1</v>
          </cell>
          <cell r="R1551" t="str">
            <v>Petroleum Products</v>
          </cell>
        </row>
        <row r="1552">
          <cell r="O1552">
            <v>1</v>
          </cell>
          <cell r="R1552" t="str">
            <v>Petroleum Products</v>
          </cell>
        </row>
        <row r="1553">
          <cell r="O1553">
            <v>1</v>
          </cell>
          <cell r="R1553" t="str">
            <v>Petroleum Products</v>
          </cell>
        </row>
        <row r="1554">
          <cell r="O1554">
            <v>1</v>
          </cell>
          <cell r="R1554" t="str">
            <v>Petroleum Products</v>
          </cell>
        </row>
        <row r="1555">
          <cell r="O1555">
            <v>1</v>
          </cell>
          <cell r="R1555" t="str">
            <v>Petroleum Products</v>
          </cell>
        </row>
        <row r="1556">
          <cell r="O1556">
            <v>1</v>
          </cell>
          <cell r="R1556" t="str">
            <v>Petroleum Products</v>
          </cell>
        </row>
        <row r="1557">
          <cell r="O1557">
            <v>1</v>
          </cell>
          <cell r="R1557" t="str">
            <v>Lumber &amp; Wood Except Furniture</v>
          </cell>
        </row>
        <row r="1558">
          <cell r="O1558">
            <v>1</v>
          </cell>
          <cell r="R1558" t="str">
            <v>Chemical &amp; Allied Products</v>
          </cell>
        </row>
        <row r="1559">
          <cell r="O1559">
            <v>1</v>
          </cell>
          <cell r="R1559" t="str">
            <v>Primary Forest Products</v>
          </cell>
        </row>
        <row r="1560">
          <cell r="O1560">
            <v>1</v>
          </cell>
          <cell r="R1560" t="str">
            <v>Primary Forest Products</v>
          </cell>
        </row>
        <row r="1561">
          <cell r="O1561">
            <v>1</v>
          </cell>
          <cell r="R1561" t="str">
            <v>Lumber &amp; Wood Except Furniture</v>
          </cell>
        </row>
        <row r="1562">
          <cell r="O1562">
            <v>1</v>
          </cell>
          <cell r="R1562" t="str">
            <v>Lumber &amp; Wood Except Furniture</v>
          </cell>
        </row>
        <row r="1563">
          <cell r="O1563">
            <v>1</v>
          </cell>
          <cell r="R1563" t="str">
            <v>Lumber &amp; Wood Except Furniture</v>
          </cell>
        </row>
        <row r="1564">
          <cell r="O1564">
            <v>1</v>
          </cell>
          <cell r="R1564" t="str">
            <v>Pulp,Paper &amp; Allied Products</v>
          </cell>
        </row>
        <row r="1565">
          <cell r="O1565">
            <v>1</v>
          </cell>
          <cell r="R1565" t="str">
            <v>Pulp,Paper &amp; Allied Products</v>
          </cell>
        </row>
        <row r="1566">
          <cell r="O1566">
            <v>1</v>
          </cell>
          <cell r="R1566" t="str">
            <v>Chemical &amp; Allied Products</v>
          </cell>
        </row>
        <row r="1567">
          <cell r="O1567">
            <v>1</v>
          </cell>
          <cell r="R1567" t="str">
            <v>Chemical &amp; Allied Products</v>
          </cell>
        </row>
        <row r="1568">
          <cell r="O1568">
            <v>1</v>
          </cell>
          <cell r="R1568" t="str">
            <v>Chemical &amp; Allied Products</v>
          </cell>
        </row>
        <row r="1569">
          <cell r="O1569">
            <v>1</v>
          </cell>
          <cell r="R1569" t="str">
            <v>Chemical &amp; Allied Products</v>
          </cell>
        </row>
        <row r="1570">
          <cell r="O1570">
            <v>1</v>
          </cell>
          <cell r="R1570" t="str">
            <v>Chemical &amp; Allied Products</v>
          </cell>
        </row>
        <row r="1571">
          <cell r="O1571">
            <v>1</v>
          </cell>
          <cell r="R1571" t="str">
            <v>Chemical &amp; Allied Products</v>
          </cell>
        </row>
        <row r="1572">
          <cell r="O1572">
            <v>1</v>
          </cell>
          <cell r="R1572" t="str">
            <v>Chemical &amp; Allied Products</v>
          </cell>
        </row>
        <row r="1573">
          <cell r="O1573">
            <v>1</v>
          </cell>
          <cell r="R1573" t="str">
            <v>Chemical &amp; Allied Products</v>
          </cell>
        </row>
        <row r="1574">
          <cell r="O1574">
            <v>1</v>
          </cell>
          <cell r="R1574" t="str">
            <v>Chemical &amp; Allied Products</v>
          </cell>
        </row>
        <row r="1575">
          <cell r="O1575">
            <v>1</v>
          </cell>
          <cell r="R1575" t="str">
            <v>Lumber &amp; Wood Except Furniture</v>
          </cell>
        </row>
        <row r="1576">
          <cell r="O1576">
            <v>1</v>
          </cell>
          <cell r="R1576" t="str">
            <v>Lumber &amp; Wood Except Furniture</v>
          </cell>
        </row>
        <row r="1577">
          <cell r="O1577">
            <v>1</v>
          </cell>
          <cell r="R1577" t="str">
            <v>Lumber &amp; Wood Except Furniture</v>
          </cell>
        </row>
        <row r="1578">
          <cell r="O1578">
            <v>1</v>
          </cell>
          <cell r="R1578" t="str">
            <v>Lumber &amp; Wood Except Furniture</v>
          </cell>
        </row>
        <row r="1579">
          <cell r="O1579">
            <v>1</v>
          </cell>
          <cell r="R1579" t="str">
            <v>Lumber &amp; Wood Except Furniture</v>
          </cell>
        </row>
        <row r="1580">
          <cell r="O1580">
            <v>1</v>
          </cell>
          <cell r="R1580" t="str">
            <v>Lumber &amp; Wood Except Furniture</v>
          </cell>
        </row>
        <row r="1581">
          <cell r="O1581">
            <v>1</v>
          </cell>
          <cell r="R1581" t="str">
            <v>Lumber &amp; Wood Except Furniture</v>
          </cell>
        </row>
        <row r="1582">
          <cell r="O1582">
            <v>1</v>
          </cell>
          <cell r="R1582" t="str">
            <v>Lumber &amp; Wood Except Furniture</v>
          </cell>
        </row>
        <row r="1583">
          <cell r="O1583">
            <v>1</v>
          </cell>
          <cell r="R1583" t="str">
            <v>Petroleum Products</v>
          </cell>
        </row>
        <row r="1584">
          <cell r="O1584">
            <v>1</v>
          </cell>
          <cell r="R1584" t="str">
            <v>Petroleum Products</v>
          </cell>
        </row>
        <row r="1585">
          <cell r="O1585">
            <v>1</v>
          </cell>
          <cell r="R1585" t="str">
            <v>Petroleum Products</v>
          </cell>
        </row>
        <row r="1586">
          <cell r="O1586">
            <v>1</v>
          </cell>
          <cell r="R1586" t="str">
            <v>Pulp,Paper &amp; Allied Products</v>
          </cell>
        </row>
        <row r="1587">
          <cell r="O1587">
            <v>1</v>
          </cell>
          <cell r="R1587" t="str">
            <v>Petroleum Products</v>
          </cell>
        </row>
        <row r="1588">
          <cell r="O1588">
            <v>1</v>
          </cell>
          <cell r="R1588" t="str">
            <v>Petroleum Products</v>
          </cell>
        </row>
        <row r="1589">
          <cell r="O1589">
            <v>1</v>
          </cell>
          <cell r="R1589" t="str">
            <v>Petroleum Products</v>
          </cell>
        </row>
        <row r="1590">
          <cell r="O1590">
            <v>1</v>
          </cell>
          <cell r="R1590" t="str">
            <v>Petroleum Products</v>
          </cell>
        </row>
        <row r="1591">
          <cell r="O1591">
            <v>1</v>
          </cell>
          <cell r="R1591" t="str">
            <v>Pulp,Paper &amp; Allied Products</v>
          </cell>
        </row>
        <row r="1592">
          <cell r="O1592">
            <v>1</v>
          </cell>
          <cell r="R1592" t="str">
            <v>Pulp,Paper &amp; Allied Products</v>
          </cell>
        </row>
        <row r="1593">
          <cell r="O1593">
            <v>1</v>
          </cell>
          <cell r="R1593" t="str">
            <v>Lumber &amp; Wood Except Furniture</v>
          </cell>
        </row>
        <row r="1594">
          <cell r="O1594">
            <v>1</v>
          </cell>
          <cell r="R1594" t="str">
            <v>Pulp,Paper &amp; Allied Products</v>
          </cell>
        </row>
        <row r="1595">
          <cell r="O1595">
            <v>1</v>
          </cell>
          <cell r="R1595" t="str">
            <v>Pulp,Paper &amp; Allied Products</v>
          </cell>
        </row>
        <row r="1596">
          <cell r="O1596">
            <v>1</v>
          </cell>
          <cell r="R1596" t="str">
            <v>Pulp,Paper &amp; Allied Products</v>
          </cell>
        </row>
        <row r="1597">
          <cell r="O1597">
            <v>1</v>
          </cell>
          <cell r="R1597" t="str">
            <v>Petroleum Products</v>
          </cell>
        </row>
        <row r="1598">
          <cell r="O1598">
            <v>1</v>
          </cell>
          <cell r="R1598" t="str">
            <v>Petroleum Products</v>
          </cell>
        </row>
        <row r="1599">
          <cell r="O1599">
            <v>1</v>
          </cell>
          <cell r="R1599" t="str">
            <v>Petroleum Products</v>
          </cell>
        </row>
        <row r="1600">
          <cell r="O1600">
            <v>1</v>
          </cell>
          <cell r="R1600" t="str">
            <v>Pulp,Paper &amp; Allied Products</v>
          </cell>
        </row>
        <row r="1601">
          <cell r="O1601">
            <v>1</v>
          </cell>
          <cell r="R1601" t="str">
            <v>Pulp,Paper &amp; Allied Products</v>
          </cell>
        </row>
        <row r="1602">
          <cell r="O1602">
            <v>1</v>
          </cell>
          <cell r="R1602" t="str">
            <v>Pulp,Paper &amp; Allied Products</v>
          </cell>
        </row>
        <row r="1603">
          <cell r="O1603">
            <v>1</v>
          </cell>
          <cell r="R1603" t="str">
            <v>Pulp,Paper &amp; Allied Products</v>
          </cell>
        </row>
        <row r="1604">
          <cell r="O1604">
            <v>1</v>
          </cell>
          <cell r="R1604" t="str">
            <v>Pulp,Paper &amp; Allied Products</v>
          </cell>
        </row>
        <row r="1605">
          <cell r="O1605">
            <v>1</v>
          </cell>
          <cell r="R1605" t="str">
            <v>Pulp,Paper &amp; Allied Products</v>
          </cell>
        </row>
        <row r="1606">
          <cell r="O1606">
            <v>1</v>
          </cell>
          <cell r="R1606" t="str">
            <v>Pulp,Paper &amp; Allied Products</v>
          </cell>
        </row>
        <row r="1607">
          <cell r="O1607">
            <v>1</v>
          </cell>
          <cell r="R1607" t="str">
            <v>Pulp,Paper &amp; Allied Products</v>
          </cell>
        </row>
        <row r="1608">
          <cell r="O1608">
            <v>1</v>
          </cell>
          <cell r="R1608" t="str">
            <v>Chemical &amp; Allied Products</v>
          </cell>
        </row>
        <row r="1609">
          <cell r="O1609">
            <v>1</v>
          </cell>
          <cell r="R1609" t="str">
            <v>Chemical &amp; Allied Products</v>
          </cell>
        </row>
        <row r="1610">
          <cell r="O1610">
            <v>1</v>
          </cell>
          <cell r="R1610" t="str">
            <v>Chemical &amp; Allied Products</v>
          </cell>
        </row>
        <row r="1611">
          <cell r="O1611">
            <v>1</v>
          </cell>
          <cell r="R1611" t="str">
            <v>Grain Mill Products</v>
          </cell>
        </row>
        <row r="1612">
          <cell r="O1612">
            <v>1</v>
          </cell>
          <cell r="R1612" t="str">
            <v>Petroleum Products</v>
          </cell>
        </row>
        <row r="1613">
          <cell r="O1613">
            <v>1</v>
          </cell>
          <cell r="R1613" t="str">
            <v>T/C without Chassis</v>
          </cell>
        </row>
        <row r="1614">
          <cell r="O1614">
            <v>1</v>
          </cell>
          <cell r="R1614" t="str">
            <v>Pulp,Paper &amp; Allied Products</v>
          </cell>
        </row>
        <row r="1615">
          <cell r="O1615">
            <v>1</v>
          </cell>
          <cell r="R1615" t="str">
            <v>Lumber &amp; Wood Except Furniture</v>
          </cell>
        </row>
        <row r="1616">
          <cell r="O1616">
            <v>1</v>
          </cell>
          <cell r="R1616" t="str">
            <v>Lumber &amp; Wood Except Furniture</v>
          </cell>
        </row>
        <row r="1617">
          <cell r="O1617">
            <v>1</v>
          </cell>
          <cell r="R1617" t="str">
            <v>Lumber &amp; Wood Except Furniture</v>
          </cell>
        </row>
        <row r="1618">
          <cell r="O1618">
            <v>1</v>
          </cell>
          <cell r="R1618" t="str">
            <v>Lumber &amp; Wood Except Furniture</v>
          </cell>
        </row>
        <row r="1619">
          <cell r="O1619">
            <v>1</v>
          </cell>
          <cell r="R1619" t="str">
            <v>Lumber &amp; Wood Except Furniture</v>
          </cell>
        </row>
        <row r="1620">
          <cell r="O1620">
            <v>1</v>
          </cell>
          <cell r="R1620" t="str">
            <v>Lumber &amp; Wood Except Furniture</v>
          </cell>
        </row>
        <row r="1621">
          <cell r="O1621">
            <v>1</v>
          </cell>
          <cell r="R1621" t="str">
            <v>Lumber &amp; Wood Except Furniture</v>
          </cell>
        </row>
        <row r="1622">
          <cell r="O1622">
            <v>1</v>
          </cell>
          <cell r="R1622" t="str">
            <v>Lumber &amp; Wood Except Furniture</v>
          </cell>
        </row>
        <row r="1623">
          <cell r="O1623">
            <v>1</v>
          </cell>
          <cell r="R1623" t="str">
            <v>Lumber &amp; Wood Except Furniture</v>
          </cell>
        </row>
        <row r="1624">
          <cell r="O1624">
            <v>1</v>
          </cell>
          <cell r="R1624" t="str">
            <v>Grain</v>
          </cell>
        </row>
        <row r="1625">
          <cell r="O1625">
            <v>1</v>
          </cell>
          <cell r="R1625" t="str">
            <v>Lumber &amp; Wood Except Furniture</v>
          </cell>
        </row>
        <row r="1626">
          <cell r="O1626">
            <v>1</v>
          </cell>
          <cell r="R1626" t="str">
            <v>Lumber &amp; Wood Except Furniture</v>
          </cell>
        </row>
        <row r="1627">
          <cell r="O1627">
            <v>1</v>
          </cell>
          <cell r="R1627" t="str">
            <v>Lumber &amp; Wood Except Furniture</v>
          </cell>
        </row>
        <row r="1628">
          <cell r="O1628">
            <v>1</v>
          </cell>
          <cell r="R1628" t="str">
            <v>Lumber &amp; Wood Except Furniture</v>
          </cell>
        </row>
        <row r="1629">
          <cell r="O1629">
            <v>1</v>
          </cell>
          <cell r="R1629" t="str">
            <v>Lumber &amp; Wood Except Furniture</v>
          </cell>
        </row>
        <row r="1630">
          <cell r="O1630">
            <v>1</v>
          </cell>
          <cell r="R1630" t="str">
            <v>Lumber &amp; Wood Except Furniture</v>
          </cell>
        </row>
        <row r="1631">
          <cell r="O1631">
            <v>1</v>
          </cell>
          <cell r="R1631" t="str">
            <v>Lumber &amp; Wood Except Furniture</v>
          </cell>
        </row>
        <row r="1632">
          <cell r="O1632">
            <v>1</v>
          </cell>
          <cell r="R1632" t="str">
            <v>Lumber &amp; Wood Except Furniture</v>
          </cell>
        </row>
        <row r="1633">
          <cell r="O1633">
            <v>1</v>
          </cell>
          <cell r="R1633" t="str">
            <v>Lumber &amp; Wood Except Furniture</v>
          </cell>
        </row>
        <row r="1634">
          <cell r="O1634">
            <v>1</v>
          </cell>
          <cell r="R1634" t="str">
            <v>Lumber &amp; Wood Except Furniture</v>
          </cell>
        </row>
        <row r="1635">
          <cell r="O1635">
            <v>1</v>
          </cell>
          <cell r="R1635" t="str">
            <v>Chemical &amp; Allied Products</v>
          </cell>
        </row>
        <row r="1636">
          <cell r="O1636">
            <v>1</v>
          </cell>
          <cell r="R1636" t="str">
            <v>Chemical &amp; Allied Products</v>
          </cell>
        </row>
        <row r="1637">
          <cell r="O1637">
            <v>1</v>
          </cell>
          <cell r="R1637" t="str">
            <v>Chemical &amp; Allied Products</v>
          </cell>
        </row>
        <row r="1638">
          <cell r="O1638">
            <v>1</v>
          </cell>
          <cell r="R1638" t="str">
            <v>Lumber &amp; Wood Except Furniture</v>
          </cell>
        </row>
        <row r="1639">
          <cell r="O1639">
            <v>1</v>
          </cell>
          <cell r="R1639" t="str">
            <v>Lumber &amp; Wood Except Furniture</v>
          </cell>
        </row>
        <row r="1640">
          <cell r="O1640">
            <v>1</v>
          </cell>
          <cell r="R1640" t="str">
            <v>Lumber &amp; Wood Except Furniture</v>
          </cell>
        </row>
        <row r="1641">
          <cell r="O1641">
            <v>1</v>
          </cell>
          <cell r="R1641" t="str">
            <v>Lumber &amp; Wood Except Furniture</v>
          </cell>
        </row>
        <row r="1642">
          <cell r="O1642">
            <v>1</v>
          </cell>
          <cell r="R1642" t="str">
            <v>Pulp,Paper &amp; Allied Products</v>
          </cell>
        </row>
        <row r="1643">
          <cell r="O1643">
            <v>1</v>
          </cell>
          <cell r="R1643" t="str">
            <v>Pulp,Paper &amp; Allied Products</v>
          </cell>
        </row>
        <row r="1644">
          <cell r="O1644">
            <v>1</v>
          </cell>
          <cell r="R1644" t="str">
            <v>Pulp,Paper &amp; Allied Products</v>
          </cell>
        </row>
        <row r="1645">
          <cell r="O1645">
            <v>1</v>
          </cell>
          <cell r="R1645" t="str">
            <v>Pulp,Paper &amp; Allied Products</v>
          </cell>
        </row>
        <row r="1646">
          <cell r="O1646">
            <v>1</v>
          </cell>
          <cell r="R1646" t="str">
            <v>Pulp,Paper &amp; Allied Products</v>
          </cell>
        </row>
        <row r="1647">
          <cell r="O1647">
            <v>1</v>
          </cell>
          <cell r="R1647" t="str">
            <v>Pulp,Paper &amp; Allied Products</v>
          </cell>
        </row>
        <row r="1648">
          <cell r="O1648">
            <v>1</v>
          </cell>
          <cell r="R1648" t="str">
            <v>Petroleum Products</v>
          </cell>
        </row>
        <row r="1649">
          <cell r="O1649">
            <v>1</v>
          </cell>
          <cell r="R1649" t="str">
            <v>Petroleum Products</v>
          </cell>
        </row>
        <row r="1650">
          <cell r="O1650">
            <v>1</v>
          </cell>
          <cell r="R1650" t="str">
            <v>Petroleum Products</v>
          </cell>
        </row>
        <row r="1651">
          <cell r="O1651">
            <v>1</v>
          </cell>
          <cell r="R1651" t="str">
            <v>Petroleum Products</v>
          </cell>
        </row>
        <row r="1652">
          <cell r="O1652">
            <v>1</v>
          </cell>
          <cell r="R1652" t="str">
            <v>Pulp,Paper &amp; Allied Products</v>
          </cell>
        </row>
        <row r="1653">
          <cell r="O1653">
            <v>1</v>
          </cell>
          <cell r="R1653" t="str">
            <v>Pulp,Paper &amp; Allied Products</v>
          </cell>
        </row>
        <row r="1654">
          <cell r="O1654">
            <v>1</v>
          </cell>
          <cell r="R1654" t="str">
            <v>Lumber &amp; Wood Except Furniture</v>
          </cell>
        </row>
        <row r="1655">
          <cell r="O1655">
            <v>1</v>
          </cell>
          <cell r="R1655" t="str">
            <v>Pulp,Paper &amp; Allied Products</v>
          </cell>
        </row>
        <row r="1656">
          <cell r="O1656">
            <v>1</v>
          </cell>
          <cell r="R1656" t="str">
            <v>Pulp,Paper &amp; Allied Products</v>
          </cell>
        </row>
        <row r="1657">
          <cell r="O1657">
            <v>1</v>
          </cell>
          <cell r="R1657" t="str">
            <v>Pulp,Paper &amp; Allied Products</v>
          </cell>
        </row>
        <row r="1658">
          <cell r="O1658">
            <v>1</v>
          </cell>
          <cell r="R1658" t="str">
            <v>All Other Carloads</v>
          </cell>
        </row>
        <row r="1659">
          <cell r="O1659">
            <v>1</v>
          </cell>
          <cell r="R1659" t="str">
            <v>All Other Carloads</v>
          </cell>
        </row>
        <row r="1660">
          <cell r="O1660">
            <v>1</v>
          </cell>
          <cell r="R1660" t="str">
            <v>Lumber &amp; Wood Except Furniture</v>
          </cell>
        </row>
        <row r="1661">
          <cell r="O1661">
            <v>1</v>
          </cell>
          <cell r="R1661" t="str">
            <v>Lumber &amp; Wood Except Furniture</v>
          </cell>
        </row>
        <row r="1662">
          <cell r="O1662">
            <v>1</v>
          </cell>
          <cell r="R1662" t="str">
            <v>Lumber &amp; Wood Except Furniture</v>
          </cell>
        </row>
        <row r="1663">
          <cell r="O1663">
            <v>1</v>
          </cell>
          <cell r="R1663" t="str">
            <v>Lumber &amp; Wood Except Furniture</v>
          </cell>
        </row>
        <row r="1664">
          <cell r="O1664">
            <v>1</v>
          </cell>
          <cell r="R1664" t="str">
            <v>Chemical &amp; Allied Products</v>
          </cell>
        </row>
        <row r="1665">
          <cell r="O1665">
            <v>1</v>
          </cell>
          <cell r="R1665" t="str">
            <v>Chemical &amp; Allied Products</v>
          </cell>
        </row>
        <row r="1666">
          <cell r="O1666">
            <v>1</v>
          </cell>
          <cell r="R1666" t="str">
            <v>Petroleum Products</v>
          </cell>
        </row>
        <row r="1667">
          <cell r="O1667">
            <v>1</v>
          </cell>
          <cell r="R1667" t="str">
            <v>Petroleum Products</v>
          </cell>
        </row>
        <row r="1668">
          <cell r="O1668">
            <v>1</v>
          </cell>
          <cell r="R1668" t="str">
            <v>Petroleum Products</v>
          </cell>
        </row>
        <row r="1669">
          <cell r="O1669">
            <v>1</v>
          </cell>
          <cell r="R1669" t="str">
            <v>Petroleum Products</v>
          </cell>
        </row>
        <row r="1670">
          <cell r="O1670">
            <v>1</v>
          </cell>
          <cell r="R1670" t="str">
            <v>Petroleum Products</v>
          </cell>
        </row>
        <row r="1671">
          <cell r="O1671">
            <v>1</v>
          </cell>
          <cell r="R1671" t="str">
            <v>Petroleum Products</v>
          </cell>
        </row>
        <row r="1672">
          <cell r="O1672">
            <v>1</v>
          </cell>
          <cell r="R1672" t="str">
            <v>Petroleum Products</v>
          </cell>
        </row>
        <row r="1673">
          <cell r="O1673">
            <v>1</v>
          </cell>
          <cell r="R1673" t="str">
            <v>Chemical &amp; Allied Products</v>
          </cell>
        </row>
        <row r="1674">
          <cell r="O1674">
            <v>1</v>
          </cell>
          <cell r="R1674" t="str">
            <v>Petroleum Products</v>
          </cell>
        </row>
        <row r="1675">
          <cell r="O1675">
            <v>1</v>
          </cell>
          <cell r="R1675" t="str">
            <v>Petroleum Products</v>
          </cell>
        </row>
        <row r="1676">
          <cell r="O1676">
            <v>1</v>
          </cell>
          <cell r="R1676" t="str">
            <v>Petroleum Products</v>
          </cell>
        </row>
        <row r="1677">
          <cell r="O1677">
            <v>1</v>
          </cell>
          <cell r="R1677" t="str">
            <v>Petroleum Products</v>
          </cell>
        </row>
        <row r="1678">
          <cell r="O1678">
            <v>1</v>
          </cell>
          <cell r="R1678" t="str">
            <v>Petroleum Products</v>
          </cell>
        </row>
        <row r="1679">
          <cell r="O1679">
            <v>1</v>
          </cell>
          <cell r="R1679" t="str">
            <v>Petroleum Products</v>
          </cell>
        </row>
        <row r="1680">
          <cell r="O1680">
            <v>1</v>
          </cell>
          <cell r="R1680" t="str">
            <v>Petroleum Products</v>
          </cell>
        </row>
        <row r="1681">
          <cell r="O1681">
            <v>1</v>
          </cell>
          <cell r="R1681" t="str">
            <v>Petroleum Products</v>
          </cell>
        </row>
        <row r="1682">
          <cell r="O1682">
            <v>1</v>
          </cell>
          <cell r="R1682" t="str">
            <v>Petroleum Products</v>
          </cell>
        </row>
        <row r="1683">
          <cell r="O1683">
            <v>1</v>
          </cell>
          <cell r="R1683" t="str">
            <v>Petroleum Products</v>
          </cell>
        </row>
        <row r="1684">
          <cell r="O1684">
            <v>1</v>
          </cell>
          <cell r="R1684" t="str">
            <v>Pulp,Paper &amp; Allied Products</v>
          </cell>
        </row>
        <row r="1685">
          <cell r="O1685">
            <v>1</v>
          </cell>
          <cell r="R1685" t="str">
            <v>Petroleum Products</v>
          </cell>
        </row>
        <row r="1686">
          <cell r="O1686">
            <v>1</v>
          </cell>
          <cell r="R1686" t="str">
            <v>Petroleum Products</v>
          </cell>
        </row>
        <row r="1687">
          <cell r="O1687">
            <v>1</v>
          </cell>
          <cell r="R1687" t="str">
            <v>Petroleum Products</v>
          </cell>
        </row>
        <row r="1688">
          <cell r="O1688">
            <v>1</v>
          </cell>
          <cell r="R1688" t="str">
            <v>Petroleum Products</v>
          </cell>
        </row>
        <row r="1689">
          <cell r="O1689">
            <v>1</v>
          </cell>
          <cell r="R1689" t="str">
            <v>Grain</v>
          </cell>
        </row>
        <row r="1690">
          <cell r="O1690">
            <v>1</v>
          </cell>
          <cell r="R1690" t="str">
            <v>Grain</v>
          </cell>
        </row>
        <row r="1691">
          <cell r="O1691">
            <v>1</v>
          </cell>
          <cell r="R1691" t="str">
            <v>Chemical &amp; Allied Products</v>
          </cell>
        </row>
        <row r="1692">
          <cell r="O1692">
            <v>1</v>
          </cell>
          <cell r="R1692" t="str">
            <v>Lumber &amp; Wood Except Furniture</v>
          </cell>
        </row>
        <row r="1693">
          <cell r="O1693">
            <v>1</v>
          </cell>
          <cell r="R1693" t="str">
            <v>Lumber &amp; Wood Except Furniture</v>
          </cell>
        </row>
        <row r="1694">
          <cell r="O1694">
            <v>1</v>
          </cell>
          <cell r="R1694" t="str">
            <v>Lumber &amp; Wood Except Furniture</v>
          </cell>
        </row>
        <row r="1695">
          <cell r="O1695">
            <v>1</v>
          </cell>
          <cell r="R1695" t="str">
            <v>Pulp,Paper &amp; Allied Products</v>
          </cell>
        </row>
        <row r="1696">
          <cell r="O1696">
            <v>1</v>
          </cell>
          <cell r="R1696" t="str">
            <v>Chemical &amp; Allied Products</v>
          </cell>
        </row>
        <row r="1697">
          <cell r="O1697">
            <v>1</v>
          </cell>
          <cell r="R1697" t="str">
            <v>Chemical &amp; Allied Products</v>
          </cell>
        </row>
        <row r="1698">
          <cell r="O1698">
            <v>1</v>
          </cell>
          <cell r="R1698" t="str">
            <v>Chemical &amp; Allied Products</v>
          </cell>
        </row>
        <row r="1699">
          <cell r="O1699">
            <v>1</v>
          </cell>
          <cell r="R1699" t="str">
            <v>Chemical &amp; Allied Products</v>
          </cell>
        </row>
        <row r="1700">
          <cell r="O1700">
            <v>1</v>
          </cell>
          <cell r="R1700" t="str">
            <v>Pulp,Paper &amp; Allied Products</v>
          </cell>
        </row>
        <row r="1701">
          <cell r="O1701">
            <v>1</v>
          </cell>
          <cell r="R1701" t="str">
            <v>Pulp,Paper &amp; Allied Products</v>
          </cell>
        </row>
        <row r="1702">
          <cell r="O1702">
            <v>1</v>
          </cell>
          <cell r="R1702" t="str">
            <v>Lumber &amp; Wood Except Furniture</v>
          </cell>
        </row>
        <row r="1703">
          <cell r="O1703">
            <v>1</v>
          </cell>
          <cell r="R1703" t="str">
            <v>Lumber &amp; Wood Except Furniture</v>
          </cell>
        </row>
        <row r="1704">
          <cell r="O1704">
            <v>1</v>
          </cell>
          <cell r="R1704" t="str">
            <v>Lumber &amp; Wood Except Furniture</v>
          </cell>
        </row>
        <row r="1705">
          <cell r="O1705">
            <v>1</v>
          </cell>
          <cell r="R1705" t="str">
            <v>Lumber &amp; Wood Except Furniture</v>
          </cell>
        </row>
        <row r="1706">
          <cell r="O1706">
            <v>1</v>
          </cell>
          <cell r="R1706" t="str">
            <v>Pulp,Paper &amp; Allied Products</v>
          </cell>
        </row>
        <row r="1707">
          <cell r="O1707">
            <v>1</v>
          </cell>
          <cell r="R1707" t="str">
            <v>Pulp,Paper &amp; Allied Products</v>
          </cell>
        </row>
        <row r="1708">
          <cell r="O1708">
            <v>1</v>
          </cell>
          <cell r="R1708" t="str">
            <v>Pulp,Paper &amp; Allied Products</v>
          </cell>
        </row>
        <row r="1709">
          <cell r="O1709">
            <v>1</v>
          </cell>
          <cell r="R1709" t="str">
            <v>Pulp,Paper &amp; Allied Products</v>
          </cell>
        </row>
        <row r="1710">
          <cell r="O1710">
            <v>1</v>
          </cell>
          <cell r="R1710" t="str">
            <v>Pulp,Paper &amp; Allied Products</v>
          </cell>
        </row>
        <row r="1711">
          <cell r="O1711">
            <v>1</v>
          </cell>
          <cell r="R1711" t="str">
            <v>All Other Carloads</v>
          </cell>
        </row>
        <row r="1712">
          <cell r="O1712">
            <v>1</v>
          </cell>
          <cell r="R1712" t="str">
            <v>Pulp,Paper &amp; Allied Products</v>
          </cell>
        </row>
        <row r="1713">
          <cell r="O1713">
            <v>1</v>
          </cell>
          <cell r="R1713" t="str">
            <v>All Other Carloads</v>
          </cell>
        </row>
        <row r="1714">
          <cell r="O1714">
            <v>1</v>
          </cell>
          <cell r="R1714" t="str">
            <v>All Other Carloads</v>
          </cell>
        </row>
        <row r="1715">
          <cell r="O1715">
            <v>1</v>
          </cell>
          <cell r="R1715" t="str">
            <v>Pulp,Paper &amp; Allied Products</v>
          </cell>
        </row>
        <row r="1716">
          <cell r="O1716">
            <v>1</v>
          </cell>
          <cell r="R1716" t="str">
            <v>Petroleum Products</v>
          </cell>
        </row>
        <row r="1717">
          <cell r="O1717">
            <v>1</v>
          </cell>
          <cell r="R1717" t="str">
            <v>Petroleum Products</v>
          </cell>
        </row>
        <row r="1718">
          <cell r="O1718">
            <v>1</v>
          </cell>
          <cell r="R1718" t="str">
            <v>Petroleum Products</v>
          </cell>
        </row>
        <row r="1719">
          <cell r="O1719">
            <v>1</v>
          </cell>
          <cell r="R1719" t="str">
            <v>Petroleum Products</v>
          </cell>
        </row>
        <row r="1720">
          <cell r="O1720">
            <v>1</v>
          </cell>
          <cell r="R1720" t="str">
            <v>Petroleum Products</v>
          </cell>
        </row>
        <row r="1721">
          <cell r="O1721">
            <v>1</v>
          </cell>
          <cell r="R1721" t="str">
            <v>Petroleum Products</v>
          </cell>
        </row>
        <row r="1722">
          <cell r="O1722">
            <v>1</v>
          </cell>
          <cell r="R1722" t="str">
            <v>Lumber &amp; Wood Except Furniture</v>
          </cell>
        </row>
        <row r="1723">
          <cell r="O1723">
            <v>1</v>
          </cell>
          <cell r="R1723" t="str">
            <v>Lumber &amp; Wood Except Furniture</v>
          </cell>
        </row>
        <row r="1724">
          <cell r="O1724">
            <v>1</v>
          </cell>
          <cell r="R1724" t="str">
            <v>Lumber &amp; Wood Except Furniture</v>
          </cell>
        </row>
        <row r="1725">
          <cell r="O1725">
            <v>1</v>
          </cell>
          <cell r="R1725" t="str">
            <v>Lumber &amp; Wood Except Furniture</v>
          </cell>
        </row>
        <row r="1726">
          <cell r="O1726">
            <v>1</v>
          </cell>
          <cell r="R1726" t="str">
            <v>Lumber &amp; Wood Except Furniture</v>
          </cell>
        </row>
        <row r="1727">
          <cell r="O1727">
            <v>1</v>
          </cell>
          <cell r="R1727" t="str">
            <v>Lumber &amp; Wood Except Furniture</v>
          </cell>
        </row>
        <row r="1728">
          <cell r="O1728">
            <v>1</v>
          </cell>
          <cell r="R1728" t="str">
            <v>Lumber &amp; Wood Except Furniture</v>
          </cell>
        </row>
        <row r="1729">
          <cell r="O1729">
            <v>1</v>
          </cell>
          <cell r="R1729" t="str">
            <v>Pulp,Paper &amp; Allied Products</v>
          </cell>
        </row>
        <row r="1730">
          <cell r="O1730">
            <v>1</v>
          </cell>
          <cell r="R1730" t="str">
            <v>Pulp,Paper &amp; Allied Products</v>
          </cell>
        </row>
        <row r="1731">
          <cell r="O1731">
            <v>1</v>
          </cell>
          <cell r="R1731" t="str">
            <v>Pulp,Paper &amp; Allied Products</v>
          </cell>
        </row>
        <row r="1732">
          <cell r="O1732">
            <v>1</v>
          </cell>
          <cell r="R1732" t="str">
            <v>Lumber &amp; Wood Except Furniture</v>
          </cell>
        </row>
        <row r="1733">
          <cell r="O1733">
            <v>1</v>
          </cell>
          <cell r="R1733" t="str">
            <v>Lumber &amp; Wood Except Furniture</v>
          </cell>
        </row>
        <row r="1734">
          <cell r="O1734">
            <v>1</v>
          </cell>
          <cell r="R1734" t="str">
            <v>Grain</v>
          </cell>
        </row>
        <row r="1735">
          <cell r="O1735">
            <v>1</v>
          </cell>
          <cell r="R1735" t="str">
            <v>Lumber &amp; Wood Except Furniture</v>
          </cell>
        </row>
        <row r="1736">
          <cell r="O1736">
            <v>1</v>
          </cell>
          <cell r="R1736" t="str">
            <v>All Other Carloads</v>
          </cell>
        </row>
        <row r="1737">
          <cell r="O1737">
            <v>1</v>
          </cell>
          <cell r="R1737" t="str">
            <v>All Other Carloads</v>
          </cell>
        </row>
        <row r="1738">
          <cell r="O1738">
            <v>1</v>
          </cell>
          <cell r="R1738" t="str">
            <v>All Other Carloads</v>
          </cell>
        </row>
        <row r="1739">
          <cell r="O1739">
            <v>1</v>
          </cell>
          <cell r="R1739" t="str">
            <v>All Other Carloads</v>
          </cell>
        </row>
        <row r="1740">
          <cell r="O1740">
            <v>1</v>
          </cell>
          <cell r="R1740" t="str">
            <v>All Other Carloads</v>
          </cell>
        </row>
        <row r="1741">
          <cell r="O1741">
            <v>1</v>
          </cell>
          <cell r="R1741" t="str">
            <v>Lumber &amp; Wood Except Furniture</v>
          </cell>
        </row>
        <row r="1742">
          <cell r="O1742">
            <v>6</v>
          </cell>
          <cell r="R1742" t="str">
            <v>Stone, Clay &amp; Glass Products</v>
          </cell>
        </row>
        <row r="1743">
          <cell r="O1743">
            <v>1</v>
          </cell>
          <cell r="R1743" t="e">
            <v>#N/A</v>
          </cell>
        </row>
        <row r="1744">
          <cell r="O1744">
            <v>1</v>
          </cell>
          <cell r="R1744" t="e">
            <v>#N/A</v>
          </cell>
        </row>
        <row r="1745">
          <cell r="O1745">
            <v>1</v>
          </cell>
          <cell r="R1745" t="str">
            <v>Pulp,Paper &amp; Allied Products</v>
          </cell>
        </row>
        <row r="1746">
          <cell r="O1746">
            <v>1</v>
          </cell>
          <cell r="R1746" t="str">
            <v>Pulp,Paper &amp; Allied Products</v>
          </cell>
        </row>
        <row r="1747">
          <cell r="O1747">
            <v>1</v>
          </cell>
          <cell r="R1747" t="str">
            <v>Chemical &amp; Allied Products</v>
          </cell>
        </row>
        <row r="1748">
          <cell r="O1748">
            <v>1</v>
          </cell>
          <cell r="R1748" t="str">
            <v>Chemical &amp; Allied Products</v>
          </cell>
        </row>
        <row r="1749">
          <cell r="O1749">
            <v>1</v>
          </cell>
          <cell r="R1749" t="str">
            <v>Chemical &amp; Allied Products</v>
          </cell>
        </row>
        <row r="1750">
          <cell r="O1750">
            <v>1</v>
          </cell>
          <cell r="R1750" t="str">
            <v>Chemical &amp; Allied Products</v>
          </cell>
        </row>
        <row r="1751">
          <cell r="O1751">
            <v>1</v>
          </cell>
          <cell r="R1751" t="str">
            <v>Chemical &amp; Allied Products</v>
          </cell>
        </row>
        <row r="1752">
          <cell r="O1752">
            <v>1</v>
          </cell>
          <cell r="R1752" t="str">
            <v>Chemical &amp; Allied Products</v>
          </cell>
        </row>
        <row r="1753">
          <cell r="O1753">
            <v>1</v>
          </cell>
          <cell r="R1753" t="str">
            <v>Chemical &amp; Allied Products</v>
          </cell>
        </row>
        <row r="1754">
          <cell r="O1754">
            <v>1</v>
          </cell>
          <cell r="R1754" t="str">
            <v>Chemical &amp; Allied Products</v>
          </cell>
        </row>
        <row r="1755">
          <cell r="O1755">
            <v>1</v>
          </cell>
          <cell r="R1755" t="str">
            <v>Chemical &amp; Allied Products</v>
          </cell>
        </row>
        <row r="1756">
          <cell r="O1756">
            <v>1</v>
          </cell>
          <cell r="R1756" t="str">
            <v>Chemical &amp; Allied Products</v>
          </cell>
        </row>
        <row r="1757">
          <cell r="O1757">
            <v>1</v>
          </cell>
          <cell r="R1757" t="str">
            <v>Chemical &amp; Allied Products</v>
          </cell>
        </row>
        <row r="1758">
          <cell r="O1758">
            <v>1</v>
          </cell>
          <cell r="R1758" t="str">
            <v>Grain</v>
          </cell>
        </row>
        <row r="1759">
          <cell r="O1759">
            <v>1</v>
          </cell>
          <cell r="R1759" t="str">
            <v>Grain</v>
          </cell>
        </row>
        <row r="1760">
          <cell r="O1760">
            <v>1</v>
          </cell>
          <cell r="R1760" t="str">
            <v>Grain</v>
          </cell>
        </row>
        <row r="1761">
          <cell r="O1761">
            <v>1</v>
          </cell>
          <cell r="R1761" t="str">
            <v>Pulp,Paper &amp; Allied Products</v>
          </cell>
        </row>
        <row r="1762">
          <cell r="O1762">
            <v>1</v>
          </cell>
          <cell r="R1762" t="str">
            <v>Chemical &amp; Allied Products</v>
          </cell>
        </row>
        <row r="1763">
          <cell r="O1763">
            <v>1</v>
          </cell>
          <cell r="R1763" t="str">
            <v>Chemical &amp; Allied Products</v>
          </cell>
        </row>
        <row r="1764">
          <cell r="O1764">
            <v>1</v>
          </cell>
          <cell r="R1764" t="str">
            <v>Chemical &amp; Allied Products</v>
          </cell>
        </row>
        <row r="1765">
          <cell r="O1765">
            <v>1</v>
          </cell>
          <cell r="R1765" t="str">
            <v>Chemical &amp; Allied Products</v>
          </cell>
        </row>
        <row r="1766">
          <cell r="O1766">
            <v>1</v>
          </cell>
          <cell r="R1766" t="str">
            <v>Chemical &amp; Allied Products</v>
          </cell>
        </row>
        <row r="1767">
          <cell r="O1767">
            <v>1</v>
          </cell>
          <cell r="R1767" t="str">
            <v>Chemical &amp; Allied Products</v>
          </cell>
        </row>
        <row r="1768">
          <cell r="O1768">
            <v>1</v>
          </cell>
          <cell r="R1768" t="str">
            <v>Chemical &amp; Allied Products</v>
          </cell>
        </row>
        <row r="1769">
          <cell r="O1769">
            <v>1</v>
          </cell>
          <cell r="R1769" t="str">
            <v>Chemical &amp; Allied Products</v>
          </cell>
        </row>
        <row r="1770">
          <cell r="O1770">
            <v>1</v>
          </cell>
          <cell r="R1770" t="str">
            <v>Chemical &amp; Allied Products</v>
          </cell>
        </row>
        <row r="1771">
          <cell r="O1771">
            <v>1</v>
          </cell>
          <cell r="R1771" t="str">
            <v>Lumber &amp; Wood Except Furniture</v>
          </cell>
        </row>
        <row r="1772">
          <cell r="O1772">
            <v>1</v>
          </cell>
          <cell r="R1772" t="str">
            <v>Lumber &amp; Wood Except Furniture</v>
          </cell>
        </row>
        <row r="1773">
          <cell r="O1773">
            <v>1</v>
          </cell>
          <cell r="R1773" t="str">
            <v>Lumber &amp; Wood Except Furniture</v>
          </cell>
        </row>
        <row r="1774">
          <cell r="O1774">
            <v>1</v>
          </cell>
          <cell r="R1774" t="str">
            <v>Lumber &amp; Wood Except Furniture</v>
          </cell>
        </row>
        <row r="1775">
          <cell r="O1775">
            <v>1</v>
          </cell>
          <cell r="R1775" t="str">
            <v>Lumber &amp; Wood Except Furniture</v>
          </cell>
        </row>
        <row r="1776">
          <cell r="O1776">
            <v>1</v>
          </cell>
          <cell r="R1776" t="str">
            <v>Lumber &amp; Wood Except Furniture</v>
          </cell>
        </row>
        <row r="1777">
          <cell r="O1777">
            <v>1</v>
          </cell>
          <cell r="R1777" t="str">
            <v>Lumber &amp; Wood Except Furniture</v>
          </cell>
        </row>
        <row r="1778">
          <cell r="O1778">
            <v>1</v>
          </cell>
          <cell r="R1778" t="str">
            <v>Lumber &amp; Wood Except Furniture</v>
          </cell>
        </row>
        <row r="1779">
          <cell r="O1779">
            <v>1</v>
          </cell>
          <cell r="R1779" t="str">
            <v>Petroleum Products</v>
          </cell>
        </row>
        <row r="1780">
          <cell r="O1780">
            <v>1</v>
          </cell>
          <cell r="R1780" t="str">
            <v>Petroleum Products</v>
          </cell>
        </row>
        <row r="1781">
          <cell r="O1781">
            <v>1</v>
          </cell>
          <cell r="R1781" t="str">
            <v>Petroleum Products</v>
          </cell>
        </row>
        <row r="1782">
          <cell r="O1782">
            <v>1</v>
          </cell>
          <cell r="R1782" t="str">
            <v>Petroleum Products</v>
          </cell>
        </row>
        <row r="1783">
          <cell r="O1783">
            <v>1</v>
          </cell>
          <cell r="R1783" t="str">
            <v>Petroleum Products</v>
          </cell>
        </row>
        <row r="1784">
          <cell r="O1784">
            <v>1</v>
          </cell>
          <cell r="R1784" t="str">
            <v>Petroleum Products</v>
          </cell>
        </row>
        <row r="1785">
          <cell r="O1785">
            <v>1</v>
          </cell>
          <cell r="R1785" t="str">
            <v>All Other Carloads</v>
          </cell>
        </row>
        <row r="1786">
          <cell r="O1786">
            <v>1</v>
          </cell>
          <cell r="R1786" t="str">
            <v>All Other Carloads</v>
          </cell>
        </row>
        <row r="1787">
          <cell r="O1787">
            <v>1</v>
          </cell>
          <cell r="R1787" t="str">
            <v>Lumber &amp; Wood Except Furniture</v>
          </cell>
        </row>
        <row r="1788">
          <cell r="O1788">
            <v>1</v>
          </cell>
          <cell r="R1788" t="str">
            <v>Lumber &amp; Wood Except Furniture</v>
          </cell>
        </row>
        <row r="1789">
          <cell r="O1789">
            <v>1</v>
          </cell>
          <cell r="R1789" t="str">
            <v>Lumber &amp; Wood Except Furniture</v>
          </cell>
        </row>
        <row r="1790">
          <cell r="O1790">
            <v>1</v>
          </cell>
          <cell r="R1790" t="str">
            <v>Lumber &amp; Wood Except Furniture</v>
          </cell>
        </row>
        <row r="1791">
          <cell r="O1791">
            <v>1</v>
          </cell>
          <cell r="R1791" t="str">
            <v>Pulp,Paper &amp; Allied Products</v>
          </cell>
        </row>
        <row r="1792">
          <cell r="O1792">
            <v>1</v>
          </cell>
          <cell r="R1792" t="str">
            <v>Pulp,Paper &amp; Allied Products</v>
          </cell>
        </row>
        <row r="1793">
          <cell r="O1793">
            <v>1</v>
          </cell>
          <cell r="R1793" t="str">
            <v>Pulp,Paper &amp; Allied Products</v>
          </cell>
        </row>
        <row r="1794">
          <cell r="O1794">
            <v>1</v>
          </cell>
          <cell r="R1794" t="str">
            <v>Petroleum Products</v>
          </cell>
        </row>
        <row r="1795">
          <cell r="O1795">
            <v>1</v>
          </cell>
          <cell r="R1795" t="str">
            <v>Pulp,Paper &amp; Allied Products</v>
          </cell>
        </row>
        <row r="1796">
          <cell r="O1796">
            <v>1</v>
          </cell>
          <cell r="R1796" t="str">
            <v>Pulp,Paper &amp; Allied Products</v>
          </cell>
        </row>
        <row r="1797">
          <cell r="O1797">
            <v>1</v>
          </cell>
          <cell r="R1797" t="str">
            <v>Pulp,Paper &amp; Allied Products</v>
          </cell>
        </row>
        <row r="1798">
          <cell r="O1798">
            <v>1</v>
          </cell>
          <cell r="R1798" t="str">
            <v>Pulp,Paper &amp; Allied Products</v>
          </cell>
        </row>
        <row r="1799">
          <cell r="O1799">
            <v>1</v>
          </cell>
          <cell r="R1799" t="str">
            <v>Pulp,Paper &amp; Allied Products</v>
          </cell>
        </row>
        <row r="1800">
          <cell r="O1800">
            <v>1</v>
          </cell>
          <cell r="R1800" t="str">
            <v>Pulp,Paper &amp; Allied Products</v>
          </cell>
        </row>
        <row r="1801">
          <cell r="O1801">
            <v>1</v>
          </cell>
          <cell r="R1801" t="str">
            <v>Pulp,Paper &amp; Allied Products</v>
          </cell>
        </row>
        <row r="1802">
          <cell r="O1802">
            <v>1</v>
          </cell>
          <cell r="R1802" t="str">
            <v>Pulp,Paper &amp; Allied Products</v>
          </cell>
        </row>
        <row r="1803">
          <cell r="O1803">
            <v>1</v>
          </cell>
          <cell r="R1803" t="str">
            <v>Grain</v>
          </cell>
        </row>
        <row r="1804">
          <cell r="O1804">
            <v>1</v>
          </cell>
          <cell r="R1804" t="str">
            <v>Grain</v>
          </cell>
        </row>
        <row r="1805">
          <cell r="O1805">
            <v>1</v>
          </cell>
          <cell r="R1805" t="str">
            <v>Grain</v>
          </cell>
        </row>
        <row r="1806">
          <cell r="O1806">
            <v>1</v>
          </cell>
          <cell r="R1806" t="str">
            <v>Lumber &amp; Wood Except Furniture</v>
          </cell>
        </row>
        <row r="1807">
          <cell r="O1807">
            <v>1</v>
          </cell>
          <cell r="R1807" t="str">
            <v>Lumber &amp; Wood Except Furniture</v>
          </cell>
        </row>
        <row r="1808">
          <cell r="O1808">
            <v>7</v>
          </cell>
          <cell r="R1808" t="str">
            <v>Chemical &amp; Allied Products</v>
          </cell>
        </row>
        <row r="1809">
          <cell r="O1809">
            <v>1</v>
          </cell>
          <cell r="R1809" t="str">
            <v>All Other Carloads</v>
          </cell>
        </row>
        <row r="1810">
          <cell r="O1810">
            <v>1</v>
          </cell>
          <cell r="R1810" t="str">
            <v>Chemical &amp; Allied Products</v>
          </cell>
        </row>
        <row r="1811">
          <cell r="O1811">
            <v>1</v>
          </cell>
          <cell r="R1811" t="str">
            <v>Petroleum Products</v>
          </cell>
        </row>
        <row r="1812">
          <cell r="O1812">
            <v>1</v>
          </cell>
          <cell r="R1812" t="str">
            <v>Petroleum Products</v>
          </cell>
        </row>
        <row r="1813">
          <cell r="O1813">
            <v>1</v>
          </cell>
          <cell r="R1813" t="str">
            <v>All Other Carloads</v>
          </cell>
        </row>
        <row r="1814">
          <cell r="O1814">
            <v>1</v>
          </cell>
          <cell r="R1814" t="str">
            <v>Stone, Clay &amp; Glass Products</v>
          </cell>
        </row>
        <row r="1815">
          <cell r="O1815">
            <v>1</v>
          </cell>
          <cell r="R1815" t="str">
            <v>Petroleum Products</v>
          </cell>
        </row>
        <row r="1816">
          <cell r="O1816">
            <v>1</v>
          </cell>
          <cell r="R1816" t="str">
            <v>Petroleum Products</v>
          </cell>
        </row>
        <row r="1817">
          <cell r="O1817">
            <v>1</v>
          </cell>
          <cell r="R1817" t="str">
            <v>Petroleum Products</v>
          </cell>
        </row>
        <row r="1818">
          <cell r="O1818">
            <v>1</v>
          </cell>
          <cell r="R1818" t="str">
            <v>Petroleum Products</v>
          </cell>
        </row>
        <row r="1819">
          <cell r="O1819">
            <v>1</v>
          </cell>
          <cell r="R1819" t="str">
            <v>Petroleum Products</v>
          </cell>
        </row>
        <row r="1820">
          <cell r="O1820">
            <v>1</v>
          </cell>
          <cell r="R1820" t="str">
            <v>Petroleum Products</v>
          </cell>
        </row>
        <row r="1821">
          <cell r="O1821">
            <v>1</v>
          </cell>
          <cell r="R1821" t="str">
            <v>Petroleum Products</v>
          </cell>
        </row>
        <row r="1822">
          <cell r="O1822">
            <v>1</v>
          </cell>
          <cell r="R1822" t="str">
            <v>Petroleum Products</v>
          </cell>
        </row>
        <row r="1823">
          <cell r="O1823">
            <v>1</v>
          </cell>
          <cell r="R1823" t="str">
            <v>Petroleum Products</v>
          </cell>
        </row>
        <row r="1824">
          <cell r="O1824">
            <v>1</v>
          </cell>
          <cell r="R1824" t="str">
            <v>Petroleum Products</v>
          </cell>
        </row>
        <row r="1825">
          <cell r="O1825">
            <v>1</v>
          </cell>
          <cell r="R1825" t="str">
            <v>Chemical &amp; Allied Products</v>
          </cell>
        </row>
        <row r="1826">
          <cell r="O1826">
            <v>1</v>
          </cell>
          <cell r="R1826" t="str">
            <v>Chemical &amp; Allied Products</v>
          </cell>
        </row>
        <row r="1827">
          <cell r="O1827">
            <v>1</v>
          </cell>
          <cell r="R1827" t="str">
            <v>Chemical &amp; Allied Products</v>
          </cell>
        </row>
        <row r="1828">
          <cell r="O1828">
            <v>1</v>
          </cell>
          <cell r="R1828" t="str">
            <v>Lumber &amp; Wood Except Furniture</v>
          </cell>
        </row>
        <row r="1829">
          <cell r="O1829">
            <v>1</v>
          </cell>
          <cell r="R1829" t="str">
            <v>Lumber &amp; Wood Except Furniture</v>
          </cell>
        </row>
        <row r="1830">
          <cell r="O1830">
            <v>1</v>
          </cell>
          <cell r="R1830" t="str">
            <v>Lumber &amp; Wood Except Furniture</v>
          </cell>
        </row>
        <row r="1831">
          <cell r="O1831">
            <v>1</v>
          </cell>
          <cell r="R1831" t="str">
            <v>Lumber &amp; Wood Except Furniture</v>
          </cell>
        </row>
        <row r="1832">
          <cell r="O1832">
            <v>1</v>
          </cell>
          <cell r="R1832" t="str">
            <v>Lumber &amp; Wood Except Furniture</v>
          </cell>
        </row>
        <row r="1833">
          <cell r="O1833">
            <v>1</v>
          </cell>
          <cell r="R1833" t="str">
            <v>Pulp,Paper &amp; Allied Products</v>
          </cell>
        </row>
        <row r="1834">
          <cell r="O1834">
            <v>1</v>
          </cell>
          <cell r="R1834" t="str">
            <v>Pulp,Paper &amp; Allied Products</v>
          </cell>
        </row>
        <row r="1835">
          <cell r="O1835">
            <v>1</v>
          </cell>
          <cell r="R1835" t="str">
            <v>Pulp,Paper &amp; Allied Products</v>
          </cell>
        </row>
        <row r="1836">
          <cell r="O1836">
            <v>1</v>
          </cell>
          <cell r="R1836" t="str">
            <v>Pulp,Paper &amp; Allied Products</v>
          </cell>
        </row>
        <row r="1837">
          <cell r="O1837">
            <v>1</v>
          </cell>
          <cell r="R1837" t="str">
            <v>All Other Carloads</v>
          </cell>
        </row>
        <row r="1838">
          <cell r="O1838">
            <v>1</v>
          </cell>
          <cell r="R1838" t="str">
            <v>Pulp,Paper &amp; Allied Products</v>
          </cell>
        </row>
        <row r="1839">
          <cell r="O1839">
            <v>1</v>
          </cell>
          <cell r="R1839" t="str">
            <v>Pulp,Paper &amp; Allied Products</v>
          </cell>
        </row>
        <row r="1840">
          <cell r="O1840">
            <v>1</v>
          </cell>
          <cell r="R1840" t="str">
            <v>Petroleum Products</v>
          </cell>
        </row>
        <row r="1841">
          <cell r="O1841">
            <v>1</v>
          </cell>
          <cell r="R1841" t="str">
            <v>Petroleum Products</v>
          </cell>
        </row>
        <row r="1842">
          <cell r="O1842">
            <v>1</v>
          </cell>
          <cell r="R1842" t="str">
            <v>Petroleum Products</v>
          </cell>
        </row>
        <row r="1843">
          <cell r="O1843">
            <v>1</v>
          </cell>
          <cell r="R1843" t="str">
            <v>Petroleum Products</v>
          </cell>
        </row>
        <row r="1844">
          <cell r="O1844">
            <v>1</v>
          </cell>
          <cell r="R1844" t="str">
            <v>Petroleum Products</v>
          </cell>
        </row>
        <row r="1845">
          <cell r="O1845">
            <v>1</v>
          </cell>
          <cell r="R1845" t="str">
            <v>Lumber &amp; Wood Except Furniture</v>
          </cell>
        </row>
        <row r="1846">
          <cell r="O1846">
            <v>1</v>
          </cell>
          <cell r="R1846" t="str">
            <v>Grain</v>
          </cell>
        </row>
        <row r="1847">
          <cell r="O1847">
            <v>1</v>
          </cell>
          <cell r="R1847" t="str">
            <v>Pulp,Paper &amp; Allied Products</v>
          </cell>
        </row>
        <row r="1848">
          <cell r="O1848">
            <v>1</v>
          </cell>
          <cell r="R1848" t="str">
            <v>Pulp,Paper &amp; Allied Products</v>
          </cell>
        </row>
        <row r="1849">
          <cell r="O1849">
            <v>1</v>
          </cell>
          <cell r="R1849" t="str">
            <v>Pulp,Paper &amp; Allied Products</v>
          </cell>
        </row>
        <row r="1850">
          <cell r="O1850">
            <v>1</v>
          </cell>
          <cell r="R1850" t="str">
            <v>Pulp,Paper &amp; Allied Products</v>
          </cell>
        </row>
        <row r="1851">
          <cell r="O1851">
            <v>1</v>
          </cell>
          <cell r="R1851" t="str">
            <v>Pulp,Paper &amp; Allied Products</v>
          </cell>
        </row>
        <row r="1852">
          <cell r="O1852">
            <v>1</v>
          </cell>
          <cell r="R1852" t="str">
            <v>Pulp,Paper &amp; Allied Products</v>
          </cell>
        </row>
        <row r="1853">
          <cell r="O1853">
            <v>1</v>
          </cell>
          <cell r="R1853" t="str">
            <v>Stone, Clay &amp; Glass Products</v>
          </cell>
        </row>
        <row r="1854">
          <cell r="O1854">
            <v>1</v>
          </cell>
          <cell r="R1854" t="str">
            <v>Petroleum Products</v>
          </cell>
        </row>
        <row r="1855">
          <cell r="O1855">
            <v>1</v>
          </cell>
          <cell r="R1855" t="str">
            <v>Food &amp; Kindred Products</v>
          </cell>
        </row>
        <row r="1856">
          <cell r="O1856">
            <v>1</v>
          </cell>
          <cell r="R1856" t="str">
            <v>Petroleum Products</v>
          </cell>
        </row>
        <row r="1857">
          <cell r="O1857">
            <v>1</v>
          </cell>
          <cell r="R1857" t="str">
            <v>Petroleum Products</v>
          </cell>
        </row>
        <row r="1858">
          <cell r="O1858">
            <v>1</v>
          </cell>
          <cell r="R1858" t="str">
            <v>Petroleum Products</v>
          </cell>
        </row>
        <row r="1859">
          <cell r="O1859">
            <v>1</v>
          </cell>
          <cell r="R1859" t="str">
            <v>Petroleum Products</v>
          </cell>
        </row>
        <row r="1860">
          <cell r="O1860">
            <v>1</v>
          </cell>
          <cell r="R1860" t="str">
            <v>Chemical &amp; Allied Products</v>
          </cell>
        </row>
        <row r="1861">
          <cell r="O1861">
            <v>1</v>
          </cell>
          <cell r="R1861" t="str">
            <v>Chemical &amp; Allied Products</v>
          </cell>
        </row>
        <row r="1862">
          <cell r="O1862">
            <v>1</v>
          </cell>
          <cell r="R1862" t="str">
            <v>Chemical &amp; Allied Products</v>
          </cell>
        </row>
        <row r="1863">
          <cell r="O1863">
            <v>1</v>
          </cell>
          <cell r="R1863" t="str">
            <v>Petroleum Products</v>
          </cell>
        </row>
        <row r="1864">
          <cell r="O1864">
            <v>1</v>
          </cell>
          <cell r="R1864" t="str">
            <v>Petroleum Products</v>
          </cell>
        </row>
        <row r="1865">
          <cell r="O1865">
            <v>1</v>
          </cell>
          <cell r="R1865" t="str">
            <v>Petroleum Products</v>
          </cell>
        </row>
        <row r="1866">
          <cell r="O1866">
            <v>1</v>
          </cell>
          <cell r="R1866" t="str">
            <v>Petroleum Products</v>
          </cell>
        </row>
        <row r="1867">
          <cell r="O1867">
            <v>1</v>
          </cell>
          <cell r="R1867" t="str">
            <v>Petroleum Products</v>
          </cell>
        </row>
        <row r="1868">
          <cell r="O1868">
            <v>1</v>
          </cell>
          <cell r="R1868" t="str">
            <v>Petroleum Products</v>
          </cell>
        </row>
        <row r="1869">
          <cell r="O1869">
            <v>1</v>
          </cell>
          <cell r="R1869" t="str">
            <v>Grain Mill Products</v>
          </cell>
        </row>
        <row r="1870">
          <cell r="O1870">
            <v>1</v>
          </cell>
          <cell r="R1870" t="str">
            <v>Petroleum Products</v>
          </cell>
        </row>
        <row r="1871">
          <cell r="O1871">
            <v>1</v>
          </cell>
          <cell r="R1871" t="str">
            <v>Petroleum Products</v>
          </cell>
        </row>
        <row r="1872">
          <cell r="O1872">
            <v>1</v>
          </cell>
          <cell r="R1872" t="str">
            <v>Petroleum Products</v>
          </cell>
        </row>
        <row r="1873">
          <cell r="O1873">
            <v>1</v>
          </cell>
          <cell r="R1873" t="str">
            <v>Petroleum Products</v>
          </cell>
        </row>
        <row r="1874">
          <cell r="O1874">
            <v>1</v>
          </cell>
          <cell r="R1874" t="str">
            <v>Petroleum Products</v>
          </cell>
        </row>
        <row r="1875">
          <cell r="O1875">
            <v>1</v>
          </cell>
          <cell r="R1875" t="str">
            <v>Chemical &amp; Allied Products</v>
          </cell>
        </row>
        <row r="1876">
          <cell r="O1876">
            <v>1</v>
          </cell>
          <cell r="R1876" t="str">
            <v>Petroleum Products</v>
          </cell>
        </row>
        <row r="1877">
          <cell r="O1877">
            <v>1</v>
          </cell>
          <cell r="R1877" t="str">
            <v>Petroleum Products</v>
          </cell>
        </row>
        <row r="1878">
          <cell r="O1878">
            <v>1</v>
          </cell>
          <cell r="R1878" t="str">
            <v>Petroleum Products</v>
          </cell>
        </row>
        <row r="1879">
          <cell r="O1879">
            <v>1</v>
          </cell>
          <cell r="R1879" t="str">
            <v>Petroleum Products</v>
          </cell>
        </row>
        <row r="1880">
          <cell r="O1880">
            <v>1</v>
          </cell>
          <cell r="R1880" t="str">
            <v>Petroleum Products</v>
          </cell>
        </row>
        <row r="1881">
          <cell r="O1881">
            <v>1</v>
          </cell>
          <cell r="R1881" t="str">
            <v>Petroleum Products</v>
          </cell>
        </row>
        <row r="1882">
          <cell r="O1882">
            <v>1</v>
          </cell>
          <cell r="R1882" t="str">
            <v>Petroleum Products</v>
          </cell>
        </row>
        <row r="1883">
          <cell r="O1883">
            <v>1</v>
          </cell>
          <cell r="R1883" t="str">
            <v>Chemical &amp; Allied Products</v>
          </cell>
        </row>
        <row r="1884">
          <cell r="O1884">
            <v>1</v>
          </cell>
          <cell r="R1884" t="str">
            <v>Chemical &amp; Allied Products</v>
          </cell>
        </row>
        <row r="1885">
          <cell r="O1885">
            <v>1</v>
          </cell>
          <cell r="R1885" t="str">
            <v>Chemical &amp; Allied Products</v>
          </cell>
        </row>
        <row r="1886">
          <cell r="O1886">
            <v>1</v>
          </cell>
          <cell r="R1886" t="str">
            <v>Pulp,Paper &amp; Allied Products</v>
          </cell>
        </row>
        <row r="1887">
          <cell r="O1887">
            <v>1</v>
          </cell>
          <cell r="R1887" t="str">
            <v>Pulp,Paper &amp; Allied Products</v>
          </cell>
        </row>
        <row r="1888">
          <cell r="O1888">
            <v>1</v>
          </cell>
          <cell r="R1888" t="str">
            <v>Chemical &amp; Allied Products</v>
          </cell>
        </row>
        <row r="1889">
          <cell r="O1889">
            <v>1</v>
          </cell>
          <cell r="R1889" t="str">
            <v>Chemical &amp; Allied Products</v>
          </cell>
        </row>
        <row r="1890">
          <cell r="O1890">
            <v>1</v>
          </cell>
          <cell r="R1890" t="str">
            <v>Lumber &amp; Wood Except Furniture</v>
          </cell>
        </row>
        <row r="1891">
          <cell r="O1891">
            <v>1</v>
          </cell>
          <cell r="R1891" t="str">
            <v>Chemical &amp; Allied Products</v>
          </cell>
        </row>
        <row r="1892">
          <cell r="O1892">
            <v>1</v>
          </cell>
          <cell r="R1892" t="str">
            <v>Chemical &amp; Allied Products</v>
          </cell>
        </row>
        <row r="1893">
          <cell r="O1893">
            <v>1</v>
          </cell>
          <cell r="R1893" t="str">
            <v>Chemical &amp; Allied Products</v>
          </cell>
        </row>
        <row r="1894">
          <cell r="O1894">
            <v>1</v>
          </cell>
          <cell r="R1894" t="str">
            <v>Chemical &amp; Allied Products</v>
          </cell>
        </row>
        <row r="1895">
          <cell r="O1895">
            <v>1</v>
          </cell>
          <cell r="R1895" t="str">
            <v>Chemical &amp; Allied Products</v>
          </cell>
        </row>
        <row r="1896">
          <cell r="O1896">
            <v>1</v>
          </cell>
          <cell r="R1896" t="str">
            <v>Lumber &amp; Wood Except Furniture</v>
          </cell>
        </row>
        <row r="1897">
          <cell r="O1897">
            <v>1</v>
          </cell>
          <cell r="R1897" t="str">
            <v>Lumber &amp; Wood Except Furniture</v>
          </cell>
        </row>
        <row r="1898">
          <cell r="O1898">
            <v>1</v>
          </cell>
          <cell r="R1898" t="str">
            <v>Lumber &amp; Wood Except Furniture</v>
          </cell>
        </row>
        <row r="1899">
          <cell r="O1899">
            <v>1</v>
          </cell>
          <cell r="R1899" t="str">
            <v>Lumber &amp; Wood Except Furniture</v>
          </cell>
        </row>
        <row r="1900">
          <cell r="O1900">
            <v>1</v>
          </cell>
          <cell r="R1900" t="str">
            <v>Lumber &amp; Wood Except Furniture</v>
          </cell>
        </row>
        <row r="1901">
          <cell r="O1901">
            <v>1</v>
          </cell>
          <cell r="R1901" t="str">
            <v>Lumber &amp; Wood Except Furniture</v>
          </cell>
        </row>
        <row r="1902">
          <cell r="O1902">
            <v>1</v>
          </cell>
          <cell r="R1902" t="str">
            <v>Lumber &amp; Wood Except Furniture</v>
          </cell>
        </row>
        <row r="1903">
          <cell r="O1903">
            <v>1</v>
          </cell>
          <cell r="R1903" t="str">
            <v>Lumber &amp; Wood Except Furniture</v>
          </cell>
        </row>
        <row r="1904">
          <cell r="O1904">
            <v>1</v>
          </cell>
          <cell r="R1904" t="str">
            <v>Lumber &amp; Wood Except Furniture</v>
          </cell>
        </row>
        <row r="1905">
          <cell r="O1905">
            <v>1</v>
          </cell>
          <cell r="R1905" t="str">
            <v>Lumber &amp; Wood Except Furniture</v>
          </cell>
        </row>
        <row r="1906">
          <cell r="O1906">
            <v>1</v>
          </cell>
          <cell r="R1906" t="str">
            <v>Lumber &amp; Wood Except Furniture</v>
          </cell>
        </row>
        <row r="1907">
          <cell r="O1907">
            <v>1</v>
          </cell>
          <cell r="R1907" t="str">
            <v>Lumber &amp; Wood Except Furniture</v>
          </cell>
        </row>
        <row r="1908">
          <cell r="O1908">
            <v>1</v>
          </cell>
          <cell r="R1908" t="str">
            <v>Lumber &amp; Wood Except Furniture</v>
          </cell>
        </row>
        <row r="1909">
          <cell r="O1909">
            <v>1</v>
          </cell>
          <cell r="R1909" t="str">
            <v>Lumber &amp; Wood Except Furniture</v>
          </cell>
        </row>
        <row r="1910">
          <cell r="O1910">
            <v>1</v>
          </cell>
          <cell r="R1910" t="str">
            <v>Waste &amp; Scrap Materials</v>
          </cell>
        </row>
        <row r="1911">
          <cell r="O1911">
            <v>1</v>
          </cell>
          <cell r="R1911" t="str">
            <v>Waste &amp; Scrap Materials</v>
          </cell>
        </row>
        <row r="1912">
          <cell r="O1912">
            <v>1</v>
          </cell>
          <cell r="R1912" t="str">
            <v>Waste &amp; Scrap Materials</v>
          </cell>
        </row>
        <row r="1913">
          <cell r="O1913">
            <v>1</v>
          </cell>
          <cell r="R1913" t="str">
            <v>Pulp,Paper &amp; Allied Products</v>
          </cell>
        </row>
        <row r="1914">
          <cell r="O1914">
            <v>1</v>
          </cell>
          <cell r="R1914" t="str">
            <v>Stone, Clay &amp; Glass Products</v>
          </cell>
        </row>
        <row r="1915">
          <cell r="O1915">
            <v>1</v>
          </cell>
          <cell r="R1915" t="str">
            <v>Stone, Clay &amp; Glass Products</v>
          </cell>
        </row>
        <row r="1916">
          <cell r="O1916">
            <v>1</v>
          </cell>
          <cell r="R1916" t="str">
            <v>Stone, Clay &amp; Glass Products</v>
          </cell>
        </row>
        <row r="1917">
          <cell r="O1917">
            <v>1</v>
          </cell>
          <cell r="R1917" t="str">
            <v>Petroleum Products</v>
          </cell>
        </row>
        <row r="1918">
          <cell r="O1918">
            <v>1</v>
          </cell>
          <cell r="R1918" t="str">
            <v>Petroleum Products</v>
          </cell>
        </row>
        <row r="1919">
          <cell r="O1919">
            <v>1</v>
          </cell>
          <cell r="R1919" t="str">
            <v>Petroleum Products</v>
          </cell>
        </row>
        <row r="1920">
          <cell r="O1920">
            <v>1</v>
          </cell>
          <cell r="R1920" t="str">
            <v>Petroleum Products</v>
          </cell>
        </row>
        <row r="1921">
          <cell r="O1921">
            <v>1</v>
          </cell>
          <cell r="R1921" t="str">
            <v>Lumber &amp; Wood Except Furniture</v>
          </cell>
        </row>
        <row r="1922">
          <cell r="O1922">
            <v>1</v>
          </cell>
          <cell r="R1922" t="str">
            <v>Lumber &amp; Wood Except Furniture</v>
          </cell>
        </row>
        <row r="1923">
          <cell r="O1923">
            <v>1</v>
          </cell>
          <cell r="R1923" t="str">
            <v>Lumber &amp; Wood Except Furniture</v>
          </cell>
        </row>
        <row r="1924">
          <cell r="O1924">
            <v>1</v>
          </cell>
          <cell r="R1924" t="str">
            <v>Lumber &amp; Wood Except Furniture</v>
          </cell>
        </row>
        <row r="1925">
          <cell r="O1925">
            <v>1</v>
          </cell>
          <cell r="R1925" t="str">
            <v>Lumber &amp; Wood Except Furniture</v>
          </cell>
        </row>
        <row r="1926">
          <cell r="O1926">
            <v>1</v>
          </cell>
          <cell r="R1926" t="str">
            <v>Pulp,Paper &amp; Allied Products</v>
          </cell>
        </row>
        <row r="1927">
          <cell r="O1927">
            <v>1</v>
          </cell>
          <cell r="R1927" t="str">
            <v>Pulp,Paper &amp; Allied Products</v>
          </cell>
        </row>
        <row r="1928">
          <cell r="O1928">
            <v>1</v>
          </cell>
          <cell r="R1928" t="str">
            <v>Pulp,Paper &amp; Allied Products</v>
          </cell>
        </row>
        <row r="1929">
          <cell r="O1929">
            <v>1</v>
          </cell>
          <cell r="R1929" t="str">
            <v>Pulp,Paper &amp; Allied Products</v>
          </cell>
        </row>
        <row r="1930">
          <cell r="O1930">
            <v>1</v>
          </cell>
          <cell r="R1930" t="str">
            <v>Petroleum Products</v>
          </cell>
        </row>
        <row r="1931">
          <cell r="O1931">
            <v>1</v>
          </cell>
          <cell r="R1931" t="str">
            <v>Petroleum Products</v>
          </cell>
        </row>
        <row r="1932">
          <cell r="O1932">
            <v>1</v>
          </cell>
          <cell r="R1932" t="str">
            <v>Petroleum Products</v>
          </cell>
        </row>
        <row r="1933">
          <cell r="O1933">
            <v>1</v>
          </cell>
          <cell r="R1933" t="str">
            <v>Petroleum Products</v>
          </cell>
        </row>
        <row r="1934">
          <cell r="O1934">
            <v>1</v>
          </cell>
          <cell r="R1934" t="str">
            <v>Petroleum Products</v>
          </cell>
        </row>
        <row r="1935">
          <cell r="O1935">
            <v>1</v>
          </cell>
          <cell r="R1935" t="str">
            <v>Petroleum Products</v>
          </cell>
        </row>
        <row r="1936">
          <cell r="O1936">
            <v>1</v>
          </cell>
          <cell r="R1936" t="str">
            <v>All Other Carloads</v>
          </cell>
        </row>
        <row r="1937">
          <cell r="O1937">
            <v>1</v>
          </cell>
          <cell r="R1937" t="str">
            <v>Pulp,Paper &amp; Allied Products</v>
          </cell>
        </row>
        <row r="1938">
          <cell r="O1938">
            <v>1</v>
          </cell>
          <cell r="R1938" t="str">
            <v>Pulp,Paper &amp; Allied Products</v>
          </cell>
        </row>
        <row r="1939">
          <cell r="O1939">
            <v>1</v>
          </cell>
          <cell r="R1939" t="str">
            <v>Lumber &amp; Wood Except Furniture</v>
          </cell>
        </row>
        <row r="1940">
          <cell r="O1940">
            <v>1</v>
          </cell>
          <cell r="R1940" t="str">
            <v>Pulp,Paper &amp; Allied Products</v>
          </cell>
        </row>
        <row r="1941">
          <cell r="O1941">
            <v>1</v>
          </cell>
          <cell r="R1941" t="str">
            <v>Pulp,Paper &amp; Allied Products</v>
          </cell>
        </row>
        <row r="1942">
          <cell r="O1942">
            <v>1</v>
          </cell>
          <cell r="R1942" t="str">
            <v>Pulp,Paper &amp; Allied Products</v>
          </cell>
        </row>
        <row r="1943">
          <cell r="O1943">
            <v>1</v>
          </cell>
          <cell r="R1943" t="str">
            <v>Pulp,Paper &amp; Allied Products</v>
          </cell>
        </row>
        <row r="1944">
          <cell r="O1944">
            <v>1</v>
          </cell>
          <cell r="R1944" t="str">
            <v>Pulp,Paper &amp; Allied Products</v>
          </cell>
        </row>
        <row r="1945">
          <cell r="O1945">
            <v>1</v>
          </cell>
          <cell r="R1945" t="str">
            <v>Pulp,Paper &amp; Allied Products</v>
          </cell>
        </row>
        <row r="1946">
          <cell r="O1946">
            <v>1</v>
          </cell>
          <cell r="R1946" t="str">
            <v>Pulp,Paper &amp; Allied Products</v>
          </cell>
        </row>
        <row r="1947">
          <cell r="O1947">
            <v>1</v>
          </cell>
          <cell r="R1947" t="str">
            <v>Petroleum Products</v>
          </cell>
        </row>
        <row r="1948">
          <cell r="O1948">
            <v>1</v>
          </cell>
          <cell r="R1948" t="str">
            <v>Chemical &amp; Allied Products</v>
          </cell>
        </row>
        <row r="1949">
          <cell r="O1949">
            <v>1</v>
          </cell>
          <cell r="R1949" t="str">
            <v>Petroleum Products</v>
          </cell>
        </row>
        <row r="1950">
          <cell r="O1950">
            <v>1</v>
          </cell>
          <cell r="R1950" t="str">
            <v>Petroleum Products</v>
          </cell>
        </row>
        <row r="1951">
          <cell r="O1951">
            <v>1</v>
          </cell>
          <cell r="R1951" t="str">
            <v>Petroleum Products</v>
          </cell>
        </row>
        <row r="1952">
          <cell r="O1952">
            <v>1</v>
          </cell>
          <cell r="R1952" t="str">
            <v>Chemical &amp; Allied Products</v>
          </cell>
        </row>
        <row r="1953">
          <cell r="O1953">
            <v>1</v>
          </cell>
          <cell r="R1953" t="str">
            <v>Lumber &amp; Wood Except Furniture</v>
          </cell>
        </row>
        <row r="1954">
          <cell r="O1954">
            <v>1</v>
          </cell>
          <cell r="R1954" t="str">
            <v>Lumber &amp; Wood Except Furniture</v>
          </cell>
        </row>
        <row r="1955">
          <cell r="O1955">
            <v>1</v>
          </cell>
          <cell r="R1955" t="str">
            <v>Lumber &amp; Wood Except Furniture</v>
          </cell>
        </row>
        <row r="1956">
          <cell r="O1956">
            <v>1</v>
          </cell>
          <cell r="R1956" t="str">
            <v>Chemical &amp; Allied Products</v>
          </cell>
        </row>
        <row r="1957">
          <cell r="O1957">
            <v>1</v>
          </cell>
          <cell r="R1957" t="str">
            <v>Chemical &amp; Allied Products</v>
          </cell>
        </row>
        <row r="1958">
          <cell r="O1958">
            <v>1</v>
          </cell>
          <cell r="R1958" t="str">
            <v>Chemical &amp; Allied Products</v>
          </cell>
        </row>
        <row r="1959">
          <cell r="O1959">
            <v>1</v>
          </cell>
          <cell r="R1959" t="str">
            <v>Chemical &amp; Allied Products</v>
          </cell>
        </row>
        <row r="1960">
          <cell r="O1960">
            <v>1</v>
          </cell>
          <cell r="R1960" t="str">
            <v>Chemical &amp; Allied Products</v>
          </cell>
        </row>
        <row r="1961">
          <cell r="O1961">
            <v>1</v>
          </cell>
          <cell r="R1961" t="str">
            <v>Lumber &amp; Wood Except Furniture</v>
          </cell>
        </row>
        <row r="1962">
          <cell r="O1962">
            <v>1</v>
          </cell>
          <cell r="R1962" t="str">
            <v>Lumber &amp; Wood Except Furniture</v>
          </cell>
        </row>
        <row r="1963">
          <cell r="O1963">
            <v>1</v>
          </cell>
          <cell r="R1963" t="str">
            <v>Lumber &amp; Wood Except Furniture</v>
          </cell>
        </row>
        <row r="1964">
          <cell r="O1964">
            <v>1</v>
          </cell>
          <cell r="R1964" t="str">
            <v>Lumber &amp; Wood Except Furniture</v>
          </cell>
        </row>
        <row r="1965">
          <cell r="O1965">
            <v>1</v>
          </cell>
          <cell r="R1965" t="str">
            <v>Lumber &amp; Wood Except Furniture</v>
          </cell>
        </row>
        <row r="1966">
          <cell r="O1966">
            <v>1</v>
          </cell>
          <cell r="R1966" t="str">
            <v>Lumber &amp; Wood Except Furniture</v>
          </cell>
        </row>
        <row r="1967">
          <cell r="O1967">
            <v>1</v>
          </cell>
          <cell r="R1967" t="str">
            <v>Lumber &amp; Wood Except Furniture</v>
          </cell>
        </row>
        <row r="1968">
          <cell r="O1968">
            <v>1</v>
          </cell>
          <cell r="R1968" t="str">
            <v>Lumber &amp; Wood Except Furniture</v>
          </cell>
        </row>
        <row r="1969">
          <cell r="O1969">
            <v>1</v>
          </cell>
          <cell r="R1969" t="str">
            <v>Lumber &amp; Wood Except Furniture</v>
          </cell>
        </row>
        <row r="1970">
          <cell r="O1970">
            <v>1</v>
          </cell>
          <cell r="R1970" t="str">
            <v>Lumber &amp; Wood Except Furniture</v>
          </cell>
        </row>
        <row r="1971">
          <cell r="O1971">
            <v>1</v>
          </cell>
          <cell r="R1971" t="str">
            <v>Lumber &amp; Wood Except Furniture</v>
          </cell>
        </row>
        <row r="1972">
          <cell r="O1972">
            <v>1</v>
          </cell>
          <cell r="R1972" t="str">
            <v>Lumber &amp; Wood Except Furniture</v>
          </cell>
        </row>
        <row r="1973">
          <cell r="O1973">
            <v>1</v>
          </cell>
          <cell r="R1973" t="str">
            <v>Lumber &amp; Wood Except Furniture</v>
          </cell>
        </row>
        <row r="1974">
          <cell r="O1974">
            <v>1</v>
          </cell>
          <cell r="R1974" t="str">
            <v>Waste &amp; Scrap Materials</v>
          </cell>
        </row>
        <row r="1975">
          <cell r="O1975">
            <v>1</v>
          </cell>
          <cell r="R1975" t="str">
            <v>Waste &amp; Scrap Materials</v>
          </cell>
        </row>
        <row r="1976">
          <cell r="O1976">
            <v>1</v>
          </cell>
          <cell r="R1976" t="str">
            <v>Waste &amp; Scrap Materials</v>
          </cell>
        </row>
        <row r="1977">
          <cell r="O1977">
            <v>1</v>
          </cell>
          <cell r="R1977" t="str">
            <v>Pulp,Paper &amp; Allied Products</v>
          </cell>
        </row>
        <row r="1978">
          <cell r="O1978">
            <v>1</v>
          </cell>
          <cell r="R1978" t="str">
            <v>Pulp,Paper &amp; Allied Products</v>
          </cell>
        </row>
        <row r="1979">
          <cell r="O1979">
            <v>1</v>
          </cell>
          <cell r="R1979" t="str">
            <v>All Other Carloads</v>
          </cell>
        </row>
        <row r="1980">
          <cell r="O1980">
            <v>1</v>
          </cell>
          <cell r="R1980" t="str">
            <v>Pulp,Paper &amp; Allied Products</v>
          </cell>
        </row>
        <row r="1981">
          <cell r="O1981">
            <v>1</v>
          </cell>
          <cell r="R1981" t="str">
            <v>Pulp,Paper &amp; Allied Products</v>
          </cell>
        </row>
        <row r="1982">
          <cell r="O1982">
            <v>1</v>
          </cell>
          <cell r="R1982" t="str">
            <v>Pulp,Paper &amp; Allied Products</v>
          </cell>
        </row>
        <row r="1983">
          <cell r="O1983">
            <v>1</v>
          </cell>
          <cell r="R1983" t="str">
            <v>Pulp,Paper &amp; Allied Products</v>
          </cell>
        </row>
        <row r="1984">
          <cell r="O1984">
            <v>1</v>
          </cell>
          <cell r="R1984" t="str">
            <v>Pulp,Paper &amp; Allied Products</v>
          </cell>
        </row>
        <row r="1985">
          <cell r="O1985">
            <v>1</v>
          </cell>
          <cell r="R1985" t="str">
            <v>Pulp,Paper &amp; Allied Products</v>
          </cell>
        </row>
        <row r="1986">
          <cell r="O1986">
            <v>1</v>
          </cell>
          <cell r="R1986" t="str">
            <v>Pulp,Paper &amp; Allied Products</v>
          </cell>
        </row>
        <row r="1987">
          <cell r="O1987">
            <v>1</v>
          </cell>
          <cell r="R1987" t="str">
            <v>Pulp,Paper &amp; Allied Products</v>
          </cell>
        </row>
        <row r="1988">
          <cell r="O1988">
            <v>1</v>
          </cell>
          <cell r="R1988" t="str">
            <v>Pulp,Paper &amp; Allied Products</v>
          </cell>
        </row>
        <row r="1989">
          <cell r="O1989">
            <v>1</v>
          </cell>
          <cell r="R1989" t="str">
            <v>Lumber &amp; Wood Except Furniture</v>
          </cell>
        </row>
        <row r="1990">
          <cell r="O1990">
            <v>1</v>
          </cell>
          <cell r="R1990" t="str">
            <v>Lumber &amp; Wood Except Furniture</v>
          </cell>
        </row>
        <row r="1991">
          <cell r="O1991">
            <v>1</v>
          </cell>
          <cell r="R1991" t="str">
            <v>Lumber &amp; Wood Except Furniture</v>
          </cell>
        </row>
        <row r="1992">
          <cell r="O1992">
            <v>1</v>
          </cell>
          <cell r="R1992" t="str">
            <v>Lumber &amp; Wood Except Furniture</v>
          </cell>
        </row>
        <row r="1993">
          <cell r="O1993">
            <v>1</v>
          </cell>
          <cell r="R1993" t="str">
            <v>Lumber &amp; Wood Except Furniture</v>
          </cell>
        </row>
        <row r="1994">
          <cell r="O1994">
            <v>1</v>
          </cell>
          <cell r="R1994" t="str">
            <v>Stone, Clay &amp; Glass Products</v>
          </cell>
        </row>
        <row r="1995">
          <cell r="O1995">
            <v>1</v>
          </cell>
          <cell r="R1995" t="str">
            <v>Stone, Clay &amp; Glass Products</v>
          </cell>
        </row>
        <row r="1996">
          <cell r="O1996">
            <v>1</v>
          </cell>
          <cell r="R1996" t="str">
            <v>Grain Mill Products</v>
          </cell>
        </row>
        <row r="1997">
          <cell r="O1997">
            <v>1</v>
          </cell>
          <cell r="R1997" t="str">
            <v>Grain Mill Products</v>
          </cell>
        </row>
        <row r="1998">
          <cell r="O1998">
            <v>1</v>
          </cell>
          <cell r="R1998" t="str">
            <v>Lumber &amp; Wood Except Furniture</v>
          </cell>
        </row>
        <row r="1999">
          <cell r="O1999">
            <v>1</v>
          </cell>
          <cell r="R1999" t="str">
            <v>Lumber &amp; Wood Except Furniture</v>
          </cell>
        </row>
        <row r="2000">
          <cell r="O2000">
            <v>1</v>
          </cell>
          <cell r="R2000" t="str">
            <v>Lumber &amp; Wood Except Furniture</v>
          </cell>
        </row>
        <row r="2001">
          <cell r="O2001">
            <v>1</v>
          </cell>
          <cell r="R2001" t="str">
            <v>Lumber &amp; Wood Except Furniture</v>
          </cell>
        </row>
        <row r="2002">
          <cell r="O2002">
            <v>1</v>
          </cell>
          <cell r="R2002" t="str">
            <v>Lumber &amp; Wood Except Furniture</v>
          </cell>
        </row>
        <row r="2003">
          <cell r="O2003">
            <v>1</v>
          </cell>
          <cell r="R2003" t="str">
            <v>Lumber &amp; Wood Except Furniture</v>
          </cell>
        </row>
        <row r="2004">
          <cell r="O2004">
            <v>1</v>
          </cell>
          <cell r="R2004" t="str">
            <v>Lumber &amp; Wood Except Furniture</v>
          </cell>
        </row>
        <row r="2005">
          <cell r="O2005">
            <v>1</v>
          </cell>
          <cell r="R2005" t="str">
            <v>Lumber &amp; Wood Except Furniture</v>
          </cell>
        </row>
        <row r="2006">
          <cell r="O2006">
            <v>1</v>
          </cell>
          <cell r="R2006" t="str">
            <v>Lumber &amp; Wood Except Furniture</v>
          </cell>
        </row>
        <row r="2007">
          <cell r="O2007">
            <v>1</v>
          </cell>
          <cell r="R2007" t="str">
            <v>Lumber &amp; Wood Except Furniture</v>
          </cell>
        </row>
        <row r="2008">
          <cell r="O2008">
            <v>1</v>
          </cell>
          <cell r="R2008" t="str">
            <v>Lumber &amp; Wood Except Furniture</v>
          </cell>
        </row>
        <row r="2009">
          <cell r="O2009">
            <v>1</v>
          </cell>
          <cell r="R2009" t="str">
            <v>Lumber &amp; Wood Except Furniture</v>
          </cell>
        </row>
        <row r="2010">
          <cell r="O2010">
            <v>1</v>
          </cell>
          <cell r="R2010" t="str">
            <v>Lumber &amp; Wood Except Furniture</v>
          </cell>
        </row>
        <row r="2011">
          <cell r="O2011">
            <v>1</v>
          </cell>
          <cell r="R2011" t="str">
            <v>Pulp,Paper &amp; Allied Products</v>
          </cell>
        </row>
        <row r="2012">
          <cell r="O2012">
            <v>1</v>
          </cell>
          <cell r="R2012" t="str">
            <v>Lumber &amp; Wood Except Furniture</v>
          </cell>
        </row>
        <row r="2013">
          <cell r="O2013">
            <v>1</v>
          </cell>
          <cell r="R2013" t="str">
            <v>Pulp,Paper &amp; Allied Products</v>
          </cell>
        </row>
        <row r="2014">
          <cell r="O2014">
            <v>1</v>
          </cell>
          <cell r="R2014" t="str">
            <v>Pulp,Paper &amp; Allied Products</v>
          </cell>
        </row>
        <row r="2015">
          <cell r="O2015">
            <v>1</v>
          </cell>
          <cell r="R2015" t="str">
            <v>Lumber &amp; Wood Except Furniture</v>
          </cell>
        </row>
        <row r="2016">
          <cell r="O2016">
            <v>1</v>
          </cell>
          <cell r="R2016" t="str">
            <v>Pulp,Paper &amp; Allied Products</v>
          </cell>
        </row>
        <row r="2017">
          <cell r="O2017">
            <v>1</v>
          </cell>
          <cell r="R2017" t="str">
            <v>Pulp,Paper &amp; Allied Products</v>
          </cell>
        </row>
        <row r="2018">
          <cell r="O2018">
            <v>1</v>
          </cell>
          <cell r="R2018" t="str">
            <v>Petroleum Products</v>
          </cell>
        </row>
        <row r="2019">
          <cell r="O2019">
            <v>1</v>
          </cell>
          <cell r="R2019" t="str">
            <v>Pulp,Paper &amp; Allied Products</v>
          </cell>
        </row>
        <row r="2020">
          <cell r="O2020">
            <v>1</v>
          </cell>
          <cell r="R2020" t="str">
            <v>Lumber &amp; Wood Except Furniture</v>
          </cell>
        </row>
        <row r="2021">
          <cell r="O2021">
            <v>1</v>
          </cell>
          <cell r="R2021" t="str">
            <v>Lumber &amp; Wood Except Furniture</v>
          </cell>
        </row>
        <row r="2022">
          <cell r="O2022">
            <v>1</v>
          </cell>
          <cell r="R2022" t="str">
            <v>Lumber &amp; Wood Except Furniture</v>
          </cell>
        </row>
        <row r="2023">
          <cell r="O2023">
            <v>1</v>
          </cell>
          <cell r="R2023" t="str">
            <v>Lumber &amp; Wood Except Furniture</v>
          </cell>
        </row>
        <row r="2024">
          <cell r="O2024">
            <v>1</v>
          </cell>
          <cell r="R2024" t="str">
            <v>Lumber &amp; Wood Except Furniture</v>
          </cell>
        </row>
        <row r="2025">
          <cell r="O2025">
            <v>1</v>
          </cell>
          <cell r="R2025" t="str">
            <v>Waste &amp; Scrap Materials</v>
          </cell>
        </row>
        <row r="2026">
          <cell r="O2026">
            <v>1</v>
          </cell>
          <cell r="R2026" t="str">
            <v>Waste &amp; Scrap Materials</v>
          </cell>
        </row>
        <row r="2027">
          <cell r="O2027">
            <v>1</v>
          </cell>
          <cell r="R2027" t="str">
            <v>Waste &amp; Scrap Materials</v>
          </cell>
        </row>
        <row r="2028">
          <cell r="O2028">
            <v>1</v>
          </cell>
          <cell r="R2028" t="str">
            <v>Waste &amp; Scrap Materials</v>
          </cell>
        </row>
        <row r="2029">
          <cell r="O2029">
            <v>1</v>
          </cell>
          <cell r="R2029" t="str">
            <v>Waste &amp; Scrap Materials</v>
          </cell>
        </row>
        <row r="2030">
          <cell r="O2030">
            <v>1</v>
          </cell>
          <cell r="R2030" t="str">
            <v>Waste &amp; Scrap Materials</v>
          </cell>
        </row>
        <row r="2031">
          <cell r="O2031">
            <v>1</v>
          </cell>
          <cell r="R2031" t="str">
            <v>Waste &amp; Scrap Materials</v>
          </cell>
        </row>
        <row r="2032">
          <cell r="O2032">
            <v>1</v>
          </cell>
          <cell r="R2032" t="str">
            <v>Waste &amp; Scrap Materials</v>
          </cell>
        </row>
        <row r="2033">
          <cell r="O2033">
            <v>1</v>
          </cell>
          <cell r="R2033" t="str">
            <v>Pulp,Paper &amp; Allied Products</v>
          </cell>
        </row>
        <row r="2034">
          <cell r="O2034">
            <v>1</v>
          </cell>
          <cell r="R2034" t="str">
            <v>Pulp,Paper &amp; Allied Products</v>
          </cell>
        </row>
        <row r="2035">
          <cell r="O2035">
            <v>1</v>
          </cell>
          <cell r="R2035" t="str">
            <v>Pulp,Paper &amp; Allied Products</v>
          </cell>
        </row>
        <row r="2036">
          <cell r="O2036">
            <v>1</v>
          </cell>
          <cell r="R2036" t="str">
            <v>Pulp,Paper &amp; Allied Products</v>
          </cell>
        </row>
        <row r="2037">
          <cell r="O2037">
            <v>1</v>
          </cell>
          <cell r="R2037" t="str">
            <v>Lumber &amp; Wood Except Furniture</v>
          </cell>
        </row>
        <row r="2038">
          <cell r="O2038">
            <v>1</v>
          </cell>
          <cell r="R2038" t="str">
            <v>Lumber &amp; Wood Except Furniture</v>
          </cell>
        </row>
        <row r="2039">
          <cell r="O2039">
            <v>1</v>
          </cell>
          <cell r="R2039" t="str">
            <v>Lumber &amp; Wood Except Furniture</v>
          </cell>
        </row>
        <row r="2040">
          <cell r="O2040">
            <v>1</v>
          </cell>
          <cell r="R2040" t="str">
            <v>Pulp,Paper &amp; Allied Products</v>
          </cell>
        </row>
        <row r="2041">
          <cell r="O2041">
            <v>1</v>
          </cell>
          <cell r="R2041" t="str">
            <v>Pulp,Paper &amp; Allied Products</v>
          </cell>
        </row>
        <row r="2042">
          <cell r="O2042">
            <v>1</v>
          </cell>
          <cell r="R2042" t="str">
            <v>Pulp,Paper &amp; Allied Products</v>
          </cell>
        </row>
        <row r="2043">
          <cell r="O2043">
            <v>1</v>
          </cell>
          <cell r="R2043" t="str">
            <v>Pulp,Paper &amp; Allied Products</v>
          </cell>
        </row>
        <row r="2044">
          <cell r="O2044">
            <v>1</v>
          </cell>
          <cell r="R2044" t="str">
            <v>Petroleum Products</v>
          </cell>
        </row>
        <row r="2045">
          <cell r="O2045">
            <v>1</v>
          </cell>
          <cell r="R2045" t="str">
            <v>Petroleum Products</v>
          </cell>
        </row>
        <row r="2046">
          <cell r="O2046">
            <v>1</v>
          </cell>
          <cell r="R2046" t="str">
            <v>Petroleum Products</v>
          </cell>
        </row>
        <row r="2047">
          <cell r="O2047">
            <v>1</v>
          </cell>
          <cell r="R2047" t="str">
            <v>Petroleum Products</v>
          </cell>
        </row>
        <row r="2048">
          <cell r="O2048">
            <v>1</v>
          </cell>
          <cell r="R2048" t="str">
            <v>Petroleum Products</v>
          </cell>
        </row>
        <row r="2049">
          <cell r="O2049">
            <v>1</v>
          </cell>
          <cell r="R2049" t="str">
            <v>Petroleum Products</v>
          </cell>
        </row>
        <row r="2050">
          <cell r="O2050">
            <v>1</v>
          </cell>
          <cell r="R2050" t="str">
            <v>All Other Carloads</v>
          </cell>
        </row>
        <row r="2051">
          <cell r="O2051">
            <v>1</v>
          </cell>
          <cell r="R2051" t="str">
            <v>Petroleum Products</v>
          </cell>
        </row>
        <row r="2052">
          <cell r="O2052">
            <v>1</v>
          </cell>
          <cell r="R2052" t="str">
            <v>Petroleum Products</v>
          </cell>
        </row>
        <row r="2053">
          <cell r="O2053">
            <v>1</v>
          </cell>
          <cell r="R2053" t="str">
            <v>Grain Mill Products</v>
          </cell>
        </row>
        <row r="2054">
          <cell r="O2054">
            <v>1</v>
          </cell>
          <cell r="R2054" t="str">
            <v>Pulp,Paper &amp; Allied Products</v>
          </cell>
        </row>
        <row r="2055">
          <cell r="O2055">
            <v>1</v>
          </cell>
          <cell r="R2055" t="str">
            <v>Grain Mill Products</v>
          </cell>
        </row>
        <row r="2056">
          <cell r="O2056">
            <v>1</v>
          </cell>
          <cell r="R2056" t="str">
            <v>Grain Mill Products</v>
          </cell>
        </row>
        <row r="2057">
          <cell r="O2057">
            <v>1</v>
          </cell>
          <cell r="R2057" t="str">
            <v>Grain Mill Products</v>
          </cell>
        </row>
        <row r="2058">
          <cell r="O2058">
            <v>1</v>
          </cell>
          <cell r="R2058" t="str">
            <v>Grain Mill Products</v>
          </cell>
        </row>
        <row r="2059">
          <cell r="O2059">
            <v>1</v>
          </cell>
          <cell r="R2059" t="str">
            <v>Pulp,Paper &amp; Allied Products</v>
          </cell>
        </row>
        <row r="2060">
          <cell r="O2060">
            <v>1</v>
          </cell>
          <cell r="R2060" t="str">
            <v>Lumber &amp; Wood Except Furniture</v>
          </cell>
        </row>
        <row r="2061">
          <cell r="O2061">
            <v>1</v>
          </cell>
          <cell r="R2061" t="str">
            <v>All Other Carloads</v>
          </cell>
        </row>
        <row r="2062">
          <cell r="O2062">
            <v>1</v>
          </cell>
          <cell r="R2062" t="str">
            <v>Lumber &amp; Wood Except Furniture</v>
          </cell>
        </row>
        <row r="2063">
          <cell r="O2063">
            <v>1</v>
          </cell>
          <cell r="R2063" t="str">
            <v>Lumber &amp; Wood Except Furniture</v>
          </cell>
        </row>
        <row r="2064">
          <cell r="O2064">
            <v>1</v>
          </cell>
          <cell r="R2064" t="str">
            <v>Lumber &amp; Wood Except Furniture</v>
          </cell>
        </row>
        <row r="2065">
          <cell r="O2065">
            <v>1</v>
          </cell>
          <cell r="R2065" t="str">
            <v>Chemical &amp; Allied Products</v>
          </cell>
        </row>
        <row r="2066">
          <cell r="O2066">
            <v>1</v>
          </cell>
          <cell r="R2066" t="str">
            <v>Chemical &amp; Allied Products</v>
          </cell>
        </row>
        <row r="2067">
          <cell r="O2067">
            <v>1</v>
          </cell>
          <cell r="R2067" t="str">
            <v>Chemical &amp; Allied Products</v>
          </cell>
        </row>
        <row r="2068">
          <cell r="O2068">
            <v>1</v>
          </cell>
          <cell r="R2068" t="str">
            <v>Chemical &amp; Allied Products</v>
          </cell>
        </row>
        <row r="2069">
          <cell r="O2069">
            <v>1</v>
          </cell>
          <cell r="R2069" t="str">
            <v>Chemical &amp; Allied Products</v>
          </cell>
        </row>
        <row r="2070">
          <cell r="O2070">
            <v>1</v>
          </cell>
          <cell r="R2070" t="str">
            <v>Chemical &amp; Allied Products</v>
          </cell>
        </row>
        <row r="2071">
          <cell r="O2071">
            <v>1</v>
          </cell>
          <cell r="R2071" t="str">
            <v>Chemical &amp; Allied Products</v>
          </cell>
        </row>
        <row r="2072">
          <cell r="O2072">
            <v>1</v>
          </cell>
          <cell r="R2072" t="str">
            <v>Chemical &amp; Allied Products</v>
          </cell>
        </row>
        <row r="2073">
          <cell r="O2073">
            <v>1</v>
          </cell>
          <cell r="R2073" t="str">
            <v>Chemical &amp; Allied Products</v>
          </cell>
        </row>
        <row r="2074">
          <cell r="O2074">
            <v>1</v>
          </cell>
          <cell r="R2074" t="str">
            <v>Lumber &amp; Wood Except Furniture</v>
          </cell>
        </row>
        <row r="2075">
          <cell r="O2075">
            <v>1</v>
          </cell>
          <cell r="R2075" t="str">
            <v>Lumber &amp; Wood Except Furniture</v>
          </cell>
        </row>
        <row r="2076">
          <cell r="O2076">
            <v>1</v>
          </cell>
          <cell r="R2076" t="str">
            <v>Petroleum Products</v>
          </cell>
        </row>
        <row r="2077">
          <cell r="O2077">
            <v>1</v>
          </cell>
          <cell r="R2077" t="str">
            <v>Petroleum Products</v>
          </cell>
        </row>
        <row r="2078">
          <cell r="O2078">
            <v>1</v>
          </cell>
          <cell r="R2078" t="str">
            <v>All Other Carloads</v>
          </cell>
        </row>
        <row r="2079">
          <cell r="O2079">
            <v>1</v>
          </cell>
          <cell r="R2079" t="str">
            <v>All Other Carloads</v>
          </cell>
        </row>
        <row r="2080">
          <cell r="O2080">
            <v>1</v>
          </cell>
          <cell r="R2080" t="str">
            <v>All Other Carloads</v>
          </cell>
        </row>
        <row r="2081">
          <cell r="O2081">
            <v>1</v>
          </cell>
          <cell r="R2081" t="str">
            <v>Petroleum Products</v>
          </cell>
        </row>
        <row r="2082">
          <cell r="O2082">
            <v>1</v>
          </cell>
          <cell r="R2082" t="str">
            <v>Petroleum Products</v>
          </cell>
        </row>
        <row r="2083">
          <cell r="O2083">
            <v>1</v>
          </cell>
          <cell r="R2083" t="str">
            <v>Petroleum Products</v>
          </cell>
        </row>
        <row r="2084">
          <cell r="O2084">
            <v>1</v>
          </cell>
          <cell r="R2084" t="str">
            <v>Petroleum Products</v>
          </cell>
        </row>
        <row r="2085">
          <cell r="O2085">
            <v>1</v>
          </cell>
          <cell r="R2085" t="str">
            <v>All Other Carloads</v>
          </cell>
        </row>
        <row r="2086">
          <cell r="O2086">
            <v>1</v>
          </cell>
          <cell r="R2086" t="str">
            <v>Pulp,Paper &amp; Allied Products</v>
          </cell>
        </row>
        <row r="2087">
          <cell r="O2087">
            <v>1</v>
          </cell>
          <cell r="R2087" t="str">
            <v>Lumber &amp; Wood Except Furniture</v>
          </cell>
        </row>
        <row r="2088">
          <cell r="O2088">
            <v>1</v>
          </cell>
          <cell r="R2088" t="str">
            <v>Grain</v>
          </cell>
        </row>
        <row r="2089">
          <cell r="O2089">
            <v>1</v>
          </cell>
          <cell r="R2089" t="str">
            <v>Grain</v>
          </cell>
        </row>
        <row r="2090">
          <cell r="O2090">
            <v>1</v>
          </cell>
          <cell r="R2090" t="str">
            <v>Lumber &amp; Wood Except Furniture</v>
          </cell>
        </row>
        <row r="2091">
          <cell r="O2091">
            <v>1</v>
          </cell>
          <cell r="R2091" t="str">
            <v>Lumber &amp; Wood Except Furniture</v>
          </cell>
        </row>
        <row r="2092">
          <cell r="O2092">
            <v>1</v>
          </cell>
          <cell r="R2092" t="str">
            <v>Pulp,Paper &amp; Allied Products</v>
          </cell>
        </row>
        <row r="2093">
          <cell r="O2093">
            <v>1</v>
          </cell>
          <cell r="R2093" t="str">
            <v>Pulp,Paper &amp; Allied Products</v>
          </cell>
        </row>
        <row r="2094">
          <cell r="O2094">
            <v>1</v>
          </cell>
          <cell r="R2094" t="str">
            <v>Grain</v>
          </cell>
        </row>
        <row r="2095">
          <cell r="O2095">
            <v>1</v>
          </cell>
          <cell r="R2095" t="str">
            <v>Grain</v>
          </cell>
        </row>
        <row r="2096">
          <cell r="O2096">
            <v>1</v>
          </cell>
          <cell r="R2096" t="str">
            <v>Lumber &amp; Wood Except Furniture</v>
          </cell>
        </row>
        <row r="2097">
          <cell r="O2097">
            <v>1</v>
          </cell>
          <cell r="R2097" t="str">
            <v>Pulp,Paper &amp; Allied Products</v>
          </cell>
        </row>
        <row r="2098">
          <cell r="O2098">
            <v>1</v>
          </cell>
          <cell r="R2098" t="str">
            <v>Pulp,Paper &amp; Allied Products</v>
          </cell>
        </row>
        <row r="2099">
          <cell r="O2099">
            <v>1</v>
          </cell>
          <cell r="R2099" t="str">
            <v>Pulp,Paper &amp; Allied Products</v>
          </cell>
        </row>
        <row r="2100">
          <cell r="O2100">
            <v>1</v>
          </cell>
          <cell r="R2100" t="str">
            <v>Pulp,Paper &amp; Allied Products</v>
          </cell>
        </row>
        <row r="2101">
          <cell r="O2101">
            <v>1</v>
          </cell>
          <cell r="R2101" t="str">
            <v>Pulp,Paper &amp; Allied Products</v>
          </cell>
        </row>
        <row r="2102">
          <cell r="O2102">
            <v>1</v>
          </cell>
          <cell r="R2102" t="str">
            <v>Pulp,Paper &amp; Allied Products</v>
          </cell>
        </row>
        <row r="2103">
          <cell r="O2103">
            <v>1</v>
          </cell>
          <cell r="R2103" t="str">
            <v>Pulp,Paper &amp; Allied Products</v>
          </cell>
        </row>
        <row r="2104">
          <cell r="O2104">
            <v>1</v>
          </cell>
          <cell r="R2104" t="str">
            <v>Lumber &amp; Wood Except Furniture</v>
          </cell>
        </row>
        <row r="2105">
          <cell r="O2105">
            <v>1</v>
          </cell>
          <cell r="R2105" t="str">
            <v>Lumber &amp; Wood Except Furniture</v>
          </cell>
        </row>
        <row r="2106">
          <cell r="O2106">
            <v>1</v>
          </cell>
          <cell r="R2106" t="str">
            <v>Pulp,Paper &amp; Allied Products</v>
          </cell>
        </row>
        <row r="2107">
          <cell r="O2107">
            <v>1</v>
          </cell>
          <cell r="R2107" t="str">
            <v>Pulp,Paper &amp; Allied Products</v>
          </cell>
        </row>
        <row r="2108">
          <cell r="O2108">
            <v>1</v>
          </cell>
          <cell r="R2108" t="str">
            <v>Lumber &amp; Wood Except Furniture</v>
          </cell>
        </row>
        <row r="2109">
          <cell r="O2109">
            <v>1</v>
          </cell>
          <cell r="R2109" t="str">
            <v>Chemical &amp; Allied Products</v>
          </cell>
        </row>
        <row r="2110">
          <cell r="O2110">
            <v>1</v>
          </cell>
          <cell r="R2110" t="str">
            <v>Chemical &amp; Allied Products</v>
          </cell>
        </row>
        <row r="2111">
          <cell r="O2111">
            <v>1</v>
          </cell>
          <cell r="R2111" t="str">
            <v>Grain Mill Products</v>
          </cell>
        </row>
        <row r="2112">
          <cell r="O2112">
            <v>1</v>
          </cell>
          <cell r="R2112" t="str">
            <v>Grain Mill Products</v>
          </cell>
        </row>
        <row r="2113">
          <cell r="O2113">
            <v>1</v>
          </cell>
          <cell r="R2113" t="str">
            <v>Grain Mill Products</v>
          </cell>
        </row>
        <row r="2114">
          <cell r="O2114">
            <v>1</v>
          </cell>
          <cell r="R2114" t="str">
            <v>Grain Mill Products</v>
          </cell>
        </row>
        <row r="2115">
          <cell r="O2115">
            <v>1</v>
          </cell>
          <cell r="R2115" t="str">
            <v>All Other Carloads</v>
          </cell>
        </row>
        <row r="2116">
          <cell r="O2116">
            <v>1</v>
          </cell>
          <cell r="R2116" t="str">
            <v>All Other Carloads</v>
          </cell>
        </row>
        <row r="2117">
          <cell r="O2117">
            <v>1</v>
          </cell>
          <cell r="R2117" t="str">
            <v>Petroleum Products</v>
          </cell>
        </row>
        <row r="2118">
          <cell r="O2118">
            <v>1</v>
          </cell>
          <cell r="R2118" t="str">
            <v>Petroleum Products</v>
          </cell>
        </row>
        <row r="2119">
          <cell r="O2119">
            <v>1</v>
          </cell>
          <cell r="R2119" t="str">
            <v>Petroleum Products</v>
          </cell>
        </row>
        <row r="2120">
          <cell r="O2120">
            <v>1</v>
          </cell>
          <cell r="R2120" t="str">
            <v>Petroleum Products</v>
          </cell>
        </row>
        <row r="2121">
          <cell r="O2121">
            <v>1</v>
          </cell>
          <cell r="R2121" t="str">
            <v>Petroleum Products</v>
          </cell>
        </row>
        <row r="2122">
          <cell r="O2122">
            <v>1</v>
          </cell>
          <cell r="R2122" t="str">
            <v>Petroleum Products</v>
          </cell>
        </row>
        <row r="2123">
          <cell r="O2123">
            <v>3</v>
          </cell>
          <cell r="R2123" t="str">
            <v>Stone, Clay &amp; Glass Products</v>
          </cell>
        </row>
        <row r="2124">
          <cell r="O2124">
            <v>1</v>
          </cell>
          <cell r="R2124" t="str">
            <v>Petroleum Products</v>
          </cell>
        </row>
        <row r="2125">
          <cell r="O2125">
            <v>1</v>
          </cell>
          <cell r="R2125" t="str">
            <v>Petroleum Products</v>
          </cell>
        </row>
        <row r="2126">
          <cell r="O2126">
            <v>1</v>
          </cell>
          <cell r="R2126" t="str">
            <v>Petroleum Products</v>
          </cell>
        </row>
        <row r="2127">
          <cell r="O2127">
            <v>1</v>
          </cell>
          <cell r="R2127" t="str">
            <v>Petroleum Products</v>
          </cell>
        </row>
        <row r="2128">
          <cell r="O2128">
            <v>1</v>
          </cell>
          <cell r="R2128" t="str">
            <v>Petroleum Products</v>
          </cell>
        </row>
        <row r="2129">
          <cell r="O2129">
            <v>1</v>
          </cell>
          <cell r="R2129" t="str">
            <v>Petroleum Products</v>
          </cell>
        </row>
        <row r="2130">
          <cell r="O2130">
            <v>1</v>
          </cell>
          <cell r="R2130" t="str">
            <v>Grain</v>
          </cell>
        </row>
        <row r="2131">
          <cell r="O2131">
            <v>1</v>
          </cell>
          <cell r="R2131" t="str">
            <v>Grain</v>
          </cell>
        </row>
        <row r="2132">
          <cell r="O2132">
            <v>1</v>
          </cell>
          <cell r="R2132" t="str">
            <v>Grain</v>
          </cell>
        </row>
        <row r="2133">
          <cell r="O2133">
            <v>1</v>
          </cell>
          <cell r="R2133" t="str">
            <v>Lumber &amp; Wood Except Furniture</v>
          </cell>
        </row>
        <row r="2134">
          <cell r="O2134">
            <v>1</v>
          </cell>
          <cell r="R2134" t="str">
            <v>Lumber &amp; Wood Except Furniture</v>
          </cell>
        </row>
        <row r="2135">
          <cell r="O2135">
            <v>1</v>
          </cell>
          <cell r="R2135" t="str">
            <v>Lumber &amp; Wood Except Furniture</v>
          </cell>
        </row>
        <row r="2136">
          <cell r="O2136">
            <v>1</v>
          </cell>
          <cell r="R2136" t="str">
            <v>Chemical &amp; Allied Products</v>
          </cell>
        </row>
        <row r="2137">
          <cell r="O2137">
            <v>1</v>
          </cell>
          <cell r="R2137" t="str">
            <v>Chemical &amp; Allied Products</v>
          </cell>
        </row>
        <row r="2138">
          <cell r="O2138">
            <v>1</v>
          </cell>
          <cell r="R2138" t="str">
            <v>Chemical &amp; Allied Products</v>
          </cell>
        </row>
        <row r="2139">
          <cell r="O2139">
            <v>1</v>
          </cell>
          <cell r="R2139" t="str">
            <v>Chemical &amp; Allied Products</v>
          </cell>
        </row>
        <row r="2140">
          <cell r="O2140">
            <v>1</v>
          </cell>
          <cell r="R2140" t="str">
            <v>Chemical &amp; Allied Products</v>
          </cell>
        </row>
        <row r="2141">
          <cell r="O2141">
            <v>1</v>
          </cell>
          <cell r="R2141" t="str">
            <v>Chemical &amp; Allied Products</v>
          </cell>
        </row>
        <row r="2142">
          <cell r="O2142">
            <v>1</v>
          </cell>
          <cell r="R2142" t="str">
            <v>Lumber &amp; Wood Except Furniture</v>
          </cell>
        </row>
        <row r="2143">
          <cell r="O2143">
            <v>1</v>
          </cell>
          <cell r="R2143" t="str">
            <v>Lumber &amp; Wood Except Furniture</v>
          </cell>
        </row>
        <row r="2144">
          <cell r="O2144">
            <v>1</v>
          </cell>
          <cell r="R2144" t="str">
            <v>Petroleum Products</v>
          </cell>
        </row>
        <row r="2145">
          <cell r="O2145">
            <v>1</v>
          </cell>
          <cell r="R2145" t="str">
            <v>Petroleum Products</v>
          </cell>
        </row>
        <row r="2146">
          <cell r="O2146">
            <v>1</v>
          </cell>
          <cell r="R2146" t="str">
            <v>Petroleum Products</v>
          </cell>
        </row>
        <row r="2147">
          <cell r="O2147">
            <v>1</v>
          </cell>
          <cell r="R2147" t="str">
            <v>Petroleum Products</v>
          </cell>
        </row>
        <row r="2148">
          <cell r="O2148">
            <v>1</v>
          </cell>
          <cell r="R2148" t="str">
            <v>Stone, Clay &amp; Glass Products</v>
          </cell>
        </row>
        <row r="2149">
          <cell r="O2149">
            <v>1</v>
          </cell>
          <cell r="R2149" t="str">
            <v>Stone, Clay &amp; Glass Products</v>
          </cell>
        </row>
        <row r="2150">
          <cell r="O2150">
            <v>1</v>
          </cell>
          <cell r="R2150" t="str">
            <v>Stone, Clay &amp; Glass Products</v>
          </cell>
        </row>
        <row r="2151">
          <cell r="O2151">
            <v>1</v>
          </cell>
          <cell r="R2151" t="str">
            <v>Lumber &amp; Wood Except Furniture</v>
          </cell>
        </row>
        <row r="2152">
          <cell r="O2152">
            <v>1</v>
          </cell>
          <cell r="R2152" t="str">
            <v>Lumber &amp; Wood Except Furniture</v>
          </cell>
        </row>
        <row r="2153">
          <cell r="O2153">
            <v>1</v>
          </cell>
          <cell r="R2153" t="str">
            <v>Pulp,Paper &amp; Allied Products</v>
          </cell>
        </row>
        <row r="2154">
          <cell r="O2154">
            <v>1</v>
          </cell>
          <cell r="R2154" t="str">
            <v>Pulp,Paper &amp; Allied Products</v>
          </cell>
        </row>
        <row r="2155">
          <cell r="O2155">
            <v>1</v>
          </cell>
          <cell r="R2155" t="str">
            <v>Pulp,Paper &amp; Allied Products</v>
          </cell>
        </row>
        <row r="2156">
          <cell r="O2156">
            <v>1</v>
          </cell>
          <cell r="R2156" t="str">
            <v>Pulp,Paper &amp; Allied Products</v>
          </cell>
        </row>
        <row r="2157">
          <cell r="O2157">
            <v>1</v>
          </cell>
          <cell r="R2157" t="str">
            <v>Pulp,Paper &amp; Allied Products</v>
          </cell>
        </row>
        <row r="2158">
          <cell r="O2158">
            <v>1</v>
          </cell>
          <cell r="R2158" t="str">
            <v>Pulp,Paper &amp; Allied Products</v>
          </cell>
        </row>
        <row r="2159">
          <cell r="O2159">
            <v>1</v>
          </cell>
          <cell r="R2159" t="str">
            <v>Pulp,Paper &amp; Allied Products</v>
          </cell>
        </row>
        <row r="2160">
          <cell r="O2160">
            <v>1</v>
          </cell>
          <cell r="R2160" t="str">
            <v>Pulp,Paper &amp; Allied Products</v>
          </cell>
        </row>
        <row r="2161">
          <cell r="O2161">
            <v>1</v>
          </cell>
          <cell r="R2161" t="str">
            <v>Pulp,Paper &amp; Allied Products</v>
          </cell>
        </row>
        <row r="2162">
          <cell r="O2162">
            <v>1</v>
          </cell>
          <cell r="R2162" t="str">
            <v>Pulp,Paper &amp; Allied Products</v>
          </cell>
        </row>
        <row r="2163">
          <cell r="O2163">
            <v>1</v>
          </cell>
          <cell r="R2163" t="str">
            <v>Lumber &amp; Wood Except Furniture</v>
          </cell>
        </row>
        <row r="2164">
          <cell r="O2164">
            <v>1</v>
          </cell>
          <cell r="R2164" t="str">
            <v>Lumber &amp; Wood Except Furniture</v>
          </cell>
        </row>
        <row r="2165">
          <cell r="O2165">
            <v>1</v>
          </cell>
          <cell r="R2165" t="str">
            <v>Lumber &amp; Wood Except Furniture</v>
          </cell>
        </row>
        <row r="2166">
          <cell r="O2166">
            <v>1</v>
          </cell>
          <cell r="R2166" t="str">
            <v>Lumber &amp; Wood Except Furniture</v>
          </cell>
        </row>
        <row r="2167">
          <cell r="O2167">
            <v>1</v>
          </cell>
          <cell r="R2167" t="str">
            <v>Pulp,Paper &amp; Allied Products</v>
          </cell>
        </row>
        <row r="2168">
          <cell r="O2168">
            <v>1</v>
          </cell>
          <cell r="R2168" t="str">
            <v>Pulp,Paper &amp; Allied Products</v>
          </cell>
        </row>
        <row r="2169">
          <cell r="O2169">
            <v>1</v>
          </cell>
          <cell r="R2169" t="str">
            <v>Lumber &amp; Wood Except Furniture</v>
          </cell>
        </row>
        <row r="2170">
          <cell r="O2170">
            <v>1</v>
          </cell>
          <cell r="R2170" t="str">
            <v>Pulp,Paper &amp; Allied Products</v>
          </cell>
        </row>
        <row r="2171">
          <cell r="O2171">
            <v>1</v>
          </cell>
          <cell r="R2171" t="str">
            <v>Lumber &amp; Wood Except Furniture</v>
          </cell>
        </row>
        <row r="2172">
          <cell r="O2172">
            <v>1</v>
          </cell>
          <cell r="R2172" t="str">
            <v>Lumber &amp; Wood Except Furniture</v>
          </cell>
        </row>
        <row r="2173">
          <cell r="O2173">
            <v>1</v>
          </cell>
          <cell r="R2173" t="str">
            <v>Pulp,Paper &amp; Allied Products</v>
          </cell>
        </row>
        <row r="2174">
          <cell r="O2174">
            <v>9</v>
          </cell>
          <cell r="R2174" t="str">
            <v>Chemical &amp; Allied Products</v>
          </cell>
        </row>
        <row r="2175">
          <cell r="O2175">
            <v>1</v>
          </cell>
          <cell r="R2175" t="str">
            <v>Chemical &amp; Allied Products</v>
          </cell>
        </row>
        <row r="2176">
          <cell r="O2176">
            <v>1</v>
          </cell>
          <cell r="R2176" t="str">
            <v>Grain Mill Products</v>
          </cell>
        </row>
        <row r="2177">
          <cell r="O2177">
            <v>1</v>
          </cell>
          <cell r="R2177" t="str">
            <v>Petroleum Products</v>
          </cell>
        </row>
        <row r="2178">
          <cell r="O2178">
            <v>1</v>
          </cell>
          <cell r="R2178" t="str">
            <v>Petroleum Products</v>
          </cell>
        </row>
        <row r="2179">
          <cell r="O2179">
            <v>1</v>
          </cell>
          <cell r="R2179" t="str">
            <v>Petroleum Products</v>
          </cell>
        </row>
        <row r="2180">
          <cell r="O2180">
            <v>1</v>
          </cell>
          <cell r="R2180" t="str">
            <v>Petroleum Products</v>
          </cell>
        </row>
        <row r="2181">
          <cell r="O2181">
            <v>1</v>
          </cell>
          <cell r="R2181" t="str">
            <v>Food &amp; Kindred Products</v>
          </cell>
        </row>
        <row r="2182">
          <cell r="O2182">
            <v>1</v>
          </cell>
          <cell r="R2182" t="str">
            <v>Chemical &amp; Allied Products</v>
          </cell>
        </row>
        <row r="2183">
          <cell r="O2183">
            <v>1</v>
          </cell>
          <cell r="R2183" t="str">
            <v>Chemical &amp; Allied Products</v>
          </cell>
        </row>
        <row r="2184">
          <cell r="O2184">
            <v>1</v>
          </cell>
          <cell r="R2184" t="str">
            <v>Chemical &amp; Allied Products</v>
          </cell>
        </row>
        <row r="2185">
          <cell r="O2185">
            <v>1</v>
          </cell>
          <cell r="R2185" t="str">
            <v>Chemical &amp; Allied Products</v>
          </cell>
        </row>
        <row r="2186">
          <cell r="O2186">
            <v>1</v>
          </cell>
          <cell r="R2186" t="str">
            <v>Chemical &amp; Allied Products</v>
          </cell>
        </row>
        <row r="2187">
          <cell r="O2187">
            <v>1</v>
          </cell>
          <cell r="R2187" t="str">
            <v>Chemical &amp; Allied Products</v>
          </cell>
        </row>
        <row r="2188">
          <cell r="O2188">
            <v>1</v>
          </cell>
          <cell r="R2188" t="str">
            <v>Chemical &amp; Allied Products</v>
          </cell>
        </row>
        <row r="2189">
          <cell r="O2189">
            <v>1</v>
          </cell>
          <cell r="R2189" t="str">
            <v>Chemical &amp; Allied Products</v>
          </cell>
        </row>
        <row r="2190">
          <cell r="O2190">
            <v>1</v>
          </cell>
          <cell r="R2190" t="str">
            <v>Chemical &amp; Allied Products</v>
          </cell>
        </row>
        <row r="2191">
          <cell r="O2191">
            <v>1</v>
          </cell>
          <cell r="R2191" t="str">
            <v>Chemical &amp; Allied Products</v>
          </cell>
        </row>
        <row r="2192">
          <cell r="O2192">
            <v>1</v>
          </cell>
          <cell r="R2192" t="str">
            <v>Lumber &amp; Wood Except Furniture</v>
          </cell>
        </row>
        <row r="2193">
          <cell r="O2193">
            <v>1</v>
          </cell>
          <cell r="R2193" t="str">
            <v>Lumber &amp; Wood Except Furniture</v>
          </cell>
        </row>
        <row r="2194">
          <cell r="O2194">
            <v>1</v>
          </cell>
          <cell r="R2194" t="str">
            <v>Lumber &amp; Wood Except Furniture</v>
          </cell>
        </row>
        <row r="2195">
          <cell r="O2195">
            <v>1</v>
          </cell>
          <cell r="R2195" t="str">
            <v>Chemical &amp; Allied Products</v>
          </cell>
        </row>
        <row r="2196">
          <cell r="O2196">
            <v>1</v>
          </cell>
          <cell r="R2196" t="str">
            <v>Chemical &amp; Allied Products</v>
          </cell>
        </row>
        <row r="2197">
          <cell r="O2197">
            <v>1</v>
          </cell>
          <cell r="R2197" t="str">
            <v>Lumber &amp; Wood Except Furniture</v>
          </cell>
        </row>
        <row r="2198">
          <cell r="O2198">
            <v>1</v>
          </cell>
          <cell r="R2198" t="str">
            <v>Lumber &amp; Wood Except Furniture</v>
          </cell>
        </row>
        <row r="2199">
          <cell r="O2199">
            <v>1</v>
          </cell>
          <cell r="R2199" t="str">
            <v>Lumber &amp; Wood Except Furniture</v>
          </cell>
        </row>
        <row r="2200">
          <cell r="O2200">
            <v>1</v>
          </cell>
          <cell r="R2200" t="str">
            <v>Lumber &amp; Wood Except Furniture</v>
          </cell>
        </row>
        <row r="2201">
          <cell r="O2201">
            <v>1</v>
          </cell>
          <cell r="R2201" t="str">
            <v>Lumber &amp; Wood Except Furniture</v>
          </cell>
        </row>
        <row r="2202">
          <cell r="O2202">
            <v>1</v>
          </cell>
          <cell r="R2202" t="str">
            <v>Lumber &amp; Wood Except Furniture</v>
          </cell>
        </row>
        <row r="2203">
          <cell r="O2203">
            <v>1</v>
          </cell>
          <cell r="R2203" t="str">
            <v>Lumber &amp; Wood Except Furniture</v>
          </cell>
        </row>
        <row r="2204">
          <cell r="O2204">
            <v>1</v>
          </cell>
          <cell r="R2204" t="str">
            <v>Lumber &amp; Wood Except Furniture</v>
          </cell>
        </row>
        <row r="2205">
          <cell r="O2205">
            <v>1</v>
          </cell>
          <cell r="R2205" t="str">
            <v>Lumber &amp; Wood Except Furniture</v>
          </cell>
        </row>
        <row r="2206">
          <cell r="O2206">
            <v>1</v>
          </cell>
          <cell r="R2206" t="str">
            <v>Lumber &amp; Wood Except Furniture</v>
          </cell>
        </row>
        <row r="2207">
          <cell r="O2207">
            <v>1</v>
          </cell>
          <cell r="R2207" t="str">
            <v>Lumber &amp; Wood Except Furniture</v>
          </cell>
        </row>
        <row r="2208">
          <cell r="O2208">
            <v>1</v>
          </cell>
          <cell r="R2208" t="str">
            <v>Lumber &amp; Wood Except Furniture</v>
          </cell>
        </row>
        <row r="2209">
          <cell r="O2209">
            <v>1</v>
          </cell>
          <cell r="R2209" t="str">
            <v>Lumber &amp; Wood Except Furniture</v>
          </cell>
        </row>
        <row r="2210">
          <cell r="O2210">
            <v>1</v>
          </cell>
          <cell r="R2210" t="str">
            <v>Lumber &amp; Wood Except Furniture</v>
          </cell>
        </row>
        <row r="2211">
          <cell r="O2211">
            <v>1</v>
          </cell>
          <cell r="R2211" t="str">
            <v>Lumber &amp; Wood Except Furniture</v>
          </cell>
        </row>
        <row r="2212">
          <cell r="O2212">
            <v>1</v>
          </cell>
          <cell r="R2212" t="str">
            <v>Lumber &amp; Wood Except Furniture</v>
          </cell>
        </row>
        <row r="2213">
          <cell r="O2213">
            <v>1</v>
          </cell>
          <cell r="R2213" t="str">
            <v>Lumber &amp; Wood Except Furniture</v>
          </cell>
        </row>
        <row r="2214">
          <cell r="O2214">
            <v>1</v>
          </cell>
          <cell r="R2214" t="str">
            <v>Stone, Clay &amp; Glass Products</v>
          </cell>
        </row>
        <row r="2215">
          <cell r="O2215">
            <v>1</v>
          </cell>
          <cell r="R2215" t="str">
            <v>Stone, Clay &amp; Glass Products</v>
          </cell>
        </row>
        <row r="2216">
          <cell r="O2216">
            <v>1</v>
          </cell>
          <cell r="R2216" t="str">
            <v>Stone, Clay &amp; Glass Products</v>
          </cell>
        </row>
        <row r="2217">
          <cell r="O2217">
            <v>1</v>
          </cell>
          <cell r="R2217" t="str">
            <v>Pulp,Paper &amp; Allied Products</v>
          </cell>
        </row>
        <row r="2218">
          <cell r="O2218">
            <v>1</v>
          </cell>
          <cell r="R2218" t="str">
            <v>Pulp,Paper &amp; Allied Products</v>
          </cell>
        </row>
        <row r="2219">
          <cell r="O2219">
            <v>1</v>
          </cell>
          <cell r="R2219" t="str">
            <v>Pulp,Paper &amp; Allied Products</v>
          </cell>
        </row>
        <row r="2220">
          <cell r="O2220">
            <v>1</v>
          </cell>
          <cell r="R2220" t="str">
            <v>Pulp,Paper &amp; Allied Products</v>
          </cell>
        </row>
        <row r="2221">
          <cell r="O2221">
            <v>1</v>
          </cell>
          <cell r="R2221" t="str">
            <v>Lumber &amp; Wood Except Furniture</v>
          </cell>
        </row>
        <row r="2222">
          <cell r="O2222">
            <v>1</v>
          </cell>
          <cell r="R2222" t="str">
            <v>Lumber &amp; Wood Except Furniture</v>
          </cell>
        </row>
        <row r="2223">
          <cell r="O2223">
            <v>1</v>
          </cell>
          <cell r="R2223" t="str">
            <v>Petroleum Products</v>
          </cell>
        </row>
        <row r="2224">
          <cell r="O2224">
            <v>1</v>
          </cell>
          <cell r="R2224" t="str">
            <v>Petroleum Products</v>
          </cell>
        </row>
        <row r="2225">
          <cell r="O2225">
            <v>1</v>
          </cell>
          <cell r="R2225" t="str">
            <v>Pulp,Paper &amp; Allied Products</v>
          </cell>
        </row>
        <row r="2226">
          <cell r="O2226">
            <v>1</v>
          </cell>
          <cell r="R2226" t="str">
            <v>Pulp,Paper &amp; Allied Products</v>
          </cell>
        </row>
        <row r="2227">
          <cell r="O2227">
            <v>1</v>
          </cell>
          <cell r="R2227" t="str">
            <v>Pulp,Paper &amp; Allied Products</v>
          </cell>
        </row>
        <row r="2228">
          <cell r="O2228">
            <v>1</v>
          </cell>
          <cell r="R2228" t="str">
            <v>Lumber &amp; Wood Except Furniture</v>
          </cell>
        </row>
        <row r="2229">
          <cell r="O2229">
            <v>1</v>
          </cell>
          <cell r="R2229" t="str">
            <v>All Other Carloads</v>
          </cell>
        </row>
        <row r="2230">
          <cell r="O2230">
            <v>1</v>
          </cell>
          <cell r="R2230" t="str">
            <v>All Other Carloads</v>
          </cell>
        </row>
        <row r="2231">
          <cell r="O2231">
            <v>1</v>
          </cell>
          <cell r="R2231" t="str">
            <v>Chemical &amp; Allied Products</v>
          </cell>
        </row>
        <row r="2232">
          <cell r="O2232">
            <v>1</v>
          </cell>
          <cell r="R2232" t="str">
            <v>Chemical &amp; Allied Products</v>
          </cell>
        </row>
        <row r="2233">
          <cell r="O2233">
            <v>1</v>
          </cell>
          <cell r="R2233" t="str">
            <v>All Other Carloads</v>
          </cell>
        </row>
        <row r="2234">
          <cell r="O2234">
            <v>1</v>
          </cell>
          <cell r="R2234" t="str">
            <v>Chemical &amp; Allied Products</v>
          </cell>
        </row>
        <row r="2235">
          <cell r="O2235">
            <v>1</v>
          </cell>
          <cell r="R2235" t="str">
            <v>Petroleum Products</v>
          </cell>
        </row>
        <row r="2236">
          <cell r="O2236">
            <v>1</v>
          </cell>
          <cell r="R2236" t="str">
            <v>Petroleum Products</v>
          </cell>
        </row>
        <row r="2237">
          <cell r="O2237">
            <v>1</v>
          </cell>
          <cell r="R2237" t="str">
            <v>Petroleum Products</v>
          </cell>
        </row>
        <row r="2238">
          <cell r="O2238">
            <v>1</v>
          </cell>
          <cell r="R2238" t="str">
            <v>Petroleum Products</v>
          </cell>
        </row>
        <row r="2239">
          <cell r="O2239">
            <v>1</v>
          </cell>
          <cell r="R2239" t="str">
            <v>Petroleum Products</v>
          </cell>
        </row>
        <row r="2240">
          <cell r="O2240">
            <v>1</v>
          </cell>
          <cell r="R2240" t="str">
            <v>Petroleum Products</v>
          </cell>
        </row>
        <row r="2241">
          <cell r="O2241">
            <v>1</v>
          </cell>
          <cell r="R2241" t="str">
            <v>Petroleum Products</v>
          </cell>
        </row>
        <row r="2242">
          <cell r="O2242">
            <v>1</v>
          </cell>
          <cell r="R2242" t="str">
            <v>Petroleum Products</v>
          </cell>
        </row>
        <row r="2243">
          <cell r="O2243">
            <v>1</v>
          </cell>
          <cell r="R2243" t="str">
            <v>Petroleum Products</v>
          </cell>
        </row>
        <row r="2244">
          <cell r="O2244">
            <v>1</v>
          </cell>
          <cell r="R2244" t="str">
            <v>Petroleum Products</v>
          </cell>
        </row>
        <row r="2245">
          <cell r="O2245">
            <v>1</v>
          </cell>
          <cell r="R2245" t="str">
            <v>Chemical &amp; Allied Products</v>
          </cell>
        </row>
        <row r="2246">
          <cell r="O2246">
            <v>1</v>
          </cell>
          <cell r="R2246" t="str">
            <v>Petroleum Products</v>
          </cell>
        </row>
        <row r="2247">
          <cell r="O2247">
            <v>1</v>
          </cell>
          <cell r="R2247" t="str">
            <v>Petroleum Products</v>
          </cell>
        </row>
        <row r="2248">
          <cell r="O2248">
            <v>1</v>
          </cell>
          <cell r="R2248" t="str">
            <v>Petroleum Products</v>
          </cell>
        </row>
        <row r="2249">
          <cell r="O2249">
            <v>1</v>
          </cell>
          <cell r="R2249" t="str">
            <v>Petroleum Products</v>
          </cell>
        </row>
        <row r="2250">
          <cell r="O2250">
            <v>1</v>
          </cell>
          <cell r="R2250" t="str">
            <v>Petroleum Products</v>
          </cell>
        </row>
        <row r="2251">
          <cell r="O2251">
            <v>1</v>
          </cell>
          <cell r="R2251" t="str">
            <v>Chemical &amp; Allied Products</v>
          </cell>
        </row>
        <row r="2252">
          <cell r="O2252">
            <v>1</v>
          </cell>
          <cell r="R2252" t="str">
            <v>Lumber &amp; Wood Except Furniture</v>
          </cell>
        </row>
        <row r="2253">
          <cell r="O2253">
            <v>1</v>
          </cell>
          <cell r="R2253" t="str">
            <v>Lumber &amp; Wood Except Furniture</v>
          </cell>
        </row>
        <row r="2254">
          <cell r="O2254">
            <v>1</v>
          </cell>
          <cell r="R2254" t="str">
            <v>Chemical &amp; Allied Products</v>
          </cell>
        </row>
        <row r="2255">
          <cell r="O2255">
            <v>1</v>
          </cell>
          <cell r="R2255" t="str">
            <v>Chemical &amp; Allied Products</v>
          </cell>
        </row>
        <row r="2256">
          <cell r="O2256">
            <v>1</v>
          </cell>
          <cell r="R2256" t="str">
            <v>Chemical &amp; Allied Products</v>
          </cell>
        </row>
        <row r="2257">
          <cell r="O2257">
            <v>1</v>
          </cell>
          <cell r="R2257" t="str">
            <v>Chemical &amp; Allied Products</v>
          </cell>
        </row>
        <row r="2258">
          <cell r="O2258">
            <v>1</v>
          </cell>
          <cell r="R2258" t="str">
            <v>Chemical &amp; Allied Products</v>
          </cell>
        </row>
        <row r="2259">
          <cell r="O2259">
            <v>1</v>
          </cell>
          <cell r="R2259" t="str">
            <v>Chemical &amp; Allied Products</v>
          </cell>
        </row>
        <row r="2260">
          <cell r="O2260">
            <v>1</v>
          </cell>
          <cell r="R2260" t="str">
            <v>Chemical &amp; Allied Products</v>
          </cell>
        </row>
        <row r="2261">
          <cell r="O2261">
            <v>1</v>
          </cell>
          <cell r="R2261" t="str">
            <v>Lumber &amp; Wood Except Furniture</v>
          </cell>
        </row>
        <row r="2262">
          <cell r="O2262">
            <v>1</v>
          </cell>
          <cell r="R2262" t="str">
            <v>Lumber &amp; Wood Except Furniture</v>
          </cell>
        </row>
        <row r="2263">
          <cell r="O2263">
            <v>1</v>
          </cell>
          <cell r="R2263" t="str">
            <v>Lumber &amp; Wood Except Furniture</v>
          </cell>
        </row>
        <row r="2264">
          <cell r="O2264">
            <v>1</v>
          </cell>
          <cell r="R2264" t="str">
            <v>Pulp,Paper &amp; Allied Products</v>
          </cell>
        </row>
        <row r="2265">
          <cell r="O2265">
            <v>1</v>
          </cell>
          <cell r="R2265" t="str">
            <v>Pulp,Paper &amp; Allied Products</v>
          </cell>
        </row>
        <row r="2266">
          <cell r="O2266">
            <v>1</v>
          </cell>
          <cell r="R2266" t="str">
            <v>Pulp,Paper &amp; Allied Products</v>
          </cell>
        </row>
        <row r="2267">
          <cell r="O2267">
            <v>1</v>
          </cell>
          <cell r="R2267" t="str">
            <v>Pulp,Paper &amp; Allied Products</v>
          </cell>
        </row>
        <row r="2268">
          <cell r="O2268">
            <v>1</v>
          </cell>
          <cell r="R2268" t="str">
            <v>Pulp,Paper &amp; Allied Products</v>
          </cell>
        </row>
        <row r="2269">
          <cell r="O2269">
            <v>1</v>
          </cell>
          <cell r="R2269" t="str">
            <v>Pulp,Paper &amp; Allied Products</v>
          </cell>
        </row>
        <row r="2270">
          <cell r="O2270">
            <v>1</v>
          </cell>
          <cell r="R2270" t="str">
            <v>Lumber &amp; Wood Except Furniture</v>
          </cell>
        </row>
        <row r="2271">
          <cell r="O2271">
            <v>1</v>
          </cell>
          <cell r="R2271" t="str">
            <v>All Other Carloads</v>
          </cell>
        </row>
        <row r="2272">
          <cell r="O2272">
            <v>1</v>
          </cell>
          <cell r="R2272" t="str">
            <v>Lumber &amp; Wood Except Furniture</v>
          </cell>
        </row>
        <row r="2273">
          <cell r="O2273">
            <v>1</v>
          </cell>
          <cell r="R2273" t="str">
            <v>Lumber &amp; Wood Except Furniture</v>
          </cell>
        </row>
        <row r="2274">
          <cell r="O2274">
            <v>1</v>
          </cell>
          <cell r="R2274" t="str">
            <v>Lumber &amp; Wood Except Furniture</v>
          </cell>
        </row>
        <row r="2275">
          <cell r="O2275">
            <v>1</v>
          </cell>
          <cell r="R2275" t="str">
            <v>Pulp,Paper &amp; Allied Products</v>
          </cell>
        </row>
        <row r="2276">
          <cell r="O2276">
            <v>1</v>
          </cell>
          <cell r="R2276" t="str">
            <v>Pulp,Paper &amp; Allied Products</v>
          </cell>
        </row>
        <row r="2277">
          <cell r="O2277">
            <v>1</v>
          </cell>
          <cell r="R2277" t="str">
            <v>Pulp,Paper &amp; Allied Products</v>
          </cell>
        </row>
        <row r="2278">
          <cell r="O2278">
            <v>1</v>
          </cell>
          <cell r="R2278" t="str">
            <v>Pulp,Paper &amp; Allied Products</v>
          </cell>
        </row>
        <row r="2279">
          <cell r="O2279">
            <v>1</v>
          </cell>
          <cell r="R2279" t="str">
            <v>Pulp,Paper &amp; Allied Products</v>
          </cell>
        </row>
        <row r="2280">
          <cell r="O2280">
            <v>1</v>
          </cell>
          <cell r="R2280" t="str">
            <v>Petroleum Products</v>
          </cell>
        </row>
        <row r="2281">
          <cell r="O2281">
            <v>1</v>
          </cell>
          <cell r="R2281" t="str">
            <v>Petroleum Products</v>
          </cell>
        </row>
        <row r="2282">
          <cell r="O2282">
            <v>1</v>
          </cell>
          <cell r="R2282" t="str">
            <v>Petroleum Products</v>
          </cell>
        </row>
        <row r="2283">
          <cell r="O2283">
            <v>1</v>
          </cell>
          <cell r="R2283" t="str">
            <v>Lumber &amp; Wood Except Furniture</v>
          </cell>
        </row>
        <row r="2284">
          <cell r="O2284">
            <v>1</v>
          </cell>
          <cell r="R2284" t="str">
            <v>Lumber &amp; Wood Except Furniture</v>
          </cell>
        </row>
        <row r="2285">
          <cell r="O2285">
            <v>1</v>
          </cell>
          <cell r="R2285" t="str">
            <v>Lumber &amp; Wood Except Furniture</v>
          </cell>
        </row>
        <row r="2286">
          <cell r="O2286">
            <v>1</v>
          </cell>
          <cell r="R2286" t="str">
            <v>Lumber &amp; Wood Except Furniture</v>
          </cell>
        </row>
        <row r="2287">
          <cell r="O2287">
            <v>1</v>
          </cell>
          <cell r="R2287" t="str">
            <v>Lumber &amp; Wood Except Furniture</v>
          </cell>
        </row>
        <row r="2288">
          <cell r="O2288">
            <v>1</v>
          </cell>
          <cell r="R2288" t="str">
            <v>Lumber &amp; Wood Except Furniture</v>
          </cell>
        </row>
        <row r="2289">
          <cell r="O2289">
            <v>1</v>
          </cell>
          <cell r="R2289" t="str">
            <v>Lumber &amp; Wood Except Furniture</v>
          </cell>
        </row>
        <row r="2290">
          <cell r="O2290">
            <v>1</v>
          </cell>
          <cell r="R2290" t="str">
            <v>Pulp,Paper &amp; Allied Products</v>
          </cell>
        </row>
        <row r="2291">
          <cell r="O2291">
            <v>1</v>
          </cell>
          <cell r="R2291" t="str">
            <v>Pulp,Paper &amp; Allied Products</v>
          </cell>
        </row>
        <row r="2292">
          <cell r="O2292">
            <v>1</v>
          </cell>
          <cell r="R2292" t="str">
            <v>Pulp,Paper &amp; Allied Products</v>
          </cell>
        </row>
        <row r="2293">
          <cell r="O2293">
            <v>1</v>
          </cell>
          <cell r="R2293" t="str">
            <v>Lumber &amp; Wood Except Furniture</v>
          </cell>
        </row>
        <row r="2294">
          <cell r="O2294">
            <v>1</v>
          </cell>
          <cell r="R2294" t="str">
            <v>Lumber &amp; Wood Except Furniture</v>
          </cell>
        </row>
        <row r="2295">
          <cell r="O2295">
            <v>1</v>
          </cell>
          <cell r="R2295" t="str">
            <v>Lumber &amp; Wood Except Furniture</v>
          </cell>
        </row>
        <row r="2296">
          <cell r="O2296">
            <v>1</v>
          </cell>
          <cell r="R2296" t="str">
            <v>Stone, Clay &amp; Glass Products</v>
          </cell>
        </row>
        <row r="2297">
          <cell r="O2297">
            <v>1</v>
          </cell>
          <cell r="R2297" t="str">
            <v>Petroleum Products</v>
          </cell>
        </row>
        <row r="2298">
          <cell r="O2298">
            <v>1</v>
          </cell>
          <cell r="R2298" t="str">
            <v>Petroleum Products</v>
          </cell>
        </row>
        <row r="2299">
          <cell r="O2299">
            <v>3</v>
          </cell>
          <cell r="R2299" t="str">
            <v>Chemical &amp; Allied Products</v>
          </cell>
        </row>
        <row r="2300">
          <cell r="O2300">
            <v>1</v>
          </cell>
          <cell r="R2300" t="str">
            <v>Petroleum Products</v>
          </cell>
        </row>
        <row r="2301">
          <cell r="O2301">
            <v>1</v>
          </cell>
          <cell r="R2301" t="str">
            <v>Chemical &amp; Allied Products</v>
          </cell>
        </row>
        <row r="2302">
          <cell r="O2302">
            <v>1</v>
          </cell>
          <cell r="R2302" t="str">
            <v>Chemical &amp; Allied Products</v>
          </cell>
        </row>
        <row r="2303">
          <cell r="O2303">
            <v>1</v>
          </cell>
          <cell r="R2303" t="str">
            <v>Chemical &amp; Allied Products</v>
          </cell>
        </row>
        <row r="2304">
          <cell r="O2304">
            <v>1</v>
          </cell>
          <cell r="R2304" t="str">
            <v>Chemical &amp; Allied Products</v>
          </cell>
        </row>
        <row r="2305">
          <cell r="O2305">
            <v>1</v>
          </cell>
          <cell r="R2305" t="str">
            <v>Grain</v>
          </cell>
        </row>
        <row r="2306">
          <cell r="O2306">
            <v>1</v>
          </cell>
          <cell r="R2306" t="str">
            <v>Lumber &amp; Wood Except Furniture</v>
          </cell>
        </row>
        <row r="2307">
          <cell r="O2307">
            <v>1</v>
          </cell>
          <cell r="R2307" t="str">
            <v>Lumber &amp; Wood Except Furniture</v>
          </cell>
        </row>
        <row r="2308">
          <cell r="O2308">
            <v>1</v>
          </cell>
          <cell r="R2308" t="str">
            <v>Pulp,Paper &amp; Allied Products</v>
          </cell>
        </row>
        <row r="2309">
          <cell r="O2309">
            <v>1</v>
          </cell>
          <cell r="R2309" t="str">
            <v>T/C without Chassis</v>
          </cell>
        </row>
        <row r="2310">
          <cell r="O2310">
            <v>1</v>
          </cell>
          <cell r="R2310" t="str">
            <v>Petroleum Products</v>
          </cell>
        </row>
        <row r="2311">
          <cell r="O2311">
            <v>1</v>
          </cell>
          <cell r="R2311" t="str">
            <v>Petroleum Products</v>
          </cell>
        </row>
        <row r="2312">
          <cell r="O2312">
            <v>1</v>
          </cell>
          <cell r="R2312" t="str">
            <v>Chemical &amp; Allied Products</v>
          </cell>
        </row>
        <row r="2313">
          <cell r="O2313">
            <v>1</v>
          </cell>
          <cell r="R2313" t="str">
            <v>Lumber &amp; Wood Except Furniture</v>
          </cell>
        </row>
        <row r="2314">
          <cell r="O2314">
            <v>1</v>
          </cell>
          <cell r="R2314" t="str">
            <v>Chemical &amp; Allied Products</v>
          </cell>
        </row>
        <row r="2315">
          <cell r="O2315">
            <v>1</v>
          </cell>
          <cell r="R2315" t="str">
            <v>Chemical &amp; Allied Products</v>
          </cell>
        </row>
        <row r="2316">
          <cell r="O2316">
            <v>1</v>
          </cell>
          <cell r="R2316" t="str">
            <v>Chemical &amp; Allied Products</v>
          </cell>
        </row>
        <row r="2317">
          <cell r="O2317">
            <v>1</v>
          </cell>
          <cell r="R2317" t="str">
            <v>Chemical &amp; Allied Products</v>
          </cell>
        </row>
        <row r="2318">
          <cell r="O2318">
            <v>1</v>
          </cell>
          <cell r="R2318" t="str">
            <v>Chemical &amp; Allied Products</v>
          </cell>
        </row>
        <row r="2319">
          <cell r="O2319">
            <v>1</v>
          </cell>
          <cell r="R2319" t="str">
            <v>Chemical &amp; Allied Products</v>
          </cell>
        </row>
        <row r="2320">
          <cell r="O2320">
            <v>1</v>
          </cell>
          <cell r="R2320" t="str">
            <v>Lumber &amp; Wood Except Furniture</v>
          </cell>
        </row>
        <row r="2321">
          <cell r="O2321">
            <v>1</v>
          </cell>
          <cell r="R2321" t="str">
            <v>Lumber &amp; Wood Except Furniture</v>
          </cell>
        </row>
        <row r="2322">
          <cell r="O2322">
            <v>1</v>
          </cell>
          <cell r="R2322" t="str">
            <v>Lumber &amp; Wood Except Furniture</v>
          </cell>
        </row>
        <row r="2323">
          <cell r="O2323">
            <v>1</v>
          </cell>
          <cell r="R2323" t="str">
            <v>Lumber &amp; Wood Except Furniture</v>
          </cell>
        </row>
        <row r="2324">
          <cell r="O2324">
            <v>1</v>
          </cell>
          <cell r="R2324" t="str">
            <v>Waste &amp; Scrap Materials</v>
          </cell>
        </row>
        <row r="2325">
          <cell r="O2325">
            <v>1</v>
          </cell>
          <cell r="R2325" t="str">
            <v>Waste &amp; Scrap Materials</v>
          </cell>
        </row>
        <row r="2326">
          <cell r="O2326">
            <v>1</v>
          </cell>
          <cell r="R2326" t="str">
            <v>Waste &amp; Scrap Materials</v>
          </cell>
        </row>
        <row r="2327">
          <cell r="O2327">
            <v>1</v>
          </cell>
          <cell r="R2327" t="str">
            <v>Waste &amp; Scrap Materials</v>
          </cell>
        </row>
        <row r="2328">
          <cell r="O2328">
            <v>1</v>
          </cell>
          <cell r="R2328" t="str">
            <v>Waste &amp; Scrap Materials</v>
          </cell>
        </row>
        <row r="2329">
          <cell r="O2329">
            <v>1</v>
          </cell>
          <cell r="R2329" t="str">
            <v>Waste &amp; Scrap Materials</v>
          </cell>
        </row>
        <row r="2330">
          <cell r="O2330">
            <v>1</v>
          </cell>
          <cell r="R2330" t="str">
            <v>Lumber &amp; Wood Except Furniture</v>
          </cell>
        </row>
        <row r="2331">
          <cell r="O2331">
            <v>1</v>
          </cell>
          <cell r="R2331" t="str">
            <v>Lumber &amp; Wood Except Furniture</v>
          </cell>
        </row>
        <row r="2332">
          <cell r="O2332">
            <v>1</v>
          </cell>
          <cell r="R2332" t="str">
            <v>Petroleum Products</v>
          </cell>
        </row>
        <row r="2333">
          <cell r="O2333">
            <v>1</v>
          </cell>
          <cell r="R2333" t="str">
            <v>Petroleum Products</v>
          </cell>
        </row>
        <row r="2334">
          <cell r="O2334">
            <v>1</v>
          </cell>
          <cell r="R2334" t="str">
            <v>Petroleum Products</v>
          </cell>
        </row>
        <row r="2335">
          <cell r="O2335">
            <v>1</v>
          </cell>
          <cell r="R2335" t="str">
            <v>Pulp,Paper &amp; Allied Products</v>
          </cell>
        </row>
        <row r="2336">
          <cell r="O2336">
            <v>1</v>
          </cell>
          <cell r="R2336" t="str">
            <v>Pulp,Paper &amp; Allied Products</v>
          </cell>
        </row>
        <row r="2337">
          <cell r="O2337">
            <v>1</v>
          </cell>
          <cell r="R2337" t="str">
            <v>Pulp,Paper &amp; Allied Products</v>
          </cell>
        </row>
        <row r="2338">
          <cell r="O2338">
            <v>1</v>
          </cell>
          <cell r="R2338" t="str">
            <v>Lumber &amp; Wood Except Furniture</v>
          </cell>
        </row>
        <row r="2339">
          <cell r="O2339">
            <v>1</v>
          </cell>
          <cell r="R2339" t="str">
            <v>Lumber &amp; Wood Except Furniture</v>
          </cell>
        </row>
        <row r="2340">
          <cell r="O2340">
            <v>1</v>
          </cell>
          <cell r="R2340" t="str">
            <v>Pulp,Paper &amp; Allied Products</v>
          </cell>
        </row>
        <row r="2341">
          <cell r="O2341">
            <v>1</v>
          </cell>
          <cell r="R2341" t="str">
            <v>Pulp,Paper &amp; Allied Products</v>
          </cell>
        </row>
        <row r="2342">
          <cell r="O2342">
            <v>1</v>
          </cell>
          <cell r="R2342" t="str">
            <v>Pulp,Paper &amp; Allied Products</v>
          </cell>
        </row>
        <row r="2343">
          <cell r="O2343">
            <v>1</v>
          </cell>
          <cell r="R2343" t="str">
            <v>Pulp,Paper &amp; Allied Products</v>
          </cell>
        </row>
        <row r="2344">
          <cell r="O2344">
            <v>1</v>
          </cell>
          <cell r="R2344" t="str">
            <v>Pulp,Paper &amp; Allied Products</v>
          </cell>
        </row>
        <row r="2345">
          <cell r="O2345">
            <v>1</v>
          </cell>
          <cell r="R2345" t="str">
            <v>Lumber &amp; Wood Except Furniture</v>
          </cell>
        </row>
        <row r="2346">
          <cell r="O2346">
            <v>1</v>
          </cell>
          <cell r="R2346" t="str">
            <v>Pulp,Paper &amp; Allied Products</v>
          </cell>
        </row>
        <row r="2347">
          <cell r="O2347">
            <v>1</v>
          </cell>
          <cell r="R2347" t="str">
            <v>Pulp,Paper &amp; Allied Products</v>
          </cell>
        </row>
        <row r="2348">
          <cell r="O2348">
            <v>1</v>
          </cell>
          <cell r="R2348" t="str">
            <v>Lumber &amp; Wood Except Furniture</v>
          </cell>
        </row>
        <row r="2349">
          <cell r="O2349">
            <v>1</v>
          </cell>
          <cell r="R2349" t="str">
            <v>Lumber &amp; Wood Except Furniture</v>
          </cell>
        </row>
        <row r="2350">
          <cell r="O2350">
            <v>1</v>
          </cell>
          <cell r="R2350" t="str">
            <v>Pulp,Paper &amp; Allied Products</v>
          </cell>
        </row>
        <row r="2351">
          <cell r="O2351">
            <v>1</v>
          </cell>
          <cell r="R2351" t="str">
            <v>Lumber &amp; Wood Except Furniture</v>
          </cell>
        </row>
        <row r="2352">
          <cell r="O2352">
            <v>1</v>
          </cell>
          <cell r="R2352" t="str">
            <v>Chemical &amp; Allied Products</v>
          </cell>
        </row>
        <row r="2353">
          <cell r="O2353">
            <v>1</v>
          </cell>
          <cell r="R2353" t="str">
            <v>Pulp,Paper &amp; Allied Products</v>
          </cell>
        </row>
        <row r="2354">
          <cell r="O2354">
            <v>1</v>
          </cell>
          <cell r="R2354" t="str">
            <v>Lumber &amp; Wood Except Furniture</v>
          </cell>
        </row>
        <row r="2355">
          <cell r="O2355">
            <v>1</v>
          </cell>
          <cell r="R2355" t="str">
            <v>Lumber &amp; Wood Except Furniture</v>
          </cell>
        </row>
        <row r="2356">
          <cell r="O2356">
            <v>1</v>
          </cell>
          <cell r="R2356" t="str">
            <v>Lumber &amp; Wood Except Furniture</v>
          </cell>
        </row>
        <row r="2357">
          <cell r="O2357">
            <v>1</v>
          </cell>
          <cell r="R2357" t="str">
            <v>Lumber &amp; Wood Except Furniture</v>
          </cell>
        </row>
        <row r="2358">
          <cell r="O2358">
            <v>1</v>
          </cell>
          <cell r="R2358" t="str">
            <v>Lumber &amp; Wood Except Furniture</v>
          </cell>
        </row>
        <row r="2359">
          <cell r="O2359">
            <v>1</v>
          </cell>
          <cell r="R2359" t="str">
            <v>Lumber &amp; Wood Except Furniture</v>
          </cell>
        </row>
        <row r="2360">
          <cell r="O2360">
            <v>1</v>
          </cell>
          <cell r="R2360" t="str">
            <v>Lumber &amp; Wood Except Furniture</v>
          </cell>
        </row>
        <row r="2361">
          <cell r="O2361">
            <v>1</v>
          </cell>
          <cell r="R2361" t="str">
            <v>Lumber &amp; Wood Except Furniture</v>
          </cell>
        </row>
        <row r="2362">
          <cell r="O2362">
            <v>1</v>
          </cell>
          <cell r="R2362" t="str">
            <v>Waste &amp; Scrap Materials</v>
          </cell>
        </row>
        <row r="2363">
          <cell r="O2363">
            <v>1</v>
          </cell>
          <cell r="R2363" t="str">
            <v>Waste &amp; Scrap Materials</v>
          </cell>
        </row>
        <row r="2364">
          <cell r="O2364">
            <v>1</v>
          </cell>
          <cell r="R2364" t="str">
            <v>Waste &amp; Scrap Materials</v>
          </cell>
        </row>
        <row r="2365">
          <cell r="O2365">
            <v>1</v>
          </cell>
          <cell r="R2365" t="str">
            <v>Waste &amp; Scrap Materials</v>
          </cell>
        </row>
        <row r="2366">
          <cell r="O2366">
            <v>1</v>
          </cell>
          <cell r="R2366" t="str">
            <v>Waste &amp; Scrap Materials</v>
          </cell>
        </row>
        <row r="2367">
          <cell r="O2367">
            <v>1</v>
          </cell>
          <cell r="R2367" t="str">
            <v>Pulp,Paper &amp; Allied Products</v>
          </cell>
        </row>
        <row r="2368">
          <cell r="O2368">
            <v>1</v>
          </cell>
          <cell r="R2368" t="str">
            <v>Pulp,Paper &amp; Allied Products</v>
          </cell>
        </row>
        <row r="2369">
          <cell r="O2369">
            <v>1</v>
          </cell>
          <cell r="R2369" t="str">
            <v>Pulp,Paper &amp; Allied Products</v>
          </cell>
        </row>
        <row r="2370">
          <cell r="O2370">
            <v>1</v>
          </cell>
          <cell r="R2370" t="str">
            <v>Stone, Clay &amp; Glass Products</v>
          </cell>
        </row>
        <row r="2371">
          <cell r="O2371">
            <v>1</v>
          </cell>
          <cell r="R2371" t="str">
            <v>Stone, Clay &amp; Glass Products</v>
          </cell>
        </row>
        <row r="2372">
          <cell r="O2372">
            <v>1</v>
          </cell>
          <cell r="R2372" t="str">
            <v>Stone, Clay &amp; Glass Products</v>
          </cell>
        </row>
        <row r="2373">
          <cell r="O2373">
            <v>1</v>
          </cell>
          <cell r="R2373" t="str">
            <v>Pulp,Paper &amp; Allied Products</v>
          </cell>
        </row>
        <row r="2374">
          <cell r="O2374">
            <v>1</v>
          </cell>
          <cell r="R2374" t="str">
            <v>Petroleum Products</v>
          </cell>
        </row>
        <row r="2375">
          <cell r="O2375">
            <v>1</v>
          </cell>
          <cell r="R2375" t="str">
            <v>Petroleum Products</v>
          </cell>
        </row>
        <row r="2376">
          <cell r="O2376">
            <v>1</v>
          </cell>
          <cell r="R2376" t="str">
            <v>Stone, Clay &amp; Glass Products</v>
          </cell>
        </row>
        <row r="2377">
          <cell r="O2377">
            <v>1</v>
          </cell>
          <cell r="R2377" t="str">
            <v>Pulp,Paper &amp; Allied Products</v>
          </cell>
        </row>
        <row r="2378">
          <cell r="O2378">
            <v>1</v>
          </cell>
          <cell r="R2378" t="str">
            <v>Petroleum Products</v>
          </cell>
        </row>
        <row r="2379">
          <cell r="O2379">
            <v>1</v>
          </cell>
          <cell r="R2379" t="str">
            <v>Petroleum Products</v>
          </cell>
        </row>
        <row r="2380">
          <cell r="O2380">
            <v>1</v>
          </cell>
          <cell r="R2380" t="str">
            <v>Lumber &amp; Wood Except Furniture</v>
          </cell>
        </row>
        <row r="2381">
          <cell r="O2381">
            <v>1</v>
          </cell>
          <cell r="R2381" t="str">
            <v>Lumber &amp; Wood Except Furniture</v>
          </cell>
        </row>
        <row r="2382">
          <cell r="O2382">
            <v>1</v>
          </cell>
          <cell r="R2382" t="str">
            <v>Lumber &amp; Wood Except Furniture</v>
          </cell>
        </row>
        <row r="2383">
          <cell r="O2383">
            <v>1</v>
          </cell>
          <cell r="R2383" t="str">
            <v>Lumber &amp; Wood Except Furniture</v>
          </cell>
        </row>
        <row r="2384">
          <cell r="O2384">
            <v>1</v>
          </cell>
          <cell r="R2384" t="str">
            <v>Lumber &amp; Wood Except Furniture</v>
          </cell>
        </row>
        <row r="2385">
          <cell r="O2385">
            <v>1</v>
          </cell>
          <cell r="R2385" t="str">
            <v>Lumber &amp; Wood Except Furniture</v>
          </cell>
        </row>
        <row r="2386">
          <cell r="O2386">
            <v>1</v>
          </cell>
          <cell r="R2386" t="str">
            <v>Lumber &amp; Wood Except Furniture</v>
          </cell>
        </row>
        <row r="2387">
          <cell r="O2387">
            <v>1</v>
          </cell>
          <cell r="R2387" t="str">
            <v>Lumber &amp; Wood Except Furniture</v>
          </cell>
        </row>
        <row r="2388">
          <cell r="O2388">
            <v>1</v>
          </cell>
          <cell r="R2388" t="str">
            <v>Chemical &amp; Allied Products</v>
          </cell>
        </row>
        <row r="2389">
          <cell r="O2389">
            <v>1</v>
          </cell>
          <cell r="R2389" t="str">
            <v>Chemical &amp; Allied Products</v>
          </cell>
        </row>
        <row r="2390">
          <cell r="O2390">
            <v>1</v>
          </cell>
          <cell r="R2390" t="str">
            <v>Chemical &amp; Allied Products</v>
          </cell>
        </row>
        <row r="2391">
          <cell r="O2391">
            <v>1</v>
          </cell>
          <cell r="R2391" t="str">
            <v>Lumber &amp; Wood Except Furniture</v>
          </cell>
        </row>
        <row r="2392">
          <cell r="O2392">
            <v>1</v>
          </cell>
          <cell r="R2392" t="str">
            <v>Lumber &amp; Wood Except Furniture</v>
          </cell>
        </row>
        <row r="2393">
          <cell r="O2393">
            <v>1</v>
          </cell>
          <cell r="R2393" t="str">
            <v>Lumber &amp; Wood Except Furniture</v>
          </cell>
        </row>
        <row r="2394">
          <cell r="O2394">
            <v>1</v>
          </cell>
          <cell r="R2394" t="str">
            <v>Lumber &amp; Wood Except Furniture</v>
          </cell>
        </row>
        <row r="2395">
          <cell r="O2395">
            <v>1</v>
          </cell>
          <cell r="R2395" t="str">
            <v>Lumber &amp; Wood Except Furniture</v>
          </cell>
        </row>
        <row r="2396">
          <cell r="O2396">
            <v>1</v>
          </cell>
          <cell r="R2396" t="str">
            <v>Pulp,Paper &amp; Allied Products</v>
          </cell>
        </row>
        <row r="2397">
          <cell r="O2397">
            <v>1</v>
          </cell>
          <cell r="R2397" t="str">
            <v>Pulp,Paper &amp; Allied Products</v>
          </cell>
        </row>
        <row r="2398">
          <cell r="O2398">
            <v>1</v>
          </cell>
          <cell r="R2398" t="str">
            <v>Petroleum Products</v>
          </cell>
        </row>
        <row r="2399">
          <cell r="O2399">
            <v>1</v>
          </cell>
          <cell r="R2399" t="str">
            <v>Petroleum Products</v>
          </cell>
        </row>
        <row r="2400">
          <cell r="O2400">
            <v>1</v>
          </cell>
          <cell r="R2400" t="str">
            <v>Petroleum Products</v>
          </cell>
        </row>
        <row r="2401">
          <cell r="O2401">
            <v>1</v>
          </cell>
          <cell r="R2401" t="str">
            <v>All Other Carloads</v>
          </cell>
        </row>
        <row r="2402">
          <cell r="O2402">
            <v>1</v>
          </cell>
          <cell r="R2402" t="str">
            <v>Pulp,Paper &amp; Allied Products</v>
          </cell>
        </row>
        <row r="2403">
          <cell r="O2403">
            <v>1</v>
          </cell>
          <cell r="R2403" t="str">
            <v>All Other Carloads</v>
          </cell>
        </row>
        <row r="2404">
          <cell r="O2404">
            <v>1</v>
          </cell>
          <cell r="R2404" t="str">
            <v>Pulp,Paper &amp; Allied Products</v>
          </cell>
        </row>
        <row r="2405">
          <cell r="O2405">
            <v>1</v>
          </cell>
          <cell r="R2405" t="str">
            <v>Petroleum Products</v>
          </cell>
        </row>
        <row r="2406">
          <cell r="O2406">
            <v>1</v>
          </cell>
          <cell r="R2406" t="str">
            <v>Petroleum Products</v>
          </cell>
        </row>
        <row r="2407">
          <cell r="O2407">
            <v>1</v>
          </cell>
          <cell r="R2407" t="str">
            <v>All Other Carloads</v>
          </cell>
        </row>
        <row r="2408">
          <cell r="O2408">
            <v>1</v>
          </cell>
          <cell r="R2408" t="str">
            <v>Pulp,Paper &amp; Allied Products</v>
          </cell>
        </row>
        <row r="2409">
          <cell r="O2409">
            <v>1</v>
          </cell>
          <cell r="R2409" t="str">
            <v>Pulp,Paper &amp; Allied Products</v>
          </cell>
        </row>
        <row r="2410">
          <cell r="O2410">
            <v>1</v>
          </cell>
          <cell r="R2410" t="str">
            <v>Pulp,Paper &amp; Allied Products</v>
          </cell>
        </row>
        <row r="2411">
          <cell r="O2411">
            <v>1</v>
          </cell>
          <cell r="R2411" t="str">
            <v>Pulp,Paper &amp; Allied Products</v>
          </cell>
        </row>
        <row r="2412">
          <cell r="O2412">
            <v>1</v>
          </cell>
          <cell r="R2412" t="str">
            <v>Pulp,Paper &amp; Allied Products</v>
          </cell>
        </row>
        <row r="2413">
          <cell r="O2413">
            <v>1</v>
          </cell>
          <cell r="R2413" t="str">
            <v>Stone, Clay &amp; Glass Products</v>
          </cell>
        </row>
        <row r="2414">
          <cell r="O2414">
            <v>1</v>
          </cell>
          <cell r="R2414" t="str">
            <v>Stone, Clay &amp; Glass Products</v>
          </cell>
        </row>
        <row r="2415">
          <cell r="O2415">
            <v>1</v>
          </cell>
          <cell r="R2415" t="str">
            <v>Petroleum Products</v>
          </cell>
        </row>
        <row r="2416">
          <cell r="O2416">
            <v>1</v>
          </cell>
          <cell r="R2416" t="str">
            <v>Petroleum Products</v>
          </cell>
        </row>
        <row r="2417">
          <cell r="O2417">
            <v>1</v>
          </cell>
          <cell r="R2417" t="str">
            <v>Chemical &amp; Allied Products</v>
          </cell>
        </row>
        <row r="2418">
          <cell r="O2418">
            <v>1</v>
          </cell>
          <cell r="R2418" t="str">
            <v>Chemical &amp; Allied Products</v>
          </cell>
        </row>
        <row r="2419">
          <cell r="O2419">
            <v>1</v>
          </cell>
          <cell r="R2419" t="str">
            <v>Chemical &amp; Allied Products</v>
          </cell>
        </row>
        <row r="2420">
          <cell r="O2420">
            <v>1</v>
          </cell>
          <cell r="R2420" t="str">
            <v>Petroleum Products</v>
          </cell>
        </row>
        <row r="2421">
          <cell r="O2421">
            <v>1</v>
          </cell>
          <cell r="R2421" t="str">
            <v>Petroleum Products</v>
          </cell>
        </row>
        <row r="2422">
          <cell r="O2422">
            <v>1</v>
          </cell>
          <cell r="R2422" t="str">
            <v>Petroleum Products</v>
          </cell>
        </row>
        <row r="2423">
          <cell r="O2423">
            <v>1</v>
          </cell>
          <cell r="R2423" t="str">
            <v>Petroleum Products</v>
          </cell>
        </row>
        <row r="2424">
          <cell r="O2424">
            <v>1</v>
          </cell>
          <cell r="R2424" t="str">
            <v>Petroleum Products</v>
          </cell>
        </row>
        <row r="2425">
          <cell r="O2425">
            <v>1</v>
          </cell>
          <cell r="R2425" t="str">
            <v>Petroleum Products</v>
          </cell>
        </row>
        <row r="2426">
          <cell r="O2426">
            <v>1</v>
          </cell>
          <cell r="R2426" t="str">
            <v>Petroleum Products</v>
          </cell>
        </row>
        <row r="2427">
          <cell r="O2427">
            <v>1</v>
          </cell>
          <cell r="R2427" t="str">
            <v>Lumber &amp; Wood Except Furniture</v>
          </cell>
        </row>
        <row r="2428">
          <cell r="O2428">
            <v>4</v>
          </cell>
          <cell r="R2428" t="str">
            <v>Stone, Clay &amp; Glass Products</v>
          </cell>
        </row>
        <row r="2429">
          <cell r="O2429">
            <v>1</v>
          </cell>
          <cell r="R2429" t="str">
            <v>Lumber &amp; Wood Except Furniture</v>
          </cell>
        </row>
        <row r="2430">
          <cell r="O2430">
            <v>1</v>
          </cell>
          <cell r="R2430" t="str">
            <v>Lumber &amp; Wood Except Furniture</v>
          </cell>
        </row>
        <row r="2431">
          <cell r="O2431">
            <v>1</v>
          </cell>
          <cell r="R2431" t="str">
            <v>Chemical &amp; Allied Products</v>
          </cell>
        </row>
        <row r="2432">
          <cell r="O2432">
            <v>1</v>
          </cell>
          <cell r="R2432" t="str">
            <v>Chemical &amp; Allied Products</v>
          </cell>
        </row>
        <row r="2433">
          <cell r="O2433">
            <v>1</v>
          </cell>
          <cell r="R2433" t="str">
            <v>Chemical &amp; Allied Products</v>
          </cell>
        </row>
        <row r="2434">
          <cell r="O2434">
            <v>1</v>
          </cell>
          <cell r="R2434" t="str">
            <v>Chemical &amp; Allied Products</v>
          </cell>
        </row>
        <row r="2435">
          <cell r="O2435">
            <v>1</v>
          </cell>
          <cell r="R2435" t="str">
            <v>Chemical &amp; Allied Products</v>
          </cell>
        </row>
        <row r="2436">
          <cell r="O2436">
            <v>1</v>
          </cell>
          <cell r="R2436" t="str">
            <v>Chemical &amp; Allied Products</v>
          </cell>
        </row>
        <row r="2437">
          <cell r="O2437">
            <v>1</v>
          </cell>
          <cell r="R2437" t="str">
            <v>Chemical &amp; Allied Products</v>
          </cell>
        </row>
        <row r="2438">
          <cell r="O2438">
            <v>1</v>
          </cell>
          <cell r="R2438" t="str">
            <v>Grain</v>
          </cell>
        </row>
        <row r="2439">
          <cell r="O2439">
            <v>1</v>
          </cell>
          <cell r="R2439" t="str">
            <v>Grain</v>
          </cell>
        </row>
        <row r="2440">
          <cell r="O2440">
            <v>1</v>
          </cell>
          <cell r="R2440" t="str">
            <v>Chemical &amp; Allied Products</v>
          </cell>
        </row>
        <row r="2441">
          <cell r="O2441">
            <v>1</v>
          </cell>
          <cell r="R2441" t="str">
            <v>Chemical &amp; Allied Products</v>
          </cell>
        </row>
        <row r="2442">
          <cell r="O2442">
            <v>1</v>
          </cell>
          <cell r="R2442" t="str">
            <v>Chemical &amp; Allied Products</v>
          </cell>
        </row>
        <row r="2443">
          <cell r="O2443">
            <v>1</v>
          </cell>
          <cell r="R2443" t="str">
            <v>Chemical &amp; Allied Products</v>
          </cell>
        </row>
        <row r="2444">
          <cell r="O2444">
            <v>1</v>
          </cell>
          <cell r="R2444" t="str">
            <v>Chemical &amp; Allied Products</v>
          </cell>
        </row>
        <row r="2445">
          <cell r="O2445">
            <v>1</v>
          </cell>
          <cell r="R2445" t="str">
            <v>Chemical &amp; Allied Products</v>
          </cell>
        </row>
        <row r="2446">
          <cell r="O2446">
            <v>1</v>
          </cell>
          <cell r="R2446" t="str">
            <v>Lumber &amp; Wood Except Furniture</v>
          </cell>
        </row>
        <row r="2447">
          <cell r="O2447">
            <v>1</v>
          </cell>
          <cell r="R2447" t="str">
            <v>Lumber &amp; Wood Except Furniture</v>
          </cell>
        </row>
        <row r="2448">
          <cell r="O2448">
            <v>1</v>
          </cell>
          <cell r="R2448" t="str">
            <v>Lumber &amp; Wood Except Furniture</v>
          </cell>
        </row>
        <row r="2449">
          <cell r="O2449">
            <v>1</v>
          </cell>
          <cell r="R2449" t="str">
            <v>Lumber &amp; Wood Except Furniture</v>
          </cell>
        </row>
        <row r="2450">
          <cell r="O2450">
            <v>1</v>
          </cell>
          <cell r="R2450" t="str">
            <v>Stone, Clay &amp; Glass Products</v>
          </cell>
        </row>
        <row r="2451">
          <cell r="O2451">
            <v>1</v>
          </cell>
          <cell r="R2451" t="str">
            <v>Lumber &amp; Wood Except Furniture</v>
          </cell>
        </row>
        <row r="2452">
          <cell r="O2452">
            <v>1</v>
          </cell>
          <cell r="R2452" t="str">
            <v>Pulp,Paper &amp; Allied Products</v>
          </cell>
        </row>
        <row r="2453">
          <cell r="O2453">
            <v>1</v>
          </cell>
          <cell r="R2453" t="str">
            <v>Pulp,Paper &amp; Allied Products</v>
          </cell>
        </row>
        <row r="2454">
          <cell r="O2454">
            <v>1</v>
          </cell>
          <cell r="R2454" t="str">
            <v>Pulp,Paper &amp; Allied Products</v>
          </cell>
        </row>
        <row r="2455">
          <cell r="O2455">
            <v>1</v>
          </cell>
          <cell r="R2455" t="str">
            <v>Pulp,Paper &amp; Allied Products</v>
          </cell>
        </row>
        <row r="2456">
          <cell r="O2456">
            <v>1</v>
          </cell>
          <cell r="R2456" t="str">
            <v>Stone, Clay &amp; Glass Products</v>
          </cell>
        </row>
        <row r="2457">
          <cell r="O2457">
            <v>1</v>
          </cell>
          <cell r="R2457" t="str">
            <v>Pulp,Paper &amp; Allied Products</v>
          </cell>
        </row>
        <row r="2458">
          <cell r="O2458">
            <v>1</v>
          </cell>
          <cell r="R2458" t="str">
            <v>Pulp,Paper &amp; Allied Products</v>
          </cell>
        </row>
        <row r="2459">
          <cell r="O2459">
            <v>1</v>
          </cell>
          <cell r="R2459" t="str">
            <v>Pulp,Paper &amp; Allied Products</v>
          </cell>
        </row>
        <row r="2460">
          <cell r="O2460">
            <v>1</v>
          </cell>
          <cell r="R2460" t="str">
            <v>Pulp,Paper &amp; Allied Products</v>
          </cell>
        </row>
        <row r="2461">
          <cell r="O2461">
            <v>1</v>
          </cell>
          <cell r="R2461" t="str">
            <v>All Other Carloads</v>
          </cell>
        </row>
        <row r="2462">
          <cell r="O2462">
            <v>1</v>
          </cell>
          <cell r="R2462" t="str">
            <v>Petroleum Products</v>
          </cell>
        </row>
        <row r="2463">
          <cell r="O2463">
            <v>1</v>
          </cell>
          <cell r="R2463" t="str">
            <v>Petroleum Products</v>
          </cell>
        </row>
        <row r="2464">
          <cell r="O2464">
            <v>1</v>
          </cell>
          <cell r="R2464" t="str">
            <v>Petroleum Products</v>
          </cell>
        </row>
        <row r="2465">
          <cell r="O2465">
            <v>1</v>
          </cell>
          <cell r="R2465" t="str">
            <v>Petroleum Products</v>
          </cell>
        </row>
        <row r="2466">
          <cell r="O2466">
            <v>1</v>
          </cell>
          <cell r="R2466" t="str">
            <v>Petroleum Products</v>
          </cell>
        </row>
        <row r="2467">
          <cell r="O2467">
            <v>1</v>
          </cell>
          <cell r="R2467" t="str">
            <v>Petroleum Products</v>
          </cell>
        </row>
        <row r="2468">
          <cell r="O2468">
            <v>1</v>
          </cell>
          <cell r="R2468" t="str">
            <v>All Other Carloads</v>
          </cell>
        </row>
        <row r="2469">
          <cell r="O2469">
            <v>1</v>
          </cell>
          <cell r="R2469" t="str">
            <v>All Other Carloads</v>
          </cell>
        </row>
        <row r="2470">
          <cell r="O2470">
            <v>1</v>
          </cell>
          <cell r="R2470" t="str">
            <v>Pulp,Paper &amp; Allied Products</v>
          </cell>
        </row>
        <row r="2471">
          <cell r="O2471">
            <v>1</v>
          </cell>
          <cell r="R2471" t="str">
            <v>Chemical &amp; Allied Products</v>
          </cell>
        </row>
        <row r="2472">
          <cell r="O2472">
            <v>1</v>
          </cell>
          <cell r="R2472" t="str">
            <v>Chemical &amp; Allied Products</v>
          </cell>
        </row>
        <row r="2473">
          <cell r="O2473">
            <v>1</v>
          </cell>
          <cell r="R2473" t="str">
            <v>Petroleum Products</v>
          </cell>
        </row>
        <row r="2474">
          <cell r="O2474">
            <v>1</v>
          </cell>
          <cell r="R2474" t="str">
            <v>Petroleum Products</v>
          </cell>
        </row>
        <row r="2475">
          <cell r="O2475">
            <v>1</v>
          </cell>
          <cell r="R2475" t="str">
            <v>Petroleum Products</v>
          </cell>
        </row>
        <row r="2476">
          <cell r="O2476">
            <v>1</v>
          </cell>
          <cell r="R2476" t="str">
            <v>Petroleum Products</v>
          </cell>
        </row>
        <row r="2477">
          <cell r="O2477">
            <v>1</v>
          </cell>
          <cell r="R2477" t="str">
            <v>Petroleum Products</v>
          </cell>
        </row>
        <row r="2478">
          <cell r="O2478">
            <v>1</v>
          </cell>
          <cell r="R2478" t="str">
            <v>Petroleum Products</v>
          </cell>
        </row>
        <row r="2479">
          <cell r="O2479">
            <v>1</v>
          </cell>
          <cell r="R2479" t="str">
            <v>Petroleum Products</v>
          </cell>
        </row>
        <row r="2480">
          <cell r="O2480">
            <v>1</v>
          </cell>
          <cell r="R2480" t="str">
            <v>Petroleum Products</v>
          </cell>
        </row>
        <row r="2481">
          <cell r="O2481">
            <v>1</v>
          </cell>
          <cell r="R2481" t="str">
            <v>Lumber &amp; Wood Except Furniture</v>
          </cell>
        </row>
        <row r="2482">
          <cell r="O2482">
            <v>1</v>
          </cell>
          <cell r="R2482" t="str">
            <v>Stone, Clay &amp; Glass Products</v>
          </cell>
        </row>
        <row r="2483">
          <cell r="O2483">
            <v>1</v>
          </cell>
          <cell r="R2483" t="str">
            <v>Stone, Clay &amp; Glass Products</v>
          </cell>
        </row>
        <row r="2484">
          <cell r="O2484">
            <v>1</v>
          </cell>
          <cell r="R2484" t="str">
            <v>Stone, Clay &amp; Glass Products</v>
          </cell>
        </row>
        <row r="2485">
          <cell r="O2485">
            <v>1</v>
          </cell>
          <cell r="R2485" t="str">
            <v>Lumber &amp; Wood Except Furniture</v>
          </cell>
        </row>
        <row r="2486">
          <cell r="O2486">
            <v>1</v>
          </cell>
          <cell r="R2486" t="str">
            <v>Lumber &amp; Wood Except Furniture</v>
          </cell>
        </row>
        <row r="2487">
          <cell r="O2487">
            <v>1</v>
          </cell>
          <cell r="R2487" t="str">
            <v>Chemical &amp; Allied Products</v>
          </cell>
        </row>
        <row r="2488">
          <cell r="O2488">
            <v>1</v>
          </cell>
          <cell r="R2488" t="str">
            <v>Chemical &amp; Allied Products</v>
          </cell>
        </row>
        <row r="2489">
          <cell r="O2489">
            <v>1</v>
          </cell>
          <cell r="R2489" t="str">
            <v>Lumber &amp; Wood Except Furniture</v>
          </cell>
        </row>
        <row r="2490">
          <cell r="O2490">
            <v>1</v>
          </cell>
          <cell r="R2490" t="str">
            <v>Petroleum Products</v>
          </cell>
        </row>
        <row r="2491">
          <cell r="O2491">
            <v>1</v>
          </cell>
          <cell r="R2491" t="str">
            <v>Primary Forest Products</v>
          </cell>
        </row>
        <row r="2492">
          <cell r="O2492">
            <v>1</v>
          </cell>
          <cell r="R2492" t="str">
            <v>Primary Forest Products</v>
          </cell>
        </row>
        <row r="2493">
          <cell r="O2493">
            <v>1</v>
          </cell>
          <cell r="R2493" t="str">
            <v>Chemical &amp; Allied Products</v>
          </cell>
        </row>
        <row r="2494">
          <cell r="O2494">
            <v>1</v>
          </cell>
          <cell r="R2494" t="str">
            <v>Chemical &amp; Allied Products</v>
          </cell>
        </row>
        <row r="2495">
          <cell r="O2495">
            <v>1</v>
          </cell>
          <cell r="R2495" t="str">
            <v>Chemical &amp; Allied Products</v>
          </cell>
        </row>
        <row r="2496">
          <cell r="O2496">
            <v>1</v>
          </cell>
          <cell r="R2496" t="str">
            <v>Chemical &amp; Allied Products</v>
          </cell>
        </row>
        <row r="2497">
          <cell r="O2497">
            <v>1</v>
          </cell>
          <cell r="R2497" t="str">
            <v>Chemical &amp; Allied Products</v>
          </cell>
        </row>
        <row r="2498">
          <cell r="O2498">
            <v>1</v>
          </cell>
          <cell r="R2498" t="str">
            <v>Lumber &amp; Wood Except Furniture</v>
          </cell>
        </row>
        <row r="2499">
          <cell r="O2499">
            <v>1</v>
          </cell>
          <cell r="R2499" t="str">
            <v>Lumber &amp; Wood Except Furniture</v>
          </cell>
        </row>
        <row r="2500">
          <cell r="O2500">
            <v>1</v>
          </cell>
          <cell r="R2500" t="str">
            <v>Lumber &amp; Wood Except Furniture</v>
          </cell>
        </row>
        <row r="2501">
          <cell r="O2501">
            <v>1</v>
          </cell>
          <cell r="R2501" t="str">
            <v>Lumber &amp; Wood Except Furniture</v>
          </cell>
        </row>
        <row r="2502">
          <cell r="O2502">
            <v>1</v>
          </cell>
          <cell r="R2502" t="str">
            <v>Lumber &amp; Wood Except Furniture</v>
          </cell>
        </row>
        <row r="2503">
          <cell r="O2503">
            <v>1</v>
          </cell>
          <cell r="R2503" t="str">
            <v>Lumber &amp; Wood Except Furniture</v>
          </cell>
        </row>
        <row r="2504">
          <cell r="O2504">
            <v>1</v>
          </cell>
          <cell r="R2504" t="str">
            <v>Lumber &amp; Wood Except Furniture</v>
          </cell>
        </row>
        <row r="2505">
          <cell r="O2505">
            <v>1</v>
          </cell>
          <cell r="R2505" t="str">
            <v>Lumber &amp; Wood Except Furniture</v>
          </cell>
        </row>
        <row r="2506">
          <cell r="O2506">
            <v>1</v>
          </cell>
          <cell r="R2506" t="str">
            <v>Lumber &amp; Wood Except Furniture</v>
          </cell>
        </row>
        <row r="2507">
          <cell r="O2507">
            <v>1</v>
          </cell>
          <cell r="R2507" t="str">
            <v>Lumber &amp; Wood Except Furniture</v>
          </cell>
        </row>
        <row r="2508">
          <cell r="O2508">
            <v>1</v>
          </cell>
          <cell r="R2508" t="str">
            <v>Lumber &amp; Wood Except Furniture</v>
          </cell>
        </row>
        <row r="2509">
          <cell r="O2509">
            <v>1</v>
          </cell>
          <cell r="R2509" t="str">
            <v>Lumber &amp; Wood Except Furniture</v>
          </cell>
        </row>
        <row r="2510">
          <cell r="O2510">
            <v>1</v>
          </cell>
          <cell r="R2510" t="str">
            <v>Pulp,Paper &amp; Allied Products</v>
          </cell>
        </row>
        <row r="2511">
          <cell r="O2511">
            <v>1</v>
          </cell>
          <cell r="R2511" t="str">
            <v>Pulp,Paper &amp; Allied Products</v>
          </cell>
        </row>
        <row r="2512">
          <cell r="O2512">
            <v>1</v>
          </cell>
          <cell r="R2512" t="str">
            <v>Pulp,Paper &amp; Allied Products</v>
          </cell>
        </row>
        <row r="2513">
          <cell r="O2513">
            <v>1</v>
          </cell>
          <cell r="R2513" t="str">
            <v>Lumber &amp; Wood Except Furniture</v>
          </cell>
        </row>
        <row r="2514">
          <cell r="O2514">
            <v>1</v>
          </cell>
          <cell r="R2514" t="str">
            <v>Lumber &amp; Wood Except Furniture</v>
          </cell>
        </row>
        <row r="2515">
          <cell r="O2515">
            <v>1</v>
          </cell>
          <cell r="R2515" t="str">
            <v>Lumber &amp; Wood Except Furniture</v>
          </cell>
        </row>
        <row r="2516">
          <cell r="O2516">
            <v>1</v>
          </cell>
          <cell r="R2516" t="str">
            <v>Lumber &amp; Wood Except Furniture</v>
          </cell>
        </row>
        <row r="2517">
          <cell r="O2517">
            <v>1</v>
          </cell>
          <cell r="R2517" t="str">
            <v>Pulp,Paper &amp; Allied Products</v>
          </cell>
        </row>
        <row r="2518">
          <cell r="O2518">
            <v>1</v>
          </cell>
          <cell r="R2518" t="str">
            <v>Lumber &amp; Wood Except Furniture</v>
          </cell>
        </row>
        <row r="2519">
          <cell r="O2519">
            <v>1</v>
          </cell>
          <cell r="R2519" t="str">
            <v>Lumber &amp; Wood Except Furniture</v>
          </cell>
        </row>
        <row r="2520">
          <cell r="O2520">
            <v>1</v>
          </cell>
          <cell r="R2520" t="str">
            <v>Lumber &amp; Wood Except Furniture</v>
          </cell>
        </row>
        <row r="2521">
          <cell r="O2521">
            <v>1</v>
          </cell>
          <cell r="R2521" t="str">
            <v>Lumber &amp; Wood Except Furniture</v>
          </cell>
        </row>
        <row r="2522">
          <cell r="O2522">
            <v>1</v>
          </cell>
          <cell r="R2522" t="str">
            <v>Lumber &amp; Wood Except Furniture</v>
          </cell>
        </row>
        <row r="2523">
          <cell r="O2523">
            <v>1</v>
          </cell>
          <cell r="R2523" t="str">
            <v>Lumber &amp; Wood Except Furniture</v>
          </cell>
        </row>
        <row r="2524">
          <cell r="O2524">
            <v>1</v>
          </cell>
          <cell r="R2524" t="str">
            <v>Lumber &amp; Wood Except Furniture</v>
          </cell>
        </row>
        <row r="2525">
          <cell r="O2525">
            <v>1</v>
          </cell>
          <cell r="R2525" t="str">
            <v>Lumber &amp; Wood Except Furniture</v>
          </cell>
        </row>
        <row r="2526">
          <cell r="O2526">
            <v>1</v>
          </cell>
          <cell r="R2526" t="str">
            <v>Pulp,Paper &amp; Allied Products</v>
          </cell>
        </row>
        <row r="2527">
          <cell r="O2527">
            <v>1</v>
          </cell>
          <cell r="R2527" t="str">
            <v>Lumber &amp; Wood Except Furniture</v>
          </cell>
        </row>
        <row r="2528">
          <cell r="O2528">
            <v>1</v>
          </cell>
          <cell r="R2528" t="str">
            <v>Chemical &amp; Allied Products</v>
          </cell>
        </row>
        <row r="2529">
          <cell r="O2529">
            <v>1</v>
          </cell>
          <cell r="R2529" t="str">
            <v>Chemical &amp; Allied Products</v>
          </cell>
        </row>
        <row r="2530">
          <cell r="O2530">
            <v>1</v>
          </cell>
          <cell r="R2530" t="str">
            <v>Chemical &amp; Allied Products</v>
          </cell>
        </row>
        <row r="2531">
          <cell r="O2531">
            <v>1</v>
          </cell>
          <cell r="R2531" t="str">
            <v>Chemical &amp; Allied Products</v>
          </cell>
        </row>
        <row r="2532">
          <cell r="O2532">
            <v>1</v>
          </cell>
          <cell r="R2532" t="str">
            <v>Chemical &amp; Allied Products</v>
          </cell>
        </row>
        <row r="2533">
          <cell r="O2533">
            <v>1</v>
          </cell>
          <cell r="R2533" t="str">
            <v>Chemical &amp; Allied Products</v>
          </cell>
        </row>
        <row r="2534">
          <cell r="O2534">
            <v>1</v>
          </cell>
          <cell r="R2534" t="str">
            <v>Lumber &amp; Wood Except Furniture</v>
          </cell>
        </row>
        <row r="2535">
          <cell r="O2535">
            <v>1</v>
          </cell>
          <cell r="R2535" t="str">
            <v>Lumber &amp; Wood Except Furniture</v>
          </cell>
        </row>
        <row r="2536">
          <cell r="O2536">
            <v>1</v>
          </cell>
          <cell r="R2536" t="str">
            <v>Lumber &amp; Wood Except Furniture</v>
          </cell>
        </row>
        <row r="2537">
          <cell r="O2537">
            <v>1</v>
          </cell>
          <cell r="R2537" t="str">
            <v>Lumber &amp; Wood Except Furniture</v>
          </cell>
        </row>
        <row r="2538">
          <cell r="O2538">
            <v>1</v>
          </cell>
          <cell r="R2538" t="str">
            <v>Lumber &amp; Wood Except Furniture</v>
          </cell>
        </row>
        <row r="2539">
          <cell r="O2539">
            <v>1</v>
          </cell>
          <cell r="R2539" t="str">
            <v>Lumber &amp; Wood Except Furniture</v>
          </cell>
        </row>
        <row r="2540">
          <cell r="O2540">
            <v>1</v>
          </cell>
          <cell r="R2540" t="str">
            <v>Lumber &amp; Wood Except Furniture</v>
          </cell>
        </row>
        <row r="2541">
          <cell r="O2541">
            <v>1</v>
          </cell>
          <cell r="R2541" t="str">
            <v>Lumber &amp; Wood Except Furniture</v>
          </cell>
        </row>
        <row r="2542">
          <cell r="O2542">
            <v>1</v>
          </cell>
          <cell r="R2542" t="str">
            <v>Lumber &amp; Wood Except Furniture</v>
          </cell>
        </row>
        <row r="2543">
          <cell r="O2543">
            <v>1</v>
          </cell>
          <cell r="R2543" t="str">
            <v>Lumber &amp; Wood Except Furniture</v>
          </cell>
        </row>
        <row r="2544">
          <cell r="O2544">
            <v>1</v>
          </cell>
          <cell r="R2544" t="str">
            <v>Lumber &amp; Wood Except Furniture</v>
          </cell>
        </row>
        <row r="2545">
          <cell r="O2545">
            <v>1</v>
          </cell>
          <cell r="R2545" t="str">
            <v>Lumber &amp; Wood Except Furniture</v>
          </cell>
        </row>
        <row r="2546">
          <cell r="O2546">
            <v>1</v>
          </cell>
          <cell r="R2546" t="str">
            <v>Lumber &amp; Wood Except Furniture</v>
          </cell>
        </row>
        <row r="2547">
          <cell r="O2547">
            <v>1</v>
          </cell>
          <cell r="R2547" t="str">
            <v>Lumber &amp; Wood Except Furniture</v>
          </cell>
        </row>
        <row r="2548">
          <cell r="O2548">
            <v>1</v>
          </cell>
          <cell r="R2548" t="str">
            <v>Pulp,Paper &amp; Allied Products</v>
          </cell>
        </row>
        <row r="2549">
          <cell r="O2549">
            <v>1</v>
          </cell>
          <cell r="R2549" t="str">
            <v>Pulp,Paper &amp; Allied Products</v>
          </cell>
        </row>
        <row r="2550">
          <cell r="O2550">
            <v>1</v>
          </cell>
          <cell r="R2550" t="str">
            <v>Pulp,Paper &amp; Allied Products</v>
          </cell>
        </row>
        <row r="2551">
          <cell r="O2551">
            <v>1</v>
          </cell>
          <cell r="R2551" t="str">
            <v>Pulp,Paper &amp; Allied Products</v>
          </cell>
        </row>
        <row r="2552">
          <cell r="O2552">
            <v>1</v>
          </cell>
          <cell r="R2552" t="str">
            <v>Pulp,Paper &amp; Allied Products</v>
          </cell>
        </row>
        <row r="2553">
          <cell r="O2553">
            <v>1</v>
          </cell>
          <cell r="R2553" t="str">
            <v>Pulp,Paper &amp; Allied Products</v>
          </cell>
        </row>
        <row r="2554">
          <cell r="O2554">
            <v>1</v>
          </cell>
          <cell r="R2554" t="str">
            <v>Lumber &amp; Wood Except Furniture</v>
          </cell>
        </row>
        <row r="2555">
          <cell r="O2555">
            <v>1</v>
          </cell>
          <cell r="R2555" t="str">
            <v>Pulp,Paper &amp; Allied Products</v>
          </cell>
        </row>
        <row r="2556">
          <cell r="O2556">
            <v>1</v>
          </cell>
          <cell r="R2556" t="str">
            <v>Lumber &amp; Wood Except Furniture</v>
          </cell>
        </row>
        <row r="2557">
          <cell r="O2557">
            <v>1</v>
          </cell>
          <cell r="R2557" t="str">
            <v>Lumber &amp; Wood Except Furniture</v>
          </cell>
        </row>
        <row r="2558">
          <cell r="O2558">
            <v>1</v>
          </cell>
          <cell r="R2558" t="str">
            <v>Lumber &amp; Wood Except Furniture</v>
          </cell>
        </row>
        <row r="2559">
          <cell r="O2559">
            <v>1</v>
          </cell>
          <cell r="R2559" t="str">
            <v>Lumber &amp; Wood Except Furniture</v>
          </cell>
        </row>
        <row r="2560">
          <cell r="O2560">
            <v>1</v>
          </cell>
          <cell r="R2560" t="str">
            <v>Lumber &amp; Wood Except Furniture</v>
          </cell>
        </row>
        <row r="2561">
          <cell r="O2561">
            <v>1</v>
          </cell>
          <cell r="R2561" t="str">
            <v>Lumber &amp; Wood Except Furniture</v>
          </cell>
        </row>
        <row r="2562">
          <cell r="O2562">
            <v>1</v>
          </cell>
          <cell r="R2562" t="str">
            <v>Lumber &amp; Wood Except Furniture</v>
          </cell>
        </row>
        <row r="2563">
          <cell r="O2563">
            <v>1</v>
          </cell>
          <cell r="R2563" t="str">
            <v>Lumber &amp; Wood Except Furniture</v>
          </cell>
        </row>
        <row r="2564">
          <cell r="O2564">
            <v>1</v>
          </cell>
          <cell r="R2564" t="str">
            <v>Chemical &amp; Allied Products</v>
          </cell>
        </row>
        <row r="2565">
          <cell r="O2565">
            <v>1</v>
          </cell>
          <cell r="R2565" t="str">
            <v>Chemical &amp; Allied Products</v>
          </cell>
        </row>
        <row r="2566">
          <cell r="O2566">
            <v>1</v>
          </cell>
          <cell r="R2566" t="str">
            <v>Chemical &amp; Allied Products</v>
          </cell>
        </row>
        <row r="2567">
          <cell r="O2567">
            <v>1</v>
          </cell>
          <cell r="R2567" t="str">
            <v>Chemical &amp; Allied Products</v>
          </cell>
        </row>
        <row r="2568">
          <cell r="O2568">
            <v>1</v>
          </cell>
          <cell r="R2568" t="str">
            <v>Chemical &amp; Allied Products</v>
          </cell>
        </row>
        <row r="2569">
          <cell r="O2569">
            <v>1</v>
          </cell>
          <cell r="R2569" t="str">
            <v>Chemical &amp; Allied Products</v>
          </cell>
        </row>
        <row r="2570">
          <cell r="O2570">
            <v>1</v>
          </cell>
          <cell r="R2570" t="str">
            <v>Lumber &amp; Wood Except Furniture</v>
          </cell>
        </row>
        <row r="2571">
          <cell r="O2571">
            <v>1</v>
          </cell>
          <cell r="R2571" t="str">
            <v>Lumber &amp; Wood Except Furniture</v>
          </cell>
        </row>
        <row r="2572">
          <cell r="O2572">
            <v>1</v>
          </cell>
          <cell r="R2572" t="str">
            <v>Lumber &amp; Wood Except Furniture</v>
          </cell>
        </row>
        <row r="2573">
          <cell r="O2573">
            <v>1</v>
          </cell>
          <cell r="R2573" t="str">
            <v>Lumber &amp; Wood Except Furniture</v>
          </cell>
        </row>
        <row r="2574">
          <cell r="O2574">
            <v>1</v>
          </cell>
          <cell r="R2574" t="str">
            <v>Lumber &amp; Wood Except Furniture</v>
          </cell>
        </row>
        <row r="2575">
          <cell r="O2575">
            <v>1</v>
          </cell>
          <cell r="R2575" t="str">
            <v>Lumber &amp; Wood Except Furniture</v>
          </cell>
        </row>
        <row r="2576">
          <cell r="O2576">
            <v>1</v>
          </cell>
          <cell r="R2576" t="str">
            <v>Lumber &amp; Wood Except Furniture</v>
          </cell>
        </row>
        <row r="2577">
          <cell r="O2577">
            <v>1</v>
          </cell>
          <cell r="R2577" t="str">
            <v>Lumber &amp; Wood Except Furniture</v>
          </cell>
        </row>
        <row r="2578">
          <cell r="O2578">
            <v>1</v>
          </cell>
          <cell r="R2578" t="str">
            <v>Lumber &amp; Wood Except Furniture</v>
          </cell>
        </row>
        <row r="2579">
          <cell r="O2579">
            <v>1</v>
          </cell>
          <cell r="R2579" t="str">
            <v>Lumber &amp; Wood Except Furniture</v>
          </cell>
        </row>
        <row r="2580">
          <cell r="O2580">
            <v>1</v>
          </cell>
          <cell r="R2580" t="str">
            <v>Lumber &amp; Wood Except Furniture</v>
          </cell>
        </row>
        <row r="2581">
          <cell r="O2581">
            <v>1</v>
          </cell>
          <cell r="R2581" t="str">
            <v>Pulp,Paper &amp; Allied Products</v>
          </cell>
        </row>
        <row r="2582">
          <cell r="O2582">
            <v>1</v>
          </cell>
          <cell r="R2582" t="str">
            <v>All Other Carloads</v>
          </cell>
        </row>
        <row r="2583">
          <cell r="O2583">
            <v>1</v>
          </cell>
          <cell r="R2583" t="str">
            <v>Stone, Clay &amp; Glass Products</v>
          </cell>
        </row>
        <row r="2584">
          <cell r="O2584">
            <v>1</v>
          </cell>
          <cell r="R2584" t="str">
            <v>Stone, Clay &amp; Glass Products</v>
          </cell>
        </row>
        <row r="2585">
          <cell r="O2585">
            <v>1</v>
          </cell>
          <cell r="R2585" t="str">
            <v>Stone, Clay &amp; Glass Products</v>
          </cell>
        </row>
        <row r="2586">
          <cell r="O2586">
            <v>1</v>
          </cell>
          <cell r="R2586" t="str">
            <v>Stone, Clay &amp; Glass Products</v>
          </cell>
        </row>
        <row r="2587">
          <cell r="O2587">
            <v>1</v>
          </cell>
          <cell r="R2587" t="str">
            <v>All Other Carloads</v>
          </cell>
        </row>
        <row r="2588">
          <cell r="O2588">
            <v>1</v>
          </cell>
          <cell r="R2588" t="str">
            <v>Petroleum Products</v>
          </cell>
        </row>
        <row r="2589">
          <cell r="O2589">
            <v>1</v>
          </cell>
          <cell r="R2589" t="str">
            <v>Petroleum Products</v>
          </cell>
        </row>
        <row r="2590">
          <cell r="O2590">
            <v>1</v>
          </cell>
          <cell r="R2590" t="str">
            <v>Petroleum Products</v>
          </cell>
        </row>
        <row r="2591">
          <cell r="O2591">
            <v>1</v>
          </cell>
          <cell r="R2591" t="str">
            <v>Petroleum Products</v>
          </cell>
        </row>
        <row r="2592">
          <cell r="O2592">
            <v>1</v>
          </cell>
          <cell r="R2592" t="str">
            <v>Petroleum Products</v>
          </cell>
        </row>
        <row r="2593">
          <cell r="O2593">
            <v>1</v>
          </cell>
          <cell r="R2593" t="str">
            <v>Petroleum Products</v>
          </cell>
        </row>
        <row r="2594">
          <cell r="O2594">
            <v>1</v>
          </cell>
          <cell r="R2594" t="str">
            <v>All Other Carloads</v>
          </cell>
        </row>
        <row r="2595">
          <cell r="O2595">
            <v>1</v>
          </cell>
          <cell r="R2595" t="str">
            <v>Pulp,Paper &amp; Allied Products</v>
          </cell>
        </row>
        <row r="2596">
          <cell r="O2596">
            <v>1</v>
          </cell>
          <cell r="R2596" t="str">
            <v>Grain</v>
          </cell>
        </row>
        <row r="2597">
          <cell r="O2597">
            <v>1</v>
          </cell>
          <cell r="R2597" t="str">
            <v>Grain</v>
          </cell>
        </row>
        <row r="2598">
          <cell r="O2598">
            <v>1</v>
          </cell>
          <cell r="R2598" t="str">
            <v>Pulp,Paper &amp; Allied Products</v>
          </cell>
        </row>
        <row r="2599">
          <cell r="O2599">
            <v>1</v>
          </cell>
          <cell r="R2599" t="str">
            <v>Pulp,Paper &amp; Allied Products</v>
          </cell>
        </row>
        <row r="2600">
          <cell r="O2600">
            <v>1</v>
          </cell>
          <cell r="R2600" t="str">
            <v>Stone, Clay &amp; Glass Products</v>
          </cell>
        </row>
        <row r="2601">
          <cell r="O2601">
            <v>1</v>
          </cell>
          <cell r="R2601" t="str">
            <v>Stone, Clay &amp; Glass Products</v>
          </cell>
        </row>
        <row r="2602">
          <cell r="O2602">
            <v>1</v>
          </cell>
          <cell r="R2602" t="str">
            <v>Chemical &amp; Allied Products</v>
          </cell>
        </row>
        <row r="2603">
          <cell r="O2603">
            <v>1</v>
          </cell>
          <cell r="R2603" t="str">
            <v>Chemical &amp; Allied Products</v>
          </cell>
        </row>
        <row r="2604">
          <cell r="O2604">
            <v>1</v>
          </cell>
          <cell r="R2604" t="str">
            <v>Chemical &amp; Allied Products</v>
          </cell>
        </row>
        <row r="2605">
          <cell r="O2605">
            <v>1</v>
          </cell>
          <cell r="R2605" t="str">
            <v>Petroleum Products</v>
          </cell>
        </row>
        <row r="2606">
          <cell r="O2606">
            <v>1</v>
          </cell>
          <cell r="R2606" t="str">
            <v>Petroleum Products</v>
          </cell>
        </row>
        <row r="2607">
          <cell r="O2607">
            <v>1</v>
          </cell>
          <cell r="R2607" t="str">
            <v>Petroleum Products</v>
          </cell>
        </row>
        <row r="2608">
          <cell r="O2608">
            <v>1</v>
          </cell>
          <cell r="R2608" t="str">
            <v>Petroleum Products</v>
          </cell>
        </row>
        <row r="2609">
          <cell r="O2609">
            <v>1</v>
          </cell>
          <cell r="R2609" t="str">
            <v>Petroleum Products</v>
          </cell>
        </row>
        <row r="2610">
          <cell r="O2610">
            <v>1</v>
          </cell>
          <cell r="R2610" t="str">
            <v>Lumber &amp; Wood Except Furniture</v>
          </cell>
        </row>
        <row r="2611">
          <cell r="O2611">
            <v>1</v>
          </cell>
          <cell r="R2611" t="str">
            <v>Lumber &amp; Wood Except Furniture</v>
          </cell>
        </row>
        <row r="2612">
          <cell r="O2612">
            <v>1</v>
          </cell>
          <cell r="R2612" t="str">
            <v>Lumber &amp; Wood Except Furniture</v>
          </cell>
        </row>
        <row r="2613">
          <cell r="O2613">
            <v>1</v>
          </cell>
          <cell r="R2613" t="str">
            <v>Lumber &amp; Wood Except Furniture</v>
          </cell>
        </row>
        <row r="2614">
          <cell r="O2614">
            <v>1</v>
          </cell>
          <cell r="R2614" t="str">
            <v>Lumber &amp; Wood Except Furniture</v>
          </cell>
        </row>
        <row r="2615">
          <cell r="O2615">
            <v>1</v>
          </cell>
          <cell r="R2615" t="str">
            <v>Lumber &amp; Wood Except Furniture</v>
          </cell>
        </row>
        <row r="2616">
          <cell r="O2616">
            <v>1</v>
          </cell>
          <cell r="R2616" t="str">
            <v>Lumber &amp; Wood Except Furniture</v>
          </cell>
        </row>
        <row r="2617">
          <cell r="O2617">
            <v>1</v>
          </cell>
          <cell r="R2617" t="str">
            <v>Lumber &amp; Wood Except Furniture</v>
          </cell>
        </row>
        <row r="2618">
          <cell r="O2618">
            <v>1</v>
          </cell>
          <cell r="R2618" t="str">
            <v>Lumber &amp; Wood Except Furniture</v>
          </cell>
        </row>
        <row r="2619">
          <cell r="O2619">
            <v>1</v>
          </cell>
          <cell r="R2619" t="str">
            <v>Pulp,Paper &amp; Allied Products</v>
          </cell>
        </row>
        <row r="2620">
          <cell r="O2620">
            <v>1</v>
          </cell>
          <cell r="R2620" t="str">
            <v>Pulp,Paper &amp; Allied Products</v>
          </cell>
        </row>
        <row r="2621">
          <cell r="O2621">
            <v>1</v>
          </cell>
          <cell r="R2621" t="str">
            <v>Lumber &amp; Wood Except Furniture</v>
          </cell>
        </row>
        <row r="2622">
          <cell r="O2622">
            <v>1</v>
          </cell>
          <cell r="R2622" t="str">
            <v>Lumber &amp; Wood Except Furniture</v>
          </cell>
        </row>
        <row r="2623">
          <cell r="O2623">
            <v>1</v>
          </cell>
          <cell r="R2623" t="str">
            <v>Lumber &amp; Wood Except Furniture</v>
          </cell>
        </row>
        <row r="2624">
          <cell r="O2624">
            <v>1</v>
          </cell>
          <cell r="R2624" t="str">
            <v>Lumber &amp; Wood Except Furniture</v>
          </cell>
        </row>
        <row r="2625">
          <cell r="O2625">
            <v>1</v>
          </cell>
          <cell r="R2625" t="str">
            <v>Pulp,Paper &amp; Allied Products</v>
          </cell>
        </row>
        <row r="2626">
          <cell r="O2626">
            <v>1</v>
          </cell>
          <cell r="R2626" t="str">
            <v>Lumber &amp; Wood Except Furniture</v>
          </cell>
        </row>
        <row r="2627">
          <cell r="O2627">
            <v>1</v>
          </cell>
          <cell r="R2627" t="str">
            <v>Lumber &amp; Wood Except Furniture</v>
          </cell>
        </row>
        <row r="2628">
          <cell r="O2628">
            <v>1</v>
          </cell>
          <cell r="R2628" t="str">
            <v>Lumber &amp; Wood Except Furniture</v>
          </cell>
        </row>
        <row r="2629">
          <cell r="O2629">
            <v>1</v>
          </cell>
          <cell r="R2629" t="str">
            <v>T/C without Chassis</v>
          </cell>
        </row>
        <row r="2630">
          <cell r="O2630">
            <v>1</v>
          </cell>
          <cell r="R2630" t="str">
            <v>Lumber &amp; Wood Except Furniture</v>
          </cell>
        </row>
        <row r="2631">
          <cell r="O2631">
            <v>1</v>
          </cell>
          <cell r="R2631" t="str">
            <v>Lumber &amp; Wood Except Furniture</v>
          </cell>
        </row>
        <row r="2632">
          <cell r="O2632">
            <v>1</v>
          </cell>
          <cell r="R2632" t="str">
            <v>Lumber &amp; Wood Except Furniture</v>
          </cell>
        </row>
        <row r="2633">
          <cell r="O2633">
            <v>1</v>
          </cell>
          <cell r="R2633" t="str">
            <v>Lumber &amp; Wood Except Furniture</v>
          </cell>
        </row>
        <row r="2634">
          <cell r="O2634">
            <v>1</v>
          </cell>
          <cell r="R2634" t="str">
            <v>Lumber &amp; Wood Except Furniture</v>
          </cell>
        </row>
        <row r="2635">
          <cell r="O2635">
            <v>1</v>
          </cell>
          <cell r="R2635" t="str">
            <v>Lumber &amp; Wood Except Furniture</v>
          </cell>
        </row>
        <row r="2636">
          <cell r="O2636">
            <v>1</v>
          </cell>
          <cell r="R2636" t="str">
            <v>Lumber &amp; Wood Except Furniture</v>
          </cell>
        </row>
        <row r="2637">
          <cell r="O2637">
            <v>1</v>
          </cell>
          <cell r="R2637" t="str">
            <v>Lumber &amp; Wood Except Furniture</v>
          </cell>
        </row>
        <row r="2638">
          <cell r="O2638">
            <v>1</v>
          </cell>
          <cell r="R2638" t="str">
            <v>Lumber &amp; Wood Except Furniture</v>
          </cell>
        </row>
        <row r="2639">
          <cell r="O2639">
            <v>1</v>
          </cell>
          <cell r="R2639" t="str">
            <v>Lumber &amp; Wood Except Furniture</v>
          </cell>
        </row>
        <row r="2640">
          <cell r="O2640">
            <v>1</v>
          </cell>
          <cell r="R2640" t="str">
            <v>Chemical &amp; Allied Products</v>
          </cell>
        </row>
        <row r="2641">
          <cell r="O2641">
            <v>1</v>
          </cell>
          <cell r="R2641" t="str">
            <v>Chemical &amp; Allied Products</v>
          </cell>
        </row>
        <row r="2642">
          <cell r="O2642">
            <v>1</v>
          </cell>
          <cell r="R2642" t="str">
            <v>Chemical &amp; Allied Products</v>
          </cell>
        </row>
        <row r="2643">
          <cell r="O2643">
            <v>1</v>
          </cell>
          <cell r="R2643" t="str">
            <v>Chemical &amp; Allied Products</v>
          </cell>
        </row>
        <row r="2644">
          <cell r="O2644">
            <v>1</v>
          </cell>
          <cell r="R2644" t="str">
            <v>Petroleum Products</v>
          </cell>
        </row>
        <row r="2645">
          <cell r="O2645">
            <v>1</v>
          </cell>
          <cell r="R2645" t="str">
            <v>Petroleum Products</v>
          </cell>
        </row>
        <row r="2646">
          <cell r="O2646">
            <v>1</v>
          </cell>
          <cell r="R2646" t="str">
            <v>Petroleum Products</v>
          </cell>
        </row>
        <row r="2647">
          <cell r="O2647">
            <v>1</v>
          </cell>
          <cell r="R2647" t="str">
            <v>Petroleum Products</v>
          </cell>
        </row>
        <row r="2648">
          <cell r="O2648">
            <v>1</v>
          </cell>
          <cell r="R2648" t="str">
            <v>Petroleum Products</v>
          </cell>
        </row>
        <row r="2649">
          <cell r="O2649">
            <v>1</v>
          </cell>
          <cell r="R2649" t="str">
            <v>Petroleum Products</v>
          </cell>
        </row>
        <row r="2650">
          <cell r="O2650">
            <v>1</v>
          </cell>
          <cell r="R2650" t="str">
            <v>Petroleum Products</v>
          </cell>
        </row>
        <row r="2651">
          <cell r="O2651">
            <v>1</v>
          </cell>
          <cell r="R2651" t="str">
            <v>Petroleum Products</v>
          </cell>
        </row>
        <row r="2652">
          <cell r="O2652">
            <v>1</v>
          </cell>
          <cell r="R2652" t="str">
            <v>Petroleum Products</v>
          </cell>
        </row>
        <row r="2653">
          <cell r="O2653">
            <v>1</v>
          </cell>
          <cell r="R2653" t="str">
            <v>Petroleum Products</v>
          </cell>
        </row>
        <row r="2654">
          <cell r="O2654">
            <v>1</v>
          </cell>
          <cell r="R2654" t="str">
            <v>Petroleum Products</v>
          </cell>
        </row>
        <row r="2655">
          <cell r="O2655">
            <v>1</v>
          </cell>
          <cell r="R2655" t="str">
            <v>Petroleum Products</v>
          </cell>
        </row>
        <row r="2656">
          <cell r="O2656">
            <v>1</v>
          </cell>
          <cell r="R2656" t="str">
            <v>Petroleum Products</v>
          </cell>
        </row>
        <row r="2657">
          <cell r="O2657">
            <v>1</v>
          </cell>
          <cell r="R2657" t="str">
            <v>Petroleum Products</v>
          </cell>
        </row>
        <row r="2658">
          <cell r="O2658">
            <v>1</v>
          </cell>
          <cell r="R2658" t="str">
            <v>Petroleum Products</v>
          </cell>
        </row>
        <row r="2659">
          <cell r="O2659">
            <v>1</v>
          </cell>
          <cell r="R2659" t="str">
            <v>Petroleum Products</v>
          </cell>
        </row>
        <row r="2660">
          <cell r="O2660">
            <v>1</v>
          </cell>
          <cell r="R2660" t="str">
            <v>Petroleum Products</v>
          </cell>
        </row>
        <row r="2661">
          <cell r="O2661">
            <v>1</v>
          </cell>
          <cell r="R2661" t="str">
            <v>Petroleum Products</v>
          </cell>
        </row>
        <row r="2662">
          <cell r="O2662">
            <v>1</v>
          </cell>
          <cell r="R2662" t="str">
            <v>Petroleum Products</v>
          </cell>
        </row>
        <row r="2663">
          <cell r="O2663">
            <v>1</v>
          </cell>
          <cell r="R2663" t="str">
            <v>All Other Carloads</v>
          </cell>
        </row>
        <row r="2664">
          <cell r="O2664">
            <v>1</v>
          </cell>
          <cell r="R2664" t="str">
            <v>Petroleum Products</v>
          </cell>
        </row>
        <row r="2665">
          <cell r="O2665">
            <v>1</v>
          </cell>
          <cell r="R2665" t="str">
            <v>Petroleum Products</v>
          </cell>
        </row>
        <row r="2666">
          <cell r="O2666">
            <v>1</v>
          </cell>
          <cell r="R2666" t="str">
            <v>Petroleum Products</v>
          </cell>
        </row>
        <row r="2667">
          <cell r="O2667">
            <v>1</v>
          </cell>
          <cell r="R2667" t="str">
            <v>Petroleum Products</v>
          </cell>
        </row>
        <row r="2668">
          <cell r="O2668">
            <v>1</v>
          </cell>
          <cell r="R2668" t="str">
            <v>Petroleum Products</v>
          </cell>
        </row>
        <row r="2669">
          <cell r="O2669">
            <v>1</v>
          </cell>
          <cell r="R2669" t="str">
            <v>All Other Carloads</v>
          </cell>
        </row>
        <row r="2670">
          <cell r="O2670">
            <v>1</v>
          </cell>
          <cell r="R2670" t="str">
            <v>Stone, Clay &amp; Glass Products</v>
          </cell>
        </row>
        <row r="2671">
          <cell r="O2671">
            <v>1</v>
          </cell>
          <cell r="R2671" t="str">
            <v>Stone, Clay &amp; Glass Products</v>
          </cell>
        </row>
        <row r="2672">
          <cell r="O2672">
            <v>1</v>
          </cell>
          <cell r="R2672" t="str">
            <v>Stone, Clay &amp; Glass Products</v>
          </cell>
        </row>
        <row r="2673">
          <cell r="O2673">
            <v>1</v>
          </cell>
          <cell r="R2673" t="str">
            <v>Lumber &amp; Wood Except Furniture</v>
          </cell>
        </row>
        <row r="2674">
          <cell r="O2674">
            <v>1</v>
          </cell>
          <cell r="R2674" t="str">
            <v>Lumber &amp; Wood Except Furniture</v>
          </cell>
        </row>
        <row r="2675">
          <cell r="O2675">
            <v>1</v>
          </cell>
          <cell r="R2675" t="str">
            <v>Lumber &amp; Wood Except Furniture</v>
          </cell>
        </row>
        <row r="2676">
          <cell r="O2676">
            <v>1</v>
          </cell>
          <cell r="R2676" t="str">
            <v>Lumber &amp; Wood Except Furniture</v>
          </cell>
        </row>
        <row r="2677">
          <cell r="O2677">
            <v>1</v>
          </cell>
          <cell r="R2677" t="str">
            <v>Lumber &amp; Wood Except Furniture</v>
          </cell>
        </row>
        <row r="2678">
          <cell r="O2678">
            <v>1</v>
          </cell>
          <cell r="R2678" t="str">
            <v>Lumber &amp; Wood Except Furniture</v>
          </cell>
        </row>
        <row r="2679">
          <cell r="O2679">
            <v>1</v>
          </cell>
          <cell r="R2679" t="str">
            <v>Lumber &amp; Wood Except Furniture</v>
          </cell>
        </row>
        <row r="2680">
          <cell r="O2680">
            <v>1</v>
          </cell>
          <cell r="R2680" t="str">
            <v>Petroleum Products</v>
          </cell>
        </row>
        <row r="2681">
          <cell r="O2681">
            <v>1</v>
          </cell>
          <cell r="R2681" t="str">
            <v>Petroleum Products</v>
          </cell>
        </row>
        <row r="2682">
          <cell r="O2682">
            <v>1</v>
          </cell>
          <cell r="R2682" t="str">
            <v>Petroleum Products</v>
          </cell>
        </row>
        <row r="2683">
          <cell r="O2683">
            <v>1</v>
          </cell>
          <cell r="R2683" t="str">
            <v>Petroleum Products</v>
          </cell>
        </row>
        <row r="2684">
          <cell r="O2684">
            <v>1</v>
          </cell>
          <cell r="R2684" t="str">
            <v>Petroleum Products</v>
          </cell>
        </row>
        <row r="2685">
          <cell r="O2685">
            <v>1</v>
          </cell>
          <cell r="R2685" t="str">
            <v>Lumber &amp; Wood Except Furniture</v>
          </cell>
        </row>
        <row r="2686">
          <cell r="O2686">
            <v>1</v>
          </cell>
          <cell r="R2686" t="str">
            <v>Lumber &amp; Wood Except Furniture</v>
          </cell>
        </row>
        <row r="2687">
          <cell r="O2687">
            <v>1</v>
          </cell>
          <cell r="R2687" t="str">
            <v>Pulp,Paper &amp; Allied Products</v>
          </cell>
        </row>
        <row r="2688">
          <cell r="O2688">
            <v>1</v>
          </cell>
          <cell r="R2688" t="str">
            <v>Pulp,Paper &amp; Allied Products</v>
          </cell>
        </row>
        <row r="2689">
          <cell r="O2689">
            <v>1</v>
          </cell>
          <cell r="R2689" t="str">
            <v>Pulp,Paper &amp; Allied Products</v>
          </cell>
        </row>
        <row r="2690">
          <cell r="O2690">
            <v>1</v>
          </cell>
          <cell r="R2690" t="str">
            <v>Stone, Clay &amp; Glass Products</v>
          </cell>
        </row>
        <row r="2691">
          <cell r="O2691">
            <v>1</v>
          </cell>
          <cell r="R2691" t="str">
            <v>Grain</v>
          </cell>
        </row>
        <row r="2692">
          <cell r="O2692">
            <v>1</v>
          </cell>
          <cell r="R2692" t="str">
            <v>Petroleum Products</v>
          </cell>
        </row>
        <row r="2693">
          <cell r="O2693">
            <v>1</v>
          </cell>
          <cell r="R2693" t="str">
            <v>Lumber &amp; Wood Except Furniture</v>
          </cell>
        </row>
        <row r="2694">
          <cell r="O2694">
            <v>1</v>
          </cell>
          <cell r="R2694" t="str">
            <v>Lumber &amp; Wood Except Furniture</v>
          </cell>
        </row>
        <row r="2695">
          <cell r="O2695">
            <v>1</v>
          </cell>
          <cell r="R2695" t="str">
            <v>Grain</v>
          </cell>
        </row>
        <row r="2696">
          <cell r="O2696">
            <v>1</v>
          </cell>
          <cell r="R2696" t="str">
            <v>Grain</v>
          </cell>
        </row>
        <row r="2697">
          <cell r="O2697">
            <v>1</v>
          </cell>
          <cell r="R2697" t="str">
            <v>Lumber &amp; Wood Except Furniture</v>
          </cell>
        </row>
        <row r="2698">
          <cell r="O2698">
            <v>1</v>
          </cell>
          <cell r="R2698" t="str">
            <v>Lumber &amp; Wood Except Furniture</v>
          </cell>
        </row>
        <row r="2699">
          <cell r="O2699">
            <v>1</v>
          </cell>
          <cell r="R2699" t="str">
            <v>Lumber &amp; Wood Except Furniture</v>
          </cell>
        </row>
        <row r="2700">
          <cell r="O2700">
            <v>1</v>
          </cell>
          <cell r="R2700" t="str">
            <v>Lumber &amp; Wood Except Furniture</v>
          </cell>
        </row>
        <row r="2701">
          <cell r="O2701">
            <v>1</v>
          </cell>
          <cell r="R2701" t="str">
            <v>Lumber &amp; Wood Except Furniture</v>
          </cell>
        </row>
        <row r="2702">
          <cell r="O2702">
            <v>1</v>
          </cell>
          <cell r="R2702" t="str">
            <v>Lumber &amp; Wood Except Furniture</v>
          </cell>
        </row>
        <row r="2703">
          <cell r="O2703">
            <v>1</v>
          </cell>
          <cell r="R2703" t="str">
            <v>Lumber &amp; Wood Except Furniture</v>
          </cell>
        </row>
        <row r="2704">
          <cell r="O2704">
            <v>1</v>
          </cell>
          <cell r="R2704" t="str">
            <v>Lumber &amp; Wood Except Furniture</v>
          </cell>
        </row>
        <row r="2705">
          <cell r="O2705">
            <v>1</v>
          </cell>
          <cell r="R2705" t="str">
            <v>Lumber &amp; Wood Except Furniture</v>
          </cell>
        </row>
        <row r="2706">
          <cell r="O2706">
            <v>1</v>
          </cell>
          <cell r="R2706" t="str">
            <v>Lumber &amp; Wood Except Furniture</v>
          </cell>
        </row>
        <row r="2707">
          <cell r="O2707">
            <v>1</v>
          </cell>
          <cell r="R2707" t="str">
            <v>Lumber &amp; Wood Except Furniture</v>
          </cell>
        </row>
        <row r="2708">
          <cell r="O2708">
            <v>1</v>
          </cell>
          <cell r="R2708" t="str">
            <v>Lumber &amp; Wood Except Furniture</v>
          </cell>
        </row>
        <row r="2709">
          <cell r="O2709">
            <v>1</v>
          </cell>
          <cell r="R2709" t="str">
            <v>Chemical &amp; Allied Products</v>
          </cell>
        </row>
        <row r="2710">
          <cell r="O2710">
            <v>1</v>
          </cell>
          <cell r="R2710" t="str">
            <v>Chemical &amp; Allied Products</v>
          </cell>
        </row>
        <row r="2711">
          <cell r="O2711">
            <v>1</v>
          </cell>
          <cell r="R2711" t="str">
            <v>Chemical &amp; Allied Products</v>
          </cell>
        </row>
        <row r="2712">
          <cell r="O2712">
            <v>1</v>
          </cell>
          <cell r="R2712" t="str">
            <v>Lumber &amp; Wood Except Furniture</v>
          </cell>
        </row>
        <row r="2713">
          <cell r="O2713">
            <v>1</v>
          </cell>
          <cell r="R2713" t="str">
            <v>Chemical &amp; Allied Products</v>
          </cell>
        </row>
        <row r="2714">
          <cell r="O2714">
            <v>1</v>
          </cell>
          <cell r="R2714" t="str">
            <v>Lumber &amp; Wood Except Furniture</v>
          </cell>
        </row>
        <row r="2715">
          <cell r="O2715">
            <v>1</v>
          </cell>
          <cell r="R2715" t="str">
            <v>Chemical &amp; Allied Products</v>
          </cell>
        </row>
        <row r="2716">
          <cell r="O2716">
            <v>1</v>
          </cell>
          <cell r="R2716" t="str">
            <v>Chemical &amp; Allied Products</v>
          </cell>
        </row>
        <row r="2717">
          <cell r="O2717">
            <v>1</v>
          </cell>
          <cell r="R2717" t="str">
            <v>Chemical &amp; Allied Products</v>
          </cell>
        </row>
        <row r="2718">
          <cell r="O2718">
            <v>1</v>
          </cell>
          <cell r="R2718" t="str">
            <v>Chemical &amp; Allied Products</v>
          </cell>
        </row>
        <row r="2719">
          <cell r="O2719">
            <v>1</v>
          </cell>
          <cell r="R2719" t="str">
            <v>Chemical &amp; Allied Products</v>
          </cell>
        </row>
        <row r="2720">
          <cell r="O2720">
            <v>1</v>
          </cell>
          <cell r="R2720" t="str">
            <v>Chemical &amp; Allied Products</v>
          </cell>
        </row>
        <row r="2721">
          <cell r="O2721">
            <v>1</v>
          </cell>
          <cell r="R2721" t="str">
            <v>Lumber &amp; Wood Except Furniture</v>
          </cell>
        </row>
        <row r="2722">
          <cell r="O2722">
            <v>1</v>
          </cell>
          <cell r="R2722" t="str">
            <v>Lumber &amp; Wood Except Furniture</v>
          </cell>
        </row>
        <row r="2723">
          <cell r="O2723">
            <v>1</v>
          </cell>
          <cell r="R2723" t="str">
            <v>Lumber &amp; Wood Except Furniture</v>
          </cell>
        </row>
        <row r="2724">
          <cell r="O2724">
            <v>1</v>
          </cell>
          <cell r="R2724" t="str">
            <v>Stone, Clay &amp; Glass Products</v>
          </cell>
        </row>
        <row r="2725">
          <cell r="O2725">
            <v>1</v>
          </cell>
          <cell r="R2725" t="str">
            <v>Lumber &amp; Wood Except Furniture</v>
          </cell>
        </row>
        <row r="2726">
          <cell r="O2726">
            <v>1</v>
          </cell>
          <cell r="R2726" t="str">
            <v>Lumber &amp; Wood Except Furniture</v>
          </cell>
        </row>
        <row r="2727">
          <cell r="O2727">
            <v>1</v>
          </cell>
          <cell r="R2727" t="str">
            <v>Lumber &amp; Wood Except Furniture</v>
          </cell>
        </row>
        <row r="2728">
          <cell r="O2728">
            <v>1</v>
          </cell>
          <cell r="R2728" t="str">
            <v>Lumber &amp; Wood Except Furniture</v>
          </cell>
        </row>
        <row r="2729">
          <cell r="O2729">
            <v>1</v>
          </cell>
          <cell r="R2729" t="str">
            <v>Chemical &amp; Allied Products</v>
          </cell>
        </row>
        <row r="2730">
          <cell r="O2730">
            <v>1</v>
          </cell>
          <cell r="R2730" t="str">
            <v>Chemical &amp; Allied Products</v>
          </cell>
        </row>
        <row r="2731">
          <cell r="O2731">
            <v>1</v>
          </cell>
          <cell r="R2731" t="str">
            <v>Lumber &amp; Wood Except Furniture</v>
          </cell>
        </row>
        <row r="2732">
          <cell r="O2732">
            <v>1</v>
          </cell>
          <cell r="R2732" t="str">
            <v>Chemical &amp; Allied Products</v>
          </cell>
        </row>
        <row r="2733">
          <cell r="O2733">
            <v>1</v>
          </cell>
          <cell r="R2733" t="str">
            <v>Lumber &amp; Wood Except Furniture</v>
          </cell>
        </row>
        <row r="2734">
          <cell r="O2734">
            <v>1</v>
          </cell>
          <cell r="R2734" t="str">
            <v>Stone, Clay &amp; Glass Products</v>
          </cell>
        </row>
        <row r="2735">
          <cell r="O2735">
            <v>1</v>
          </cell>
          <cell r="R2735" t="str">
            <v>Stone, Clay &amp; Glass Products</v>
          </cell>
        </row>
        <row r="2736">
          <cell r="O2736">
            <v>1</v>
          </cell>
          <cell r="R2736" t="str">
            <v>All Other Carloads</v>
          </cell>
        </row>
        <row r="2737">
          <cell r="O2737">
            <v>2</v>
          </cell>
          <cell r="R2737" t="str">
            <v>All Other Carloads</v>
          </cell>
        </row>
        <row r="2738">
          <cell r="O2738">
            <v>1</v>
          </cell>
          <cell r="R2738" t="str">
            <v>Lumber &amp; Wood Except Furniture</v>
          </cell>
        </row>
        <row r="2739">
          <cell r="O2739">
            <v>1</v>
          </cell>
          <cell r="R2739" t="str">
            <v>Lumber &amp; Wood Except Furniture</v>
          </cell>
        </row>
        <row r="2740">
          <cell r="O2740">
            <v>1</v>
          </cell>
          <cell r="R2740" t="str">
            <v>All Other Carloads</v>
          </cell>
        </row>
        <row r="2741">
          <cell r="O2741">
            <v>1</v>
          </cell>
          <cell r="R2741" t="str">
            <v>All Other Carloads</v>
          </cell>
        </row>
        <row r="2742">
          <cell r="O2742">
            <v>1</v>
          </cell>
          <cell r="R2742" t="str">
            <v>Lumber &amp; Wood Except Furniture</v>
          </cell>
        </row>
        <row r="2743">
          <cell r="O2743">
            <v>1</v>
          </cell>
          <cell r="R2743" t="str">
            <v>Lumber &amp; Wood Except Furniture</v>
          </cell>
        </row>
        <row r="2744">
          <cell r="O2744">
            <v>1</v>
          </cell>
          <cell r="R2744" t="str">
            <v>All Other Carloads</v>
          </cell>
        </row>
        <row r="2745">
          <cell r="O2745">
            <v>1</v>
          </cell>
          <cell r="R2745" t="str">
            <v>All Other Carloads</v>
          </cell>
        </row>
        <row r="2746">
          <cell r="O2746">
            <v>1</v>
          </cell>
          <cell r="R2746" t="str">
            <v>All Other Carloads</v>
          </cell>
        </row>
        <row r="2747">
          <cell r="O2747">
            <v>1</v>
          </cell>
          <cell r="R2747" t="str">
            <v>All Other Carloads</v>
          </cell>
        </row>
        <row r="2748">
          <cell r="O2748">
            <v>1</v>
          </cell>
          <cell r="R2748" t="str">
            <v>All Other Carloads</v>
          </cell>
        </row>
        <row r="2749">
          <cell r="O2749">
            <v>1</v>
          </cell>
          <cell r="R2749" t="str">
            <v>All Other Carloads</v>
          </cell>
        </row>
        <row r="2750">
          <cell r="O2750">
            <v>1</v>
          </cell>
          <cell r="R2750" t="str">
            <v>All Other Carloads</v>
          </cell>
        </row>
        <row r="2751">
          <cell r="O2751">
            <v>1</v>
          </cell>
          <cell r="R2751" t="str">
            <v>All Other Carloads</v>
          </cell>
        </row>
        <row r="2752">
          <cell r="O2752">
            <v>1</v>
          </cell>
          <cell r="R2752" t="str">
            <v>All Other Carloads</v>
          </cell>
        </row>
        <row r="2753">
          <cell r="O2753">
            <v>1</v>
          </cell>
          <cell r="R2753" t="str">
            <v>Lumber &amp; Wood Except Furniture</v>
          </cell>
        </row>
        <row r="2754">
          <cell r="O2754">
            <v>1</v>
          </cell>
          <cell r="R2754" t="str">
            <v>Lumber &amp; Wood Except Furniture</v>
          </cell>
        </row>
        <row r="2755">
          <cell r="O2755">
            <v>1</v>
          </cell>
          <cell r="R2755" t="str">
            <v>Lumber &amp; Wood Except Furniture</v>
          </cell>
        </row>
        <row r="2756">
          <cell r="O2756">
            <v>1</v>
          </cell>
          <cell r="R2756" t="str">
            <v>Lumber &amp; Wood Except Furniture</v>
          </cell>
        </row>
        <row r="2757">
          <cell r="O2757">
            <v>1</v>
          </cell>
          <cell r="R2757" t="str">
            <v>Lumber &amp; Wood Except Furniture</v>
          </cell>
        </row>
        <row r="2758">
          <cell r="O2758">
            <v>1</v>
          </cell>
          <cell r="R2758" t="str">
            <v>Lumber &amp; Wood Except Furniture</v>
          </cell>
        </row>
        <row r="2759">
          <cell r="O2759">
            <v>1</v>
          </cell>
          <cell r="R2759" t="str">
            <v>Lumber &amp; Wood Except Furniture</v>
          </cell>
        </row>
        <row r="2760">
          <cell r="O2760">
            <v>1</v>
          </cell>
          <cell r="R2760" t="str">
            <v>Chemical &amp; Allied Products</v>
          </cell>
        </row>
        <row r="2761">
          <cell r="O2761">
            <v>1</v>
          </cell>
          <cell r="R2761" t="str">
            <v>Chemical &amp; Allied Products</v>
          </cell>
        </row>
        <row r="2762">
          <cell r="O2762">
            <v>1</v>
          </cell>
          <cell r="R2762" t="str">
            <v>Chemical &amp; Allied Products</v>
          </cell>
        </row>
        <row r="2763">
          <cell r="O2763">
            <v>1</v>
          </cell>
          <cell r="R2763" t="str">
            <v>Lumber &amp; Wood Except Furniture</v>
          </cell>
        </row>
        <row r="2764">
          <cell r="O2764">
            <v>1</v>
          </cell>
          <cell r="R2764" t="str">
            <v>Lumber &amp; Wood Except Furniture</v>
          </cell>
        </row>
        <row r="2765">
          <cell r="O2765">
            <v>1</v>
          </cell>
          <cell r="R2765" t="str">
            <v>Lumber &amp; Wood Except Furniture</v>
          </cell>
        </row>
        <row r="2766">
          <cell r="O2766">
            <v>1</v>
          </cell>
          <cell r="R2766" t="str">
            <v>Lumber &amp; Wood Except Furniture</v>
          </cell>
        </row>
        <row r="2767">
          <cell r="O2767">
            <v>1</v>
          </cell>
          <cell r="R2767" t="str">
            <v>Lumber &amp; Wood Except Furniture</v>
          </cell>
        </row>
        <row r="2768">
          <cell r="O2768">
            <v>1</v>
          </cell>
          <cell r="R2768" t="str">
            <v>Lumber &amp; Wood Except Furniture</v>
          </cell>
        </row>
        <row r="2769">
          <cell r="O2769">
            <v>1</v>
          </cell>
          <cell r="R2769" t="str">
            <v>Lumber &amp; Wood Except Furniture</v>
          </cell>
        </row>
        <row r="2770">
          <cell r="O2770">
            <v>1</v>
          </cell>
          <cell r="R2770" t="str">
            <v>Grain</v>
          </cell>
        </row>
        <row r="2771">
          <cell r="O2771">
            <v>1</v>
          </cell>
          <cell r="R2771" t="str">
            <v>Grain</v>
          </cell>
        </row>
        <row r="2772">
          <cell r="O2772">
            <v>1</v>
          </cell>
          <cell r="R2772" t="str">
            <v>All Other Carloads</v>
          </cell>
        </row>
        <row r="2773">
          <cell r="O2773">
            <v>1</v>
          </cell>
          <cell r="R2773" t="str">
            <v>Grain</v>
          </cell>
        </row>
        <row r="2774">
          <cell r="O2774">
            <v>1</v>
          </cell>
          <cell r="R2774" t="str">
            <v>Grain</v>
          </cell>
        </row>
        <row r="2775">
          <cell r="O2775">
            <v>1</v>
          </cell>
          <cell r="R2775" t="str">
            <v>Chemical &amp; Allied Products</v>
          </cell>
        </row>
        <row r="2776">
          <cell r="O2776">
            <v>1</v>
          </cell>
          <cell r="R2776" t="str">
            <v>Chemical &amp; Allied Products</v>
          </cell>
        </row>
        <row r="2777">
          <cell r="O2777">
            <v>1</v>
          </cell>
          <cell r="R2777" t="str">
            <v>Chemical &amp; Allied Products</v>
          </cell>
        </row>
        <row r="2778">
          <cell r="O2778">
            <v>1</v>
          </cell>
          <cell r="R2778" t="str">
            <v>Grain Mill Products</v>
          </cell>
        </row>
        <row r="2779">
          <cell r="O2779">
            <v>1</v>
          </cell>
          <cell r="R2779" t="str">
            <v>Petroleum Products</v>
          </cell>
        </row>
        <row r="2780">
          <cell r="O2780">
            <v>1</v>
          </cell>
          <cell r="R2780" t="str">
            <v>All Other Carloads</v>
          </cell>
        </row>
        <row r="2781">
          <cell r="O2781">
            <v>1</v>
          </cell>
          <cell r="R2781" t="str">
            <v>Pulp,Paper &amp; Allied Products</v>
          </cell>
        </row>
        <row r="2782">
          <cell r="O2782">
            <v>1</v>
          </cell>
          <cell r="R2782" t="str">
            <v>Grain Mill Products</v>
          </cell>
        </row>
        <row r="2783">
          <cell r="O2783">
            <v>1</v>
          </cell>
          <cell r="R2783" t="str">
            <v>Grain Mill Products</v>
          </cell>
        </row>
        <row r="2784">
          <cell r="O2784">
            <v>1</v>
          </cell>
          <cell r="R2784" t="str">
            <v>Grain Mill Products</v>
          </cell>
        </row>
        <row r="2785">
          <cell r="O2785">
            <v>1</v>
          </cell>
          <cell r="R2785" t="str">
            <v>Grain Mill Products</v>
          </cell>
        </row>
        <row r="2786">
          <cell r="O2786">
            <v>1</v>
          </cell>
          <cell r="R2786" t="str">
            <v>Grain Mill Products</v>
          </cell>
        </row>
        <row r="2787">
          <cell r="O2787">
            <v>1</v>
          </cell>
          <cell r="R2787" t="str">
            <v>Lumber &amp; Wood Except Furniture</v>
          </cell>
        </row>
        <row r="2788">
          <cell r="O2788">
            <v>1</v>
          </cell>
          <cell r="R2788" t="str">
            <v>Petroleum Products</v>
          </cell>
        </row>
        <row r="2789">
          <cell r="O2789">
            <v>1</v>
          </cell>
          <cell r="R2789" t="str">
            <v>Petroleum Products</v>
          </cell>
        </row>
        <row r="2790">
          <cell r="O2790">
            <v>1</v>
          </cell>
          <cell r="R2790" t="str">
            <v>Petroleum Products</v>
          </cell>
        </row>
        <row r="2791">
          <cell r="O2791">
            <v>1</v>
          </cell>
          <cell r="R2791" t="str">
            <v>Petroleum Products</v>
          </cell>
        </row>
        <row r="2792">
          <cell r="O2792">
            <v>1</v>
          </cell>
          <cell r="R2792" t="str">
            <v>Petroleum Products</v>
          </cell>
        </row>
        <row r="2793">
          <cell r="O2793">
            <v>1</v>
          </cell>
          <cell r="R2793" t="str">
            <v>Petroleum Products</v>
          </cell>
        </row>
        <row r="2794">
          <cell r="O2794">
            <v>1</v>
          </cell>
          <cell r="R2794" t="str">
            <v>Petroleum Products</v>
          </cell>
        </row>
        <row r="2795">
          <cell r="O2795">
            <v>1</v>
          </cell>
          <cell r="R2795" t="str">
            <v>Petroleum Products</v>
          </cell>
        </row>
        <row r="2796">
          <cell r="O2796">
            <v>1</v>
          </cell>
          <cell r="R2796" t="str">
            <v>Petroleum Products</v>
          </cell>
        </row>
        <row r="2797">
          <cell r="O2797">
            <v>1</v>
          </cell>
          <cell r="R2797" t="str">
            <v>Petroleum Products</v>
          </cell>
        </row>
        <row r="2798">
          <cell r="O2798">
            <v>1</v>
          </cell>
          <cell r="R2798" t="str">
            <v>Petroleum Products</v>
          </cell>
        </row>
        <row r="2799">
          <cell r="O2799">
            <v>1</v>
          </cell>
          <cell r="R2799" t="str">
            <v>Petroleum Products</v>
          </cell>
        </row>
        <row r="2800">
          <cell r="O2800">
            <v>1</v>
          </cell>
          <cell r="R2800" t="str">
            <v>Petroleum Products</v>
          </cell>
        </row>
        <row r="2801">
          <cell r="O2801">
            <v>1</v>
          </cell>
          <cell r="R2801" t="str">
            <v>Petroleum Products</v>
          </cell>
        </row>
        <row r="2802">
          <cell r="O2802">
            <v>1</v>
          </cell>
          <cell r="R2802" t="str">
            <v>Petroleum Products</v>
          </cell>
        </row>
        <row r="2803">
          <cell r="O2803">
            <v>1</v>
          </cell>
          <cell r="R2803" t="str">
            <v>Petroleum Products</v>
          </cell>
        </row>
        <row r="2804">
          <cell r="O2804">
            <v>1</v>
          </cell>
          <cell r="R2804" t="str">
            <v>Petroleum Products</v>
          </cell>
        </row>
        <row r="2805">
          <cell r="O2805">
            <v>1</v>
          </cell>
          <cell r="R2805" t="str">
            <v>Petroleum Products</v>
          </cell>
        </row>
        <row r="2806">
          <cell r="O2806">
            <v>1</v>
          </cell>
          <cell r="R2806" t="str">
            <v>Petroleum Products</v>
          </cell>
        </row>
        <row r="2807">
          <cell r="O2807">
            <v>1</v>
          </cell>
          <cell r="R2807" t="str">
            <v>Petroleum Products</v>
          </cell>
        </row>
        <row r="2808">
          <cell r="O2808">
            <v>1</v>
          </cell>
          <cell r="R2808" t="str">
            <v>Petroleum Products</v>
          </cell>
        </row>
        <row r="2809">
          <cell r="O2809">
            <v>1</v>
          </cell>
          <cell r="R2809" t="str">
            <v>Petroleum Products</v>
          </cell>
        </row>
        <row r="2810">
          <cell r="O2810">
            <v>1</v>
          </cell>
          <cell r="R2810" t="str">
            <v>Petroleum Products</v>
          </cell>
        </row>
        <row r="2811">
          <cell r="O2811">
            <v>1</v>
          </cell>
          <cell r="R2811" t="str">
            <v>Petroleum Products</v>
          </cell>
        </row>
        <row r="2812">
          <cell r="O2812">
            <v>1</v>
          </cell>
          <cell r="R2812" t="str">
            <v>Petroleum Products</v>
          </cell>
        </row>
        <row r="2813">
          <cell r="O2813">
            <v>1</v>
          </cell>
          <cell r="R2813" t="str">
            <v>Petroleum Products</v>
          </cell>
        </row>
        <row r="2814">
          <cell r="O2814">
            <v>1</v>
          </cell>
          <cell r="R2814" t="str">
            <v>Petroleum Products</v>
          </cell>
        </row>
        <row r="2815">
          <cell r="O2815">
            <v>1</v>
          </cell>
          <cell r="R2815" t="str">
            <v>Petroleum Products</v>
          </cell>
        </row>
        <row r="2816">
          <cell r="O2816">
            <v>1</v>
          </cell>
          <cell r="R2816" t="str">
            <v>Petroleum Products</v>
          </cell>
        </row>
        <row r="2817">
          <cell r="O2817">
            <v>1</v>
          </cell>
          <cell r="R2817" t="str">
            <v>Petroleum Products</v>
          </cell>
        </row>
        <row r="2818">
          <cell r="O2818">
            <v>1</v>
          </cell>
          <cell r="R2818" t="str">
            <v>Petroleum Products</v>
          </cell>
        </row>
        <row r="2819">
          <cell r="O2819">
            <v>1</v>
          </cell>
          <cell r="R2819" t="str">
            <v>Petroleum Products</v>
          </cell>
        </row>
        <row r="2820">
          <cell r="O2820">
            <v>1</v>
          </cell>
          <cell r="R2820" t="str">
            <v>Petroleum Products</v>
          </cell>
        </row>
        <row r="2821">
          <cell r="O2821">
            <v>1</v>
          </cell>
          <cell r="R2821" t="str">
            <v>Petroleum Products</v>
          </cell>
        </row>
        <row r="2822">
          <cell r="O2822">
            <v>1</v>
          </cell>
          <cell r="R2822" t="str">
            <v>Petroleum Products</v>
          </cell>
        </row>
        <row r="2823">
          <cell r="O2823">
            <v>1</v>
          </cell>
          <cell r="R2823" t="str">
            <v>Petroleum Products</v>
          </cell>
        </row>
        <row r="2824">
          <cell r="O2824">
            <v>1</v>
          </cell>
          <cell r="R2824" t="str">
            <v>Petroleum Products</v>
          </cell>
        </row>
        <row r="2825">
          <cell r="O2825">
            <v>1</v>
          </cell>
          <cell r="R2825" t="str">
            <v>Petroleum Products</v>
          </cell>
        </row>
        <row r="2826">
          <cell r="O2826">
            <v>1</v>
          </cell>
          <cell r="R2826" t="str">
            <v>Petroleum Products</v>
          </cell>
        </row>
        <row r="2827">
          <cell r="O2827">
            <v>1</v>
          </cell>
          <cell r="R2827" t="str">
            <v>Chemical &amp; Allied Products</v>
          </cell>
        </row>
        <row r="2828">
          <cell r="O2828">
            <v>1</v>
          </cell>
          <cell r="R2828" t="str">
            <v>Chemical &amp; Allied Products</v>
          </cell>
        </row>
        <row r="2829">
          <cell r="O2829">
            <v>1</v>
          </cell>
          <cell r="R2829" t="str">
            <v>Chemical &amp; Allied Products</v>
          </cell>
        </row>
        <row r="2830">
          <cell r="O2830">
            <v>1</v>
          </cell>
          <cell r="R2830" t="str">
            <v>Chemical &amp; Allied Products</v>
          </cell>
        </row>
        <row r="2831">
          <cell r="O2831">
            <v>1</v>
          </cell>
          <cell r="R2831" t="str">
            <v>Petroleum Products</v>
          </cell>
        </row>
        <row r="2832">
          <cell r="O2832">
            <v>1</v>
          </cell>
          <cell r="R2832" t="str">
            <v>Petroleum Products</v>
          </cell>
        </row>
        <row r="2833">
          <cell r="O2833">
            <v>1</v>
          </cell>
          <cell r="R2833" t="str">
            <v>Petroleum Products</v>
          </cell>
        </row>
        <row r="2834">
          <cell r="O2834">
            <v>1</v>
          </cell>
          <cell r="R2834" t="str">
            <v>Petroleum Products</v>
          </cell>
        </row>
        <row r="2835">
          <cell r="O2835">
            <v>1</v>
          </cell>
          <cell r="R2835" t="str">
            <v>Lumber &amp; Wood Except Furniture</v>
          </cell>
        </row>
        <row r="2836">
          <cell r="O2836">
            <v>1</v>
          </cell>
          <cell r="R2836" t="str">
            <v>Pulp,Paper &amp; Allied Products</v>
          </cell>
        </row>
        <row r="2837">
          <cell r="O2837">
            <v>1</v>
          </cell>
          <cell r="R2837" t="str">
            <v>Chemical &amp; Allied Products</v>
          </cell>
        </row>
        <row r="2838">
          <cell r="O2838">
            <v>1</v>
          </cell>
          <cell r="R2838" t="str">
            <v>Chemical &amp; Allied Products</v>
          </cell>
        </row>
        <row r="2839">
          <cell r="O2839">
            <v>1</v>
          </cell>
          <cell r="R2839" t="str">
            <v>Chemical &amp; Allied Products</v>
          </cell>
        </row>
        <row r="2840">
          <cell r="O2840">
            <v>1</v>
          </cell>
          <cell r="R2840" t="str">
            <v>Chemical &amp; Allied Products</v>
          </cell>
        </row>
        <row r="2841">
          <cell r="O2841">
            <v>1</v>
          </cell>
          <cell r="R2841" t="str">
            <v>Chemical &amp; Allied Products</v>
          </cell>
        </row>
        <row r="2842">
          <cell r="O2842">
            <v>1</v>
          </cell>
          <cell r="R2842" t="str">
            <v>Chemical &amp; Allied Products</v>
          </cell>
        </row>
        <row r="2843">
          <cell r="O2843">
            <v>1</v>
          </cell>
          <cell r="R2843" t="str">
            <v>Chemical &amp; Allied Products</v>
          </cell>
        </row>
        <row r="2844">
          <cell r="O2844">
            <v>1</v>
          </cell>
          <cell r="R2844" t="str">
            <v>Chemical &amp; Allied Products</v>
          </cell>
        </row>
        <row r="2845">
          <cell r="O2845">
            <v>1</v>
          </cell>
          <cell r="R2845" t="str">
            <v>Primary Forest Products</v>
          </cell>
        </row>
        <row r="2846">
          <cell r="O2846">
            <v>1</v>
          </cell>
          <cell r="R2846" t="str">
            <v>Primary Forest Products</v>
          </cell>
        </row>
        <row r="2847">
          <cell r="O2847">
            <v>1</v>
          </cell>
          <cell r="R2847" t="str">
            <v>Chemical &amp; Allied Products</v>
          </cell>
        </row>
        <row r="2848">
          <cell r="O2848">
            <v>1</v>
          </cell>
          <cell r="R2848" t="str">
            <v>Chemical &amp; Allied Products</v>
          </cell>
        </row>
        <row r="2849">
          <cell r="O2849">
            <v>1</v>
          </cell>
          <cell r="R2849" t="str">
            <v>Chemical &amp; Allied Products</v>
          </cell>
        </row>
        <row r="2850">
          <cell r="O2850">
            <v>1</v>
          </cell>
          <cell r="R2850" t="str">
            <v>All Other Carloads</v>
          </cell>
        </row>
        <row r="2851">
          <cell r="O2851">
            <v>1</v>
          </cell>
          <cell r="R2851" t="str">
            <v>All Other Carloads</v>
          </cell>
        </row>
        <row r="2852">
          <cell r="O2852">
            <v>1</v>
          </cell>
          <cell r="R2852" t="str">
            <v>All Other Carloads</v>
          </cell>
        </row>
        <row r="2853">
          <cell r="O2853">
            <v>1</v>
          </cell>
          <cell r="R2853" t="str">
            <v>All Other Carloads</v>
          </cell>
        </row>
        <row r="2854">
          <cell r="O2854">
            <v>1</v>
          </cell>
          <cell r="R2854" t="str">
            <v>All Other Carloads</v>
          </cell>
        </row>
        <row r="2855">
          <cell r="O2855">
            <v>1</v>
          </cell>
          <cell r="R2855" t="str">
            <v>All Other Carloads</v>
          </cell>
        </row>
        <row r="2856">
          <cell r="O2856">
            <v>1</v>
          </cell>
          <cell r="R2856" t="str">
            <v>All Other Carloads</v>
          </cell>
        </row>
        <row r="2857">
          <cell r="O2857">
            <v>1</v>
          </cell>
          <cell r="R2857" t="str">
            <v>All Other Carloads</v>
          </cell>
        </row>
        <row r="2858">
          <cell r="O2858">
            <v>1</v>
          </cell>
          <cell r="R2858" t="str">
            <v>All Other Carloads</v>
          </cell>
        </row>
        <row r="2859">
          <cell r="O2859">
            <v>1</v>
          </cell>
          <cell r="R2859" t="str">
            <v>All Other Carloads</v>
          </cell>
        </row>
        <row r="2860">
          <cell r="O2860">
            <v>1</v>
          </cell>
          <cell r="R2860" t="str">
            <v>Lumber &amp; Wood Except Furniture</v>
          </cell>
        </row>
        <row r="2861">
          <cell r="O2861">
            <v>1</v>
          </cell>
          <cell r="R2861" t="str">
            <v>Chemical &amp; Allied Products</v>
          </cell>
        </row>
        <row r="2862">
          <cell r="O2862">
            <v>1</v>
          </cell>
          <cell r="R2862" t="str">
            <v>Chemical &amp; Allied Products</v>
          </cell>
        </row>
        <row r="2863">
          <cell r="O2863">
            <v>1</v>
          </cell>
          <cell r="R2863" t="str">
            <v>Chemical &amp; Allied Products</v>
          </cell>
        </row>
        <row r="2864">
          <cell r="O2864">
            <v>1</v>
          </cell>
          <cell r="R2864" t="str">
            <v>Chemical &amp; Allied Products</v>
          </cell>
        </row>
        <row r="2865">
          <cell r="O2865">
            <v>1</v>
          </cell>
          <cell r="R2865" t="str">
            <v>Chemical &amp; Allied Products</v>
          </cell>
        </row>
        <row r="2866">
          <cell r="O2866">
            <v>1</v>
          </cell>
          <cell r="R2866" t="str">
            <v>Lumber &amp; Wood Except Furniture</v>
          </cell>
        </row>
        <row r="2867">
          <cell r="O2867">
            <v>1</v>
          </cell>
          <cell r="R2867" t="str">
            <v>Chemical &amp; Allied Products</v>
          </cell>
        </row>
        <row r="2868">
          <cell r="O2868">
            <v>1</v>
          </cell>
          <cell r="R2868" t="str">
            <v>Lumber &amp; Wood Except Furniture</v>
          </cell>
        </row>
        <row r="2869">
          <cell r="O2869">
            <v>1</v>
          </cell>
          <cell r="R2869" t="str">
            <v>Lumber &amp; Wood Except Furniture</v>
          </cell>
        </row>
        <row r="2870">
          <cell r="O2870">
            <v>1</v>
          </cell>
          <cell r="R2870" t="str">
            <v>Lumber &amp; Wood Except Furniture</v>
          </cell>
        </row>
        <row r="2871">
          <cell r="O2871">
            <v>1</v>
          </cell>
          <cell r="R2871" t="str">
            <v>Lumber &amp; Wood Except Furniture</v>
          </cell>
        </row>
        <row r="2872">
          <cell r="O2872">
            <v>1</v>
          </cell>
          <cell r="R2872" t="str">
            <v>Chemical &amp; Allied Products</v>
          </cell>
        </row>
        <row r="2873">
          <cell r="O2873">
            <v>1</v>
          </cell>
          <cell r="R2873" t="str">
            <v>Chemical &amp; Allied Products</v>
          </cell>
        </row>
        <row r="2874">
          <cell r="O2874">
            <v>1</v>
          </cell>
          <cell r="R2874" t="str">
            <v>Grain Mill Products</v>
          </cell>
        </row>
        <row r="2875">
          <cell r="O2875">
            <v>1</v>
          </cell>
          <cell r="R2875" t="str">
            <v>Grain Mill Products</v>
          </cell>
        </row>
        <row r="2876">
          <cell r="O2876">
            <v>1</v>
          </cell>
          <cell r="R2876" t="str">
            <v>Grain Mill Products</v>
          </cell>
        </row>
        <row r="2877">
          <cell r="O2877">
            <v>1</v>
          </cell>
          <cell r="R2877" t="str">
            <v>Grain</v>
          </cell>
        </row>
        <row r="2878">
          <cell r="O2878">
            <v>1</v>
          </cell>
          <cell r="R2878" t="str">
            <v>Chemical &amp; Allied Products</v>
          </cell>
        </row>
        <row r="2879">
          <cell r="O2879">
            <v>1</v>
          </cell>
          <cell r="R2879" t="str">
            <v>Chemical &amp; Allied Products</v>
          </cell>
        </row>
        <row r="2880">
          <cell r="O2880">
            <v>1</v>
          </cell>
          <cell r="R2880" t="str">
            <v>Chemical &amp; Allied Products</v>
          </cell>
        </row>
        <row r="2881">
          <cell r="O2881">
            <v>1</v>
          </cell>
          <cell r="R2881" t="str">
            <v>Grain Mill Products</v>
          </cell>
        </row>
        <row r="2882">
          <cell r="O2882">
            <v>1</v>
          </cell>
          <cell r="R2882" t="str">
            <v>Chemical &amp; Allied Products</v>
          </cell>
        </row>
        <row r="2883">
          <cell r="O2883">
            <v>1</v>
          </cell>
          <cell r="R2883" t="str">
            <v>Grain Mill Products</v>
          </cell>
        </row>
        <row r="2884">
          <cell r="O2884">
            <v>1</v>
          </cell>
          <cell r="R2884" t="str">
            <v>Chemical &amp; Allied Products</v>
          </cell>
        </row>
        <row r="2885">
          <cell r="O2885">
            <v>1</v>
          </cell>
          <cell r="R2885" t="str">
            <v>Chemical &amp; Allied Products</v>
          </cell>
        </row>
        <row r="2886">
          <cell r="O2886">
            <v>1</v>
          </cell>
          <cell r="R2886" t="str">
            <v>Pulp,Paper &amp; Allied Products</v>
          </cell>
        </row>
        <row r="2887">
          <cell r="O2887">
            <v>1</v>
          </cell>
          <cell r="R2887" t="str">
            <v>Chemical &amp; Allied Products</v>
          </cell>
        </row>
        <row r="2888">
          <cell r="O2888">
            <v>1</v>
          </cell>
          <cell r="R2888" t="str">
            <v>All Other Carloads</v>
          </cell>
        </row>
        <row r="2889">
          <cell r="O2889">
            <v>1</v>
          </cell>
          <cell r="R2889" t="str">
            <v>Chemical &amp; Allied Products</v>
          </cell>
        </row>
        <row r="2890">
          <cell r="O2890">
            <v>1</v>
          </cell>
          <cell r="R2890" t="str">
            <v>Grain Mill Products</v>
          </cell>
        </row>
        <row r="2891">
          <cell r="O2891">
            <v>1</v>
          </cell>
          <cell r="R2891" t="str">
            <v>Petroleum Products</v>
          </cell>
        </row>
        <row r="2892">
          <cell r="O2892">
            <v>1</v>
          </cell>
          <cell r="R2892" t="str">
            <v>Petroleum Products</v>
          </cell>
        </row>
        <row r="2893">
          <cell r="O2893">
            <v>1</v>
          </cell>
          <cell r="R2893" t="str">
            <v>Petroleum Products</v>
          </cell>
        </row>
        <row r="2894">
          <cell r="O2894">
            <v>1</v>
          </cell>
          <cell r="R2894" t="str">
            <v>Pulp,Paper &amp; Allied Products</v>
          </cell>
        </row>
        <row r="2895">
          <cell r="O2895">
            <v>1</v>
          </cell>
          <cell r="R2895" t="str">
            <v>Lumber &amp; Wood Except Furniture</v>
          </cell>
        </row>
        <row r="2896">
          <cell r="O2896">
            <v>1</v>
          </cell>
          <cell r="R2896" t="str">
            <v>Pulp,Paper &amp; Allied Products</v>
          </cell>
        </row>
        <row r="2897">
          <cell r="O2897">
            <v>1</v>
          </cell>
          <cell r="R2897" t="str">
            <v>Chemical &amp; Allied Products</v>
          </cell>
        </row>
        <row r="2898">
          <cell r="O2898">
            <v>1</v>
          </cell>
          <cell r="R2898" t="str">
            <v>Grain Mill Products</v>
          </cell>
        </row>
        <row r="2899">
          <cell r="O2899">
            <v>1</v>
          </cell>
          <cell r="R2899" t="str">
            <v>Grain Mill Products</v>
          </cell>
        </row>
        <row r="2900">
          <cell r="O2900">
            <v>1</v>
          </cell>
          <cell r="R2900" t="str">
            <v>Grain Mill Products</v>
          </cell>
        </row>
        <row r="2901">
          <cell r="O2901">
            <v>1</v>
          </cell>
          <cell r="R2901" t="str">
            <v>Grain Mill Products</v>
          </cell>
        </row>
        <row r="2902">
          <cell r="O2902">
            <v>1</v>
          </cell>
          <cell r="R2902" t="str">
            <v>Grain Mill Products</v>
          </cell>
        </row>
        <row r="2903">
          <cell r="O2903">
            <v>1</v>
          </cell>
          <cell r="R2903" t="str">
            <v>Grain Mill Products</v>
          </cell>
        </row>
        <row r="2904">
          <cell r="O2904">
            <v>1</v>
          </cell>
          <cell r="R2904" t="str">
            <v>Grain Mill Products</v>
          </cell>
        </row>
        <row r="2905">
          <cell r="O2905">
            <v>1</v>
          </cell>
          <cell r="R2905" t="str">
            <v>Grain Mill Products</v>
          </cell>
        </row>
        <row r="2906">
          <cell r="O2906">
            <v>1</v>
          </cell>
          <cell r="R2906" t="str">
            <v>Waste &amp; Scrap Materials</v>
          </cell>
        </row>
        <row r="2907">
          <cell r="O2907">
            <v>1</v>
          </cell>
          <cell r="R2907" t="str">
            <v>Pulp,Paper &amp; Allied Products</v>
          </cell>
        </row>
        <row r="2908">
          <cell r="O2908">
            <v>1</v>
          </cell>
          <cell r="R2908" t="str">
            <v>Pulp,Paper &amp; Allied Products</v>
          </cell>
        </row>
        <row r="2909">
          <cell r="O2909">
            <v>1</v>
          </cell>
          <cell r="R2909" t="str">
            <v>Pulp,Paper &amp; Allied Products</v>
          </cell>
        </row>
        <row r="2910">
          <cell r="O2910">
            <v>1</v>
          </cell>
          <cell r="R2910" t="str">
            <v>Pulp,Paper &amp; Allied Products</v>
          </cell>
        </row>
        <row r="2911">
          <cell r="O2911">
            <v>1</v>
          </cell>
          <cell r="R2911" t="str">
            <v>Pulp,Paper &amp; Allied Products</v>
          </cell>
        </row>
        <row r="2912">
          <cell r="O2912">
            <v>1</v>
          </cell>
          <cell r="R2912" t="str">
            <v>Grain Mill Products</v>
          </cell>
        </row>
        <row r="2913">
          <cell r="O2913">
            <v>1</v>
          </cell>
          <cell r="R2913" t="str">
            <v>Petroleum Products</v>
          </cell>
        </row>
        <row r="2914">
          <cell r="O2914">
            <v>1</v>
          </cell>
          <cell r="R2914" t="str">
            <v>Petroleum Products</v>
          </cell>
        </row>
        <row r="2915">
          <cell r="O2915">
            <v>1</v>
          </cell>
          <cell r="R2915" t="str">
            <v>Grain Mill Products</v>
          </cell>
        </row>
        <row r="2916">
          <cell r="O2916">
            <v>1</v>
          </cell>
          <cell r="R2916" t="str">
            <v>Lumber &amp; Wood Except Furniture</v>
          </cell>
        </row>
        <row r="2917">
          <cell r="O2917">
            <v>1</v>
          </cell>
          <cell r="R2917" t="str">
            <v>Lumber &amp; Wood Except Furniture</v>
          </cell>
        </row>
        <row r="2918">
          <cell r="O2918">
            <v>1</v>
          </cell>
          <cell r="R2918" t="str">
            <v>Pulp,Paper &amp; Allied Products</v>
          </cell>
        </row>
        <row r="2919">
          <cell r="O2919">
            <v>1</v>
          </cell>
          <cell r="R2919" t="str">
            <v>Pulp,Paper &amp; Allied Products</v>
          </cell>
        </row>
        <row r="2920">
          <cell r="O2920">
            <v>1</v>
          </cell>
          <cell r="R2920" t="str">
            <v>Food &amp; Kindred Products</v>
          </cell>
        </row>
        <row r="2921">
          <cell r="O2921">
            <v>1</v>
          </cell>
          <cell r="R2921" t="str">
            <v>Grain Mill Products</v>
          </cell>
        </row>
        <row r="2922">
          <cell r="O2922">
            <v>1</v>
          </cell>
          <cell r="R2922" t="str">
            <v>Pulp,Paper &amp; Allied Products</v>
          </cell>
        </row>
        <row r="2923">
          <cell r="O2923">
            <v>1</v>
          </cell>
          <cell r="R2923" t="str">
            <v>Chemical &amp; Allied Products</v>
          </cell>
        </row>
        <row r="2924">
          <cell r="O2924">
            <v>1</v>
          </cell>
          <cell r="R2924" t="str">
            <v>Chemical &amp; Allied Products</v>
          </cell>
        </row>
        <row r="2925">
          <cell r="O2925">
            <v>1</v>
          </cell>
          <cell r="R2925" t="str">
            <v>Pulp,Paper &amp; Allied Products</v>
          </cell>
        </row>
        <row r="2926">
          <cell r="O2926">
            <v>1</v>
          </cell>
          <cell r="R2926" t="str">
            <v>Chemical &amp; Allied Products</v>
          </cell>
        </row>
        <row r="2927">
          <cell r="O2927">
            <v>1</v>
          </cell>
          <cell r="R2927" t="str">
            <v>Chemical &amp; Allied Products</v>
          </cell>
        </row>
        <row r="2928">
          <cell r="O2928">
            <v>1</v>
          </cell>
          <cell r="R2928" t="str">
            <v>Chemical &amp; Allied Products</v>
          </cell>
        </row>
        <row r="2929">
          <cell r="O2929">
            <v>1</v>
          </cell>
          <cell r="R2929" t="str">
            <v>Lumber &amp; Wood Except Furniture</v>
          </cell>
        </row>
        <row r="2930">
          <cell r="O2930">
            <v>1</v>
          </cell>
          <cell r="R2930" t="str">
            <v>Lumber &amp; Wood Except Furniture</v>
          </cell>
        </row>
        <row r="2931">
          <cell r="O2931">
            <v>1</v>
          </cell>
          <cell r="R2931" t="str">
            <v>Lumber &amp; Wood Except Furniture</v>
          </cell>
        </row>
        <row r="2932">
          <cell r="O2932">
            <v>1</v>
          </cell>
          <cell r="R2932" t="str">
            <v>Lumber &amp; Wood Except Furniture</v>
          </cell>
        </row>
        <row r="2933">
          <cell r="O2933">
            <v>1</v>
          </cell>
          <cell r="R2933" t="str">
            <v>Lumber &amp; Wood Except Furniture</v>
          </cell>
        </row>
        <row r="2934">
          <cell r="O2934">
            <v>1</v>
          </cell>
          <cell r="R2934" t="str">
            <v>All Other Carloads</v>
          </cell>
        </row>
        <row r="2935">
          <cell r="O2935">
            <v>1</v>
          </cell>
          <cell r="R2935" t="str">
            <v>All Other Carloads</v>
          </cell>
        </row>
        <row r="2936">
          <cell r="O2936">
            <v>1</v>
          </cell>
          <cell r="R2936" t="str">
            <v>All Other Carloads</v>
          </cell>
        </row>
        <row r="2937">
          <cell r="O2937">
            <v>1</v>
          </cell>
          <cell r="R2937" t="str">
            <v>All Other Carloads</v>
          </cell>
        </row>
        <row r="2938">
          <cell r="O2938">
            <v>1</v>
          </cell>
          <cell r="R2938" t="str">
            <v>All Other Carloads</v>
          </cell>
        </row>
        <row r="2939">
          <cell r="O2939">
            <v>1</v>
          </cell>
          <cell r="R2939" t="str">
            <v>Grain</v>
          </cell>
        </row>
        <row r="2940">
          <cell r="O2940">
            <v>1</v>
          </cell>
          <cell r="R2940" t="str">
            <v>Grain</v>
          </cell>
        </row>
        <row r="2941">
          <cell r="O2941">
            <v>1</v>
          </cell>
          <cell r="R2941" t="str">
            <v>All Other Carloads</v>
          </cell>
        </row>
        <row r="2942">
          <cell r="O2942">
            <v>1</v>
          </cell>
          <cell r="R2942" t="str">
            <v>All Other Carloads</v>
          </cell>
        </row>
        <row r="2943">
          <cell r="O2943">
            <v>1</v>
          </cell>
          <cell r="R2943" t="str">
            <v>All Other Carloads</v>
          </cell>
        </row>
        <row r="2944">
          <cell r="O2944">
            <v>1</v>
          </cell>
          <cell r="R2944" t="str">
            <v>All Other Carloads</v>
          </cell>
        </row>
        <row r="2945">
          <cell r="O2945">
            <v>1</v>
          </cell>
          <cell r="R2945" t="str">
            <v>Lumber &amp; Wood Except Furniture</v>
          </cell>
        </row>
        <row r="2946">
          <cell r="O2946">
            <v>1</v>
          </cell>
          <cell r="R2946" t="str">
            <v>Lumber &amp; Wood Except Furniture</v>
          </cell>
        </row>
        <row r="2947">
          <cell r="O2947">
            <v>1</v>
          </cell>
          <cell r="R2947" t="str">
            <v>Chemical &amp; Allied Products</v>
          </cell>
        </row>
        <row r="2948">
          <cell r="O2948">
            <v>1</v>
          </cell>
          <cell r="R2948" t="str">
            <v>Chemical &amp; Allied Products</v>
          </cell>
        </row>
        <row r="2949">
          <cell r="O2949">
            <v>1</v>
          </cell>
          <cell r="R2949" t="str">
            <v>Lumber &amp; Wood Except Furniture</v>
          </cell>
        </row>
        <row r="2950">
          <cell r="O2950">
            <v>1</v>
          </cell>
          <cell r="R2950" t="str">
            <v>Lumber &amp; Wood Except Furniture</v>
          </cell>
        </row>
        <row r="2951">
          <cell r="O2951">
            <v>1</v>
          </cell>
          <cell r="R2951" t="str">
            <v>Lumber &amp; Wood Except Furniture</v>
          </cell>
        </row>
        <row r="2952">
          <cell r="O2952">
            <v>1</v>
          </cell>
          <cell r="R2952" t="str">
            <v>All Other Carloads</v>
          </cell>
        </row>
        <row r="2953">
          <cell r="O2953">
            <v>1</v>
          </cell>
          <cell r="R2953" t="str">
            <v>Lumber &amp; Wood Except Furniture</v>
          </cell>
        </row>
        <row r="2954">
          <cell r="O2954">
            <v>1</v>
          </cell>
          <cell r="R2954" t="str">
            <v>Lumber &amp; Wood Except Furniture</v>
          </cell>
        </row>
        <row r="2955">
          <cell r="O2955">
            <v>1</v>
          </cell>
          <cell r="R2955" t="str">
            <v>Lumber &amp; Wood Except Furniture</v>
          </cell>
        </row>
        <row r="2956">
          <cell r="O2956">
            <v>1</v>
          </cell>
          <cell r="R2956" t="str">
            <v>Chemical &amp; Allied Products</v>
          </cell>
        </row>
        <row r="2957">
          <cell r="O2957">
            <v>1</v>
          </cell>
          <cell r="R2957" t="str">
            <v>Chemical &amp; Allied Products</v>
          </cell>
        </row>
        <row r="2958">
          <cell r="O2958">
            <v>1</v>
          </cell>
          <cell r="R2958" t="str">
            <v>Chemical &amp; Allied Products</v>
          </cell>
        </row>
        <row r="2959">
          <cell r="O2959">
            <v>1</v>
          </cell>
          <cell r="R2959" t="str">
            <v>Stone, Clay &amp; Glass Products</v>
          </cell>
        </row>
        <row r="2960">
          <cell r="O2960">
            <v>1</v>
          </cell>
          <cell r="R2960" t="str">
            <v>All Other Carloads</v>
          </cell>
        </row>
        <row r="2961">
          <cell r="O2961">
            <v>5</v>
          </cell>
          <cell r="R2961" t="str">
            <v>Petroleum Products</v>
          </cell>
        </row>
        <row r="2962">
          <cell r="O2962">
            <v>1</v>
          </cell>
          <cell r="R2962" t="str">
            <v>Petroleum Products</v>
          </cell>
        </row>
        <row r="2963">
          <cell r="O2963">
            <v>1</v>
          </cell>
          <cell r="R2963" t="str">
            <v>Petroleum Products</v>
          </cell>
        </row>
        <row r="2964">
          <cell r="O2964">
            <v>1</v>
          </cell>
          <cell r="R2964" t="str">
            <v>Chemical &amp; Allied Products</v>
          </cell>
        </row>
        <row r="2965">
          <cell r="O2965">
            <v>1</v>
          </cell>
          <cell r="R2965" t="str">
            <v>Chemical &amp; Allied Products</v>
          </cell>
        </row>
        <row r="2966">
          <cell r="O2966">
            <v>1</v>
          </cell>
          <cell r="R2966" t="str">
            <v>Chemical &amp; Allied Products</v>
          </cell>
        </row>
        <row r="2967">
          <cell r="O2967">
            <v>1</v>
          </cell>
          <cell r="R2967" t="str">
            <v>Chemical &amp; Allied Products</v>
          </cell>
        </row>
        <row r="2968">
          <cell r="O2968">
            <v>1</v>
          </cell>
          <cell r="R2968" t="str">
            <v>Chemical &amp; Allied Products</v>
          </cell>
        </row>
        <row r="2969">
          <cell r="O2969">
            <v>1</v>
          </cell>
          <cell r="R2969" t="str">
            <v>Chemical &amp; Allied Products</v>
          </cell>
        </row>
        <row r="2970">
          <cell r="O2970">
            <v>1</v>
          </cell>
          <cell r="R2970" t="str">
            <v>Chemical &amp; Allied Products</v>
          </cell>
        </row>
        <row r="2971">
          <cell r="O2971">
            <v>1</v>
          </cell>
          <cell r="R2971" t="str">
            <v>Chemical &amp; Allied Products</v>
          </cell>
        </row>
        <row r="2972">
          <cell r="O2972">
            <v>1</v>
          </cell>
          <cell r="R2972" t="str">
            <v>Chemical &amp; Allied Products</v>
          </cell>
        </row>
        <row r="2973">
          <cell r="O2973">
            <v>1</v>
          </cell>
          <cell r="R2973" t="str">
            <v>Chemical &amp; Allied Products</v>
          </cell>
        </row>
        <row r="2974">
          <cell r="O2974">
            <v>1</v>
          </cell>
          <cell r="R2974" t="str">
            <v>Chemical &amp; Allied Products</v>
          </cell>
        </row>
        <row r="2975">
          <cell r="O2975">
            <v>1</v>
          </cell>
          <cell r="R2975" t="str">
            <v>Lumber &amp; Wood Except Furniture</v>
          </cell>
        </row>
        <row r="2976">
          <cell r="O2976">
            <v>1</v>
          </cell>
          <cell r="R2976" t="str">
            <v>Lumber &amp; Wood Except Furniture</v>
          </cell>
        </row>
        <row r="2977">
          <cell r="O2977">
            <v>1</v>
          </cell>
          <cell r="R2977" t="str">
            <v>Lumber &amp; Wood Except Furniture</v>
          </cell>
        </row>
        <row r="2978">
          <cell r="O2978">
            <v>1</v>
          </cell>
          <cell r="R2978" t="str">
            <v>Lumber &amp; Wood Except Furniture</v>
          </cell>
        </row>
        <row r="2979">
          <cell r="O2979">
            <v>1</v>
          </cell>
          <cell r="R2979" t="str">
            <v>Lumber &amp; Wood Except Furniture</v>
          </cell>
        </row>
        <row r="2980">
          <cell r="O2980">
            <v>1</v>
          </cell>
          <cell r="R2980" t="str">
            <v>Lumber &amp; Wood Except Furniture</v>
          </cell>
        </row>
        <row r="2981">
          <cell r="O2981">
            <v>1</v>
          </cell>
          <cell r="R2981" t="str">
            <v>Lumber &amp; Wood Except Furniture</v>
          </cell>
        </row>
        <row r="2982">
          <cell r="O2982">
            <v>1</v>
          </cell>
          <cell r="R2982" t="str">
            <v>Chemical &amp; Allied Products</v>
          </cell>
        </row>
        <row r="2983">
          <cell r="O2983">
            <v>1</v>
          </cell>
          <cell r="R2983" t="str">
            <v>Chemical &amp; Allied Products</v>
          </cell>
        </row>
        <row r="2984">
          <cell r="O2984">
            <v>1</v>
          </cell>
          <cell r="R2984" t="str">
            <v>Chemical &amp; Allied Products</v>
          </cell>
        </row>
        <row r="2985">
          <cell r="O2985">
            <v>1</v>
          </cell>
          <cell r="R2985" t="str">
            <v>Chemical &amp; Allied Products</v>
          </cell>
        </row>
        <row r="2986">
          <cell r="O2986">
            <v>1</v>
          </cell>
          <cell r="R2986" t="str">
            <v>Chemical &amp; Allied Products</v>
          </cell>
        </row>
        <row r="2987">
          <cell r="O2987">
            <v>1</v>
          </cell>
          <cell r="R2987" t="str">
            <v>Chemical &amp; Allied Products</v>
          </cell>
        </row>
        <row r="2988">
          <cell r="O2988">
            <v>1</v>
          </cell>
          <cell r="R2988" t="str">
            <v>Lumber &amp; Wood Except Furniture</v>
          </cell>
        </row>
        <row r="2989">
          <cell r="O2989">
            <v>1</v>
          </cell>
          <cell r="R2989" t="str">
            <v>Lumber &amp; Wood Except Furniture</v>
          </cell>
        </row>
        <row r="2990">
          <cell r="O2990">
            <v>1</v>
          </cell>
          <cell r="R2990" t="str">
            <v>Lumber &amp; Wood Except Furniture</v>
          </cell>
        </row>
        <row r="2991">
          <cell r="O2991">
            <v>1</v>
          </cell>
          <cell r="R2991" t="str">
            <v>Lumber &amp; Wood Except Furniture</v>
          </cell>
        </row>
        <row r="2992">
          <cell r="O2992">
            <v>1</v>
          </cell>
          <cell r="R2992" t="str">
            <v>Lumber &amp; Wood Except Furniture</v>
          </cell>
        </row>
        <row r="2993">
          <cell r="O2993">
            <v>1</v>
          </cell>
          <cell r="R2993" t="str">
            <v>Lumber &amp; Wood Except Furniture</v>
          </cell>
        </row>
        <row r="2994">
          <cell r="O2994">
            <v>1</v>
          </cell>
          <cell r="R2994" t="str">
            <v>Chemical &amp; Allied Products</v>
          </cell>
        </row>
        <row r="2995">
          <cell r="O2995">
            <v>1</v>
          </cell>
          <cell r="R2995" t="str">
            <v>Chemical &amp; Allied Products</v>
          </cell>
        </row>
        <row r="2996">
          <cell r="O2996">
            <v>1</v>
          </cell>
          <cell r="R2996" t="str">
            <v>All Other Carloads</v>
          </cell>
        </row>
        <row r="2997">
          <cell r="O2997">
            <v>1</v>
          </cell>
          <cell r="R2997" t="str">
            <v>All Other Carloads</v>
          </cell>
        </row>
        <row r="2998">
          <cell r="O2998">
            <v>1</v>
          </cell>
          <cell r="R2998" t="str">
            <v>Petroleum Products</v>
          </cell>
        </row>
        <row r="2999">
          <cell r="O2999">
            <v>1</v>
          </cell>
          <cell r="R2999" t="str">
            <v>Grain Mill Products</v>
          </cell>
        </row>
        <row r="3000">
          <cell r="O3000">
            <v>1</v>
          </cell>
          <cell r="R3000" t="str">
            <v>Petroleum Products</v>
          </cell>
        </row>
        <row r="3001">
          <cell r="O3001">
            <v>1</v>
          </cell>
          <cell r="R3001" t="str">
            <v>Stone, Clay &amp; Glass Products</v>
          </cell>
        </row>
        <row r="3002">
          <cell r="O3002">
            <v>1</v>
          </cell>
          <cell r="R3002" t="str">
            <v>Chemical &amp; Allied Products</v>
          </cell>
        </row>
        <row r="3003">
          <cell r="O3003">
            <v>1</v>
          </cell>
          <cell r="R3003" t="str">
            <v>Chemical &amp; Allied Products</v>
          </cell>
        </row>
        <row r="3004">
          <cell r="O3004">
            <v>1</v>
          </cell>
          <cell r="R3004" t="str">
            <v>Chemical &amp; Allied Products</v>
          </cell>
        </row>
        <row r="3005">
          <cell r="O3005">
            <v>1</v>
          </cell>
          <cell r="R3005" t="str">
            <v>Chemical &amp; Allied Products</v>
          </cell>
        </row>
        <row r="3006">
          <cell r="O3006">
            <v>1</v>
          </cell>
          <cell r="R3006" t="str">
            <v>Chemical &amp; Allied Products</v>
          </cell>
        </row>
        <row r="3007">
          <cell r="O3007">
            <v>1</v>
          </cell>
          <cell r="R3007" t="str">
            <v>All Other Carloads</v>
          </cell>
        </row>
        <row r="3008">
          <cell r="O3008">
            <v>1</v>
          </cell>
          <cell r="R3008" t="str">
            <v>All Other Carloads</v>
          </cell>
        </row>
        <row r="3009">
          <cell r="O3009">
            <v>1</v>
          </cell>
          <cell r="R3009" t="str">
            <v>All Other Carloads</v>
          </cell>
        </row>
        <row r="3010">
          <cell r="O3010">
            <v>1</v>
          </cell>
          <cell r="R3010" t="str">
            <v>Chemical &amp; Allied Products</v>
          </cell>
        </row>
        <row r="3011">
          <cell r="O3011">
            <v>1</v>
          </cell>
          <cell r="R3011" t="str">
            <v>Chemical &amp; Allied Products</v>
          </cell>
        </row>
        <row r="3012">
          <cell r="O3012">
            <v>1</v>
          </cell>
          <cell r="R3012" t="str">
            <v>Petroleum Products</v>
          </cell>
        </row>
        <row r="3013">
          <cell r="O3013">
            <v>1</v>
          </cell>
          <cell r="R3013" t="str">
            <v>Petroleum Products</v>
          </cell>
        </row>
        <row r="3014">
          <cell r="O3014">
            <v>1</v>
          </cell>
          <cell r="R3014" t="str">
            <v>Chemical &amp; Allied Products</v>
          </cell>
        </row>
        <row r="3015">
          <cell r="O3015">
            <v>1</v>
          </cell>
          <cell r="R3015" t="str">
            <v>Petroleum Products</v>
          </cell>
        </row>
        <row r="3016">
          <cell r="O3016">
            <v>1</v>
          </cell>
          <cell r="R3016" t="str">
            <v>Petroleum Products</v>
          </cell>
        </row>
        <row r="3017">
          <cell r="O3017">
            <v>1</v>
          </cell>
          <cell r="R3017" t="str">
            <v>Petroleum Products</v>
          </cell>
        </row>
        <row r="3018">
          <cell r="O3018">
            <v>1</v>
          </cell>
          <cell r="R3018" t="str">
            <v>Petroleum Products</v>
          </cell>
        </row>
        <row r="3019">
          <cell r="O3019">
            <v>1</v>
          </cell>
          <cell r="R3019" t="str">
            <v>Petroleum Products</v>
          </cell>
        </row>
        <row r="3020">
          <cell r="O3020">
            <v>1</v>
          </cell>
          <cell r="R3020" t="str">
            <v>Petroleum Products</v>
          </cell>
        </row>
        <row r="3021">
          <cell r="O3021">
            <v>1</v>
          </cell>
          <cell r="R3021" t="str">
            <v>Petroleum Products</v>
          </cell>
        </row>
        <row r="3022">
          <cell r="O3022">
            <v>1</v>
          </cell>
          <cell r="R3022" t="str">
            <v>Grain Mill Products</v>
          </cell>
        </row>
        <row r="3023">
          <cell r="O3023">
            <v>1</v>
          </cell>
          <cell r="R3023" t="str">
            <v>Chemical &amp; Allied Products</v>
          </cell>
        </row>
        <row r="3024">
          <cell r="O3024">
            <v>1</v>
          </cell>
          <cell r="R3024" t="str">
            <v>T/C without Chassis</v>
          </cell>
        </row>
        <row r="3025">
          <cell r="O3025">
            <v>1</v>
          </cell>
          <cell r="R3025" t="str">
            <v>Chemical &amp; Allied Products</v>
          </cell>
        </row>
        <row r="3026">
          <cell r="O3026">
            <v>1</v>
          </cell>
          <cell r="R3026" t="str">
            <v>Chemical &amp; Allied Products</v>
          </cell>
        </row>
        <row r="3027">
          <cell r="O3027">
            <v>1</v>
          </cell>
          <cell r="R3027" t="str">
            <v>Chemical &amp; Allied Products</v>
          </cell>
        </row>
        <row r="3028">
          <cell r="O3028">
            <v>1</v>
          </cell>
          <cell r="R3028" t="str">
            <v xml:space="preserve">Crushed Stone, Gravel &amp; Sand </v>
          </cell>
        </row>
        <row r="3029">
          <cell r="O3029">
            <v>1</v>
          </cell>
          <cell r="R3029" t="str">
            <v>Lumber &amp; Wood Except Furniture</v>
          </cell>
        </row>
        <row r="3030">
          <cell r="O3030">
            <v>1</v>
          </cell>
          <cell r="R3030" t="str">
            <v>Lumber &amp; Wood Except Furniture</v>
          </cell>
        </row>
        <row r="3031">
          <cell r="O3031">
            <v>1</v>
          </cell>
          <cell r="R3031" t="str">
            <v>Lumber &amp; Wood Except Furniture</v>
          </cell>
        </row>
        <row r="3032">
          <cell r="O3032">
            <v>1</v>
          </cell>
          <cell r="R3032" t="str">
            <v>Lumber &amp; Wood Except Furniture</v>
          </cell>
        </row>
        <row r="3033">
          <cell r="O3033">
            <v>1</v>
          </cell>
          <cell r="R3033" t="str">
            <v>Lumber &amp; Wood Except Furniture</v>
          </cell>
        </row>
        <row r="3034">
          <cell r="O3034">
            <v>1</v>
          </cell>
          <cell r="R3034" t="str">
            <v>Lumber &amp; Wood Except Furniture</v>
          </cell>
        </row>
        <row r="3035">
          <cell r="O3035">
            <v>1</v>
          </cell>
          <cell r="R3035" t="str">
            <v>Lumber &amp; Wood Except Furniture</v>
          </cell>
        </row>
        <row r="3036">
          <cell r="O3036">
            <v>1</v>
          </cell>
          <cell r="R3036" t="str">
            <v>Lumber &amp; Wood Except Furniture</v>
          </cell>
        </row>
        <row r="3037">
          <cell r="O3037">
            <v>1</v>
          </cell>
          <cell r="R3037" t="str">
            <v>Lumber &amp; Wood Except Furniture</v>
          </cell>
        </row>
        <row r="3038">
          <cell r="O3038">
            <v>1</v>
          </cell>
          <cell r="R3038" t="str">
            <v>Lumber &amp; Wood Except Furniture</v>
          </cell>
        </row>
        <row r="3039">
          <cell r="O3039">
            <v>1</v>
          </cell>
          <cell r="R3039" t="str">
            <v>Waste &amp; Scrap Materials</v>
          </cell>
        </row>
        <row r="3040">
          <cell r="O3040">
            <v>1</v>
          </cell>
          <cell r="R3040" t="str">
            <v>Waste &amp; Scrap Materials</v>
          </cell>
        </row>
        <row r="3041">
          <cell r="O3041">
            <v>1</v>
          </cell>
          <cell r="R3041" t="str">
            <v>Waste &amp; Scrap Materials</v>
          </cell>
        </row>
        <row r="3042">
          <cell r="O3042">
            <v>1</v>
          </cell>
          <cell r="R3042" t="str">
            <v>Waste &amp; Scrap Materials</v>
          </cell>
        </row>
        <row r="3043">
          <cell r="O3043">
            <v>1</v>
          </cell>
          <cell r="R3043" t="str">
            <v>All Other Carloads</v>
          </cell>
        </row>
        <row r="3044">
          <cell r="O3044">
            <v>1</v>
          </cell>
          <cell r="R3044" t="str">
            <v>Chemical &amp; Allied Products</v>
          </cell>
        </row>
        <row r="3045">
          <cell r="O3045">
            <v>1</v>
          </cell>
          <cell r="R3045" t="str">
            <v>Lumber &amp; Wood Except Furniture</v>
          </cell>
        </row>
        <row r="3046">
          <cell r="O3046">
            <v>1</v>
          </cell>
          <cell r="R3046" t="str">
            <v>Lumber &amp; Wood Except Furniture</v>
          </cell>
        </row>
        <row r="3047">
          <cell r="O3047">
            <v>1</v>
          </cell>
          <cell r="R3047" t="str">
            <v>Lumber &amp; Wood Except Furniture</v>
          </cell>
        </row>
        <row r="3048">
          <cell r="O3048">
            <v>1</v>
          </cell>
          <cell r="R3048" t="str">
            <v>Lumber &amp; Wood Except Furniture</v>
          </cell>
        </row>
        <row r="3049">
          <cell r="O3049">
            <v>1</v>
          </cell>
          <cell r="R3049" t="str">
            <v>Lumber &amp; Wood Except Furniture</v>
          </cell>
        </row>
        <row r="3050">
          <cell r="O3050">
            <v>1</v>
          </cell>
          <cell r="R3050" t="str">
            <v>Lumber &amp; Wood Except Furniture</v>
          </cell>
        </row>
        <row r="3051">
          <cell r="O3051">
            <v>1</v>
          </cell>
          <cell r="R3051" t="str">
            <v>Lumber &amp; Wood Except Furniture</v>
          </cell>
        </row>
        <row r="3052">
          <cell r="O3052">
            <v>1</v>
          </cell>
          <cell r="R3052" t="str">
            <v>Lumber &amp; Wood Except Furniture</v>
          </cell>
        </row>
        <row r="3053">
          <cell r="O3053">
            <v>1</v>
          </cell>
          <cell r="R3053" t="str">
            <v>Chemical &amp; Allied Products</v>
          </cell>
        </row>
        <row r="3054">
          <cell r="O3054">
            <v>1</v>
          </cell>
          <cell r="R3054" t="str">
            <v>Chemical &amp; Allied Products</v>
          </cell>
        </row>
        <row r="3055">
          <cell r="O3055">
            <v>1</v>
          </cell>
          <cell r="R3055" t="str">
            <v>Waste &amp; Scrap Materials</v>
          </cell>
        </row>
        <row r="3056">
          <cell r="O3056">
            <v>1</v>
          </cell>
          <cell r="R3056" t="str">
            <v>Waste &amp; Scrap Materials</v>
          </cell>
        </row>
        <row r="3057">
          <cell r="O3057">
            <v>1</v>
          </cell>
          <cell r="R3057" t="str">
            <v>Waste &amp; Scrap Materials</v>
          </cell>
        </row>
        <row r="3058">
          <cell r="O3058">
            <v>1</v>
          </cell>
          <cell r="R3058" t="str">
            <v>Waste &amp; Scrap Materials</v>
          </cell>
        </row>
        <row r="3059">
          <cell r="O3059">
            <v>1</v>
          </cell>
          <cell r="R3059" t="str">
            <v>Waste &amp; Scrap Materials</v>
          </cell>
        </row>
        <row r="3060">
          <cell r="O3060">
            <v>1</v>
          </cell>
          <cell r="R3060" t="str">
            <v>Waste &amp; Scrap Materials</v>
          </cell>
        </row>
        <row r="3061">
          <cell r="O3061">
            <v>1</v>
          </cell>
          <cell r="R3061" t="str">
            <v>Waste &amp; Scrap Materials</v>
          </cell>
        </row>
        <row r="3062">
          <cell r="O3062">
            <v>1</v>
          </cell>
          <cell r="R3062" t="str">
            <v>Waste &amp; Scrap Materials</v>
          </cell>
        </row>
        <row r="3063">
          <cell r="O3063">
            <v>1</v>
          </cell>
          <cell r="R3063" t="str">
            <v>Waste &amp; Scrap Materials</v>
          </cell>
        </row>
        <row r="3064">
          <cell r="O3064">
            <v>1</v>
          </cell>
          <cell r="R3064" t="str">
            <v>Petroleum Products</v>
          </cell>
        </row>
        <row r="3065">
          <cell r="O3065">
            <v>1</v>
          </cell>
          <cell r="R3065" t="str">
            <v>Petroleum Products</v>
          </cell>
        </row>
        <row r="3066">
          <cell r="O3066">
            <v>1</v>
          </cell>
          <cell r="R3066" t="str">
            <v>Petroleum Products</v>
          </cell>
        </row>
        <row r="3067">
          <cell r="O3067">
            <v>1</v>
          </cell>
          <cell r="R3067" t="str">
            <v>Petroleum Products</v>
          </cell>
        </row>
        <row r="3068">
          <cell r="O3068">
            <v>1</v>
          </cell>
          <cell r="R3068" t="str">
            <v>Petroleum Products</v>
          </cell>
        </row>
        <row r="3069">
          <cell r="O3069">
            <v>1</v>
          </cell>
          <cell r="R3069" t="str">
            <v>Petroleum Products</v>
          </cell>
        </row>
        <row r="3070">
          <cell r="O3070">
            <v>1</v>
          </cell>
          <cell r="R3070" t="str">
            <v>Petroleum Products</v>
          </cell>
        </row>
        <row r="3071">
          <cell r="O3071">
            <v>1</v>
          </cell>
          <cell r="R3071" t="str">
            <v>Petroleum Products</v>
          </cell>
        </row>
        <row r="3072">
          <cell r="O3072">
            <v>1</v>
          </cell>
          <cell r="R3072" t="str">
            <v>Petroleum Products</v>
          </cell>
        </row>
        <row r="3073">
          <cell r="O3073">
            <v>1</v>
          </cell>
          <cell r="R3073" t="str">
            <v>Petroleum Products</v>
          </cell>
        </row>
        <row r="3074">
          <cell r="O3074">
            <v>1</v>
          </cell>
          <cell r="R3074" t="str">
            <v>Petroleum Products</v>
          </cell>
        </row>
        <row r="3075">
          <cell r="O3075">
            <v>1</v>
          </cell>
          <cell r="R3075" t="str">
            <v>Petroleum Products</v>
          </cell>
        </row>
        <row r="3076">
          <cell r="O3076">
            <v>1</v>
          </cell>
          <cell r="R3076" t="str">
            <v>Petroleum Products</v>
          </cell>
        </row>
        <row r="3077">
          <cell r="O3077">
            <v>1</v>
          </cell>
          <cell r="R3077" t="str">
            <v>Petroleum Products</v>
          </cell>
        </row>
        <row r="3078">
          <cell r="O3078">
            <v>1</v>
          </cell>
          <cell r="R3078" t="str">
            <v>Petroleum Products</v>
          </cell>
        </row>
        <row r="3079">
          <cell r="O3079">
            <v>1</v>
          </cell>
          <cell r="R3079" t="str">
            <v>Petroleum Products</v>
          </cell>
        </row>
        <row r="3080">
          <cell r="O3080">
            <v>1</v>
          </cell>
          <cell r="R3080" t="str">
            <v>Petroleum Products</v>
          </cell>
        </row>
        <row r="3081">
          <cell r="O3081">
            <v>1</v>
          </cell>
          <cell r="R3081" t="str">
            <v>Petroleum Products</v>
          </cell>
        </row>
        <row r="3082">
          <cell r="O3082">
            <v>1</v>
          </cell>
          <cell r="R3082" t="str">
            <v>Petroleum Products</v>
          </cell>
        </row>
        <row r="3083">
          <cell r="O3083">
            <v>1</v>
          </cell>
          <cell r="R3083" t="str">
            <v>Petroleum Products</v>
          </cell>
        </row>
        <row r="3084">
          <cell r="O3084">
            <v>1</v>
          </cell>
          <cell r="R3084" t="str">
            <v>Petroleum Products</v>
          </cell>
        </row>
        <row r="3085">
          <cell r="O3085">
            <v>1</v>
          </cell>
          <cell r="R3085" t="str">
            <v>Petroleum Products</v>
          </cell>
        </row>
        <row r="3086">
          <cell r="O3086">
            <v>1</v>
          </cell>
          <cell r="R3086" t="str">
            <v>Primary Forest Products</v>
          </cell>
        </row>
        <row r="3087">
          <cell r="O3087">
            <v>1</v>
          </cell>
          <cell r="R3087" t="str">
            <v>Stone, Clay &amp; Glass Products</v>
          </cell>
        </row>
        <row r="3088">
          <cell r="O3088">
            <v>1</v>
          </cell>
          <cell r="R3088" t="str">
            <v>Chemical &amp; Allied Products</v>
          </cell>
        </row>
        <row r="3089">
          <cell r="O3089">
            <v>1</v>
          </cell>
          <cell r="R3089" t="str">
            <v>Chemical &amp; Allied Products</v>
          </cell>
        </row>
        <row r="3090">
          <cell r="O3090">
            <v>1</v>
          </cell>
          <cell r="R3090" t="str">
            <v>Chemical &amp; Allied Products</v>
          </cell>
        </row>
        <row r="3091">
          <cell r="O3091">
            <v>1</v>
          </cell>
          <cell r="R3091" t="str">
            <v>Lumber &amp; Wood Except Furniture</v>
          </cell>
        </row>
        <row r="3092">
          <cell r="O3092">
            <v>1</v>
          </cell>
          <cell r="R3092" t="str">
            <v>Lumber &amp; Wood Except Furniture</v>
          </cell>
        </row>
        <row r="3093">
          <cell r="O3093">
            <v>1</v>
          </cell>
          <cell r="R3093" t="str">
            <v>Lumber &amp; Wood Except Furniture</v>
          </cell>
        </row>
        <row r="3094">
          <cell r="O3094">
            <v>1</v>
          </cell>
          <cell r="R3094" t="str">
            <v>Lumber &amp; Wood Except Furniture</v>
          </cell>
        </row>
        <row r="3095">
          <cell r="O3095">
            <v>1</v>
          </cell>
          <cell r="R3095" t="str">
            <v>Lumber &amp; Wood Except Furniture</v>
          </cell>
        </row>
        <row r="3096">
          <cell r="O3096">
            <v>1</v>
          </cell>
          <cell r="R3096" t="str">
            <v>Chemical &amp; Allied Products</v>
          </cell>
        </row>
        <row r="3097">
          <cell r="O3097">
            <v>1</v>
          </cell>
          <cell r="R3097" t="str">
            <v>Lumber &amp; Wood Except Furniture</v>
          </cell>
        </row>
        <row r="3098">
          <cell r="O3098">
            <v>1</v>
          </cell>
          <cell r="R3098" t="str">
            <v>Lumber &amp; Wood Except Furniture</v>
          </cell>
        </row>
        <row r="3099">
          <cell r="O3099">
            <v>1</v>
          </cell>
          <cell r="R3099" t="str">
            <v>Waste &amp; Scrap Materials</v>
          </cell>
        </row>
        <row r="3100">
          <cell r="O3100">
            <v>1</v>
          </cell>
          <cell r="R3100" t="str">
            <v>Waste &amp; Scrap Materials</v>
          </cell>
        </row>
        <row r="3101">
          <cell r="O3101">
            <v>1</v>
          </cell>
          <cell r="R3101" t="str">
            <v>Waste &amp; Scrap Materials</v>
          </cell>
        </row>
        <row r="3102">
          <cell r="O3102">
            <v>1</v>
          </cell>
          <cell r="R3102" t="str">
            <v>Waste &amp; Scrap Materials</v>
          </cell>
        </row>
        <row r="3103">
          <cell r="O3103">
            <v>1</v>
          </cell>
          <cell r="R3103" t="str">
            <v>Waste &amp; Scrap Materials</v>
          </cell>
        </row>
        <row r="3104">
          <cell r="O3104">
            <v>1</v>
          </cell>
          <cell r="R3104" t="str">
            <v>Waste &amp; Scrap Materials</v>
          </cell>
        </row>
        <row r="3105">
          <cell r="O3105">
            <v>1</v>
          </cell>
          <cell r="R3105" t="str">
            <v>Waste &amp; Scrap Materials</v>
          </cell>
        </row>
        <row r="3106">
          <cell r="O3106">
            <v>1</v>
          </cell>
          <cell r="R3106" t="str">
            <v>Waste &amp; Scrap Materials</v>
          </cell>
        </row>
        <row r="3107">
          <cell r="O3107">
            <v>1</v>
          </cell>
          <cell r="R3107" t="str">
            <v>Waste &amp; Scrap Materials</v>
          </cell>
        </row>
        <row r="3108">
          <cell r="O3108">
            <v>1</v>
          </cell>
          <cell r="R3108" t="str">
            <v>Waste &amp; Scrap Materials</v>
          </cell>
        </row>
        <row r="3109">
          <cell r="O3109">
            <v>1</v>
          </cell>
          <cell r="R3109" t="str">
            <v>Waste &amp; Scrap Materials</v>
          </cell>
        </row>
        <row r="3110">
          <cell r="O3110">
            <v>1</v>
          </cell>
          <cell r="R3110" t="str">
            <v>Stone, Clay &amp; Glass Products</v>
          </cell>
        </row>
        <row r="3111">
          <cell r="O3111">
            <v>1</v>
          </cell>
          <cell r="R3111" t="str">
            <v>Stone, Clay &amp; Glass Products</v>
          </cell>
        </row>
        <row r="3112">
          <cell r="O3112">
            <v>1</v>
          </cell>
          <cell r="R3112" t="str">
            <v>Stone, Clay &amp; Glass Products</v>
          </cell>
        </row>
        <row r="3113">
          <cell r="O3113">
            <v>1</v>
          </cell>
          <cell r="R3113" t="str">
            <v>Stone, Clay &amp; Glass Products</v>
          </cell>
        </row>
        <row r="3114">
          <cell r="O3114">
            <v>1</v>
          </cell>
          <cell r="R3114" t="str">
            <v>Stone, Clay &amp; Glass Products</v>
          </cell>
        </row>
        <row r="3115">
          <cell r="O3115">
            <v>1</v>
          </cell>
          <cell r="R3115" t="str">
            <v>Stone, Clay &amp; Glass Products</v>
          </cell>
        </row>
        <row r="3116">
          <cell r="O3116">
            <v>1</v>
          </cell>
          <cell r="R3116" t="str">
            <v>Stone, Clay &amp; Glass Products</v>
          </cell>
        </row>
        <row r="3117">
          <cell r="O3117">
            <v>1</v>
          </cell>
          <cell r="R3117" t="str">
            <v>Stone, Clay &amp; Glass Products</v>
          </cell>
        </row>
        <row r="3118">
          <cell r="O3118">
            <v>1</v>
          </cell>
          <cell r="R3118" t="str">
            <v>Stone, Clay &amp; Glass Products</v>
          </cell>
        </row>
        <row r="3119">
          <cell r="O3119">
            <v>1</v>
          </cell>
          <cell r="R3119" t="str">
            <v>All Other Carloads</v>
          </cell>
        </row>
        <row r="3120">
          <cell r="O3120">
            <v>1</v>
          </cell>
          <cell r="R3120" t="str">
            <v>All Other Carloads</v>
          </cell>
        </row>
        <row r="3121">
          <cell r="O3121">
            <v>1</v>
          </cell>
          <cell r="R3121" t="str">
            <v>Stone, Clay &amp; Glass Products</v>
          </cell>
        </row>
        <row r="3122">
          <cell r="O3122">
            <v>1</v>
          </cell>
          <cell r="R3122" t="str">
            <v>Stone, Clay &amp; Glass Products</v>
          </cell>
        </row>
        <row r="3123">
          <cell r="O3123">
            <v>1</v>
          </cell>
          <cell r="R3123" t="str">
            <v>Stone, Clay &amp; Glass Products</v>
          </cell>
        </row>
        <row r="3124">
          <cell r="O3124">
            <v>1</v>
          </cell>
          <cell r="R3124" t="str">
            <v>Stone, Clay &amp; Glass Products</v>
          </cell>
        </row>
        <row r="3125">
          <cell r="O3125">
            <v>1</v>
          </cell>
          <cell r="R3125" t="str">
            <v>Stone, Clay &amp; Glass Products</v>
          </cell>
        </row>
        <row r="3126">
          <cell r="O3126">
            <v>1</v>
          </cell>
          <cell r="R3126" t="str">
            <v>Stone, Clay &amp; Glass Products</v>
          </cell>
        </row>
        <row r="3127">
          <cell r="O3127">
            <v>1</v>
          </cell>
          <cell r="R3127" t="str">
            <v>Lumber &amp; Wood Except Furniture</v>
          </cell>
        </row>
        <row r="3128">
          <cell r="O3128">
            <v>1</v>
          </cell>
          <cell r="R3128" t="str">
            <v>Lumber &amp; Wood Except Furniture</v>
          </cell>
        </row>
        <row r="3129">
          <cell r="O3129">
            <v>1</v>
          </cell>
          <cell r="R3129" t="str">
            <v>Lumber &amp; Wood Except Furniture</v>
          </cell>
        </row>
        <row r="3130">
          <cell r="O3130">
            <v>1</v>
          </cell>
          <cell r="R3130" t="str">
            <v>Lumber &amp; Wood Except Furniture</v>
          </cell>
        </row>
        <row r="3131">
          <cell r="O3131">
            <v>1</v>
          </cell>
          <cell r="R3131" t="str">
            <v>Lumber &amp; Wood Except Furniture</v>
          </cell>
        </row>
        <row r="3132">
          <cell r="O3132">
            <v>1</v>
          </cell>
          <cell r="R3132" t="str">
            <v>Lumber &amp; Wood Except Furniture</v>
          </cell>
        </row>
        <row r="3133">
          <cell r="O3133">
            <v>1</v>
          </cell>
          <cell r="R3133" t="str">
            <v>Lumber &amp; Wood Except Furniture</v>
          </cell>
        </row>
        <row r="3134">
          <cell r="O3134">
            <v>1</v>
          </cell>
          <cell r="R3134" t="str">
            <v>Lumber &amp; Wood Except Furniture</v>
          </cell>
        </row>
        <row r="3135">
          <cell r="O3135">
            <v>1</v>
          </cell>
          <cell r="R3135" t="str">
            <v>Grain</v>
          </cell>
        </row>
        <row r="3136">
          <cell r="O3136">
            <v>1</v>
          </cell>
          <cell r="R3136" t="str">
            <v>Lumber &amp; Wood Except Furniture</v>
          </cell>
        </row>
        <row r="3137">
          <cell r="O3137">
            <v>1</v>
          </cell>
          <cell r="R3137" t="str">
            <v>Lumber &amp; Wood Except Furniture</v>
          </cell>
        </row>
        <row r="3138">
          <cell r="O3138">
            <v>1</v>
          </cell>
          <cell r="R3138" t="str">
            <v>Chemical &amp; Allied Products</v>
          </cell>
        </row>
        <row r="3139">
          <cell r="O3139">
            <v>1</v>
          </cell>
          <cell r="R3139" t="str">
            <v>Petroleum Products</v>
          </cell>
        </row>
        <row r="3140">
          <cell r="O3140">
            <v>1</v>
          </cell>
          <cell r="R3140" t="str">
            <v>Grain Mill Products</v>
          </cell>
        </row>
        <row r="3141">
          <cell r="O3141">
            <v>1</v>
          </cell>
          <cell r="R3141" t="str">
            <v>Chemical &amp; Allied Products</v>
          </cell>
        </row>
        <row r="3142">
          <cell r="O3142">
            <v>1</v>
          </cell>
          <cell r="R3142" t="str">
            <v>Food &amp; Kindred Products</v>
          </cell>
        </row>
        <row r="3143">
          <cell r="O3143">
            <v>1</v>
          </cell>
          <cell r="R3143" t="str">
            <v>Chemical &amp; Allied Products</v>
          </cell>
        </row>
        <row r="3144">
          <cell r="O3144">
            <v>1</v>
          </cell>
          <cell r="R3144" t="str">
            <v>All Other Carloads</v>
          </cell>
        </row>
        <row r="3145">
          <cell r="O3145">
            <v>4</v>
          </cell>
          <cell r="R3145" t="str">
            <v>Petroleum Products</v>
          </cell>
        </row>
        <row r="3146">
          <cell r="O3146">
            <v>1</v>
          </cell>
          <cell r="R3146" t="str">
            <v>Petroleum Products</v>
          </cell>
        </row>
        <row r="3147">
          <cell r="O3147">
            <v>1</v>
          </cell>
          <cell r="R3147" t="str">
            <v>Petroleum Products</v>
          </cell>
        </row>
        <row r="3148">
          <cell r="O3148">
            <v>1</v>
          </cell>
          <cell r="R3148" t="str">
            <v>Petroleum Products</v>
          </cell>
        </row>
        <row r="3149">
          <cell r="O3149">
            <v>1</v>
          </cell>
          <cell r="R3149" t="str">
            <v>Petroleum Products</v>
          </cell>
        </row>
        <row r="3150">
          <cell r="O3150">
            <v>1</v>
          </cell>
          <cell r="R3150" t="str">
            <v>Petroleum Products</v>
          </cell>
        </row>
        <row r="3151">
          <cell r="O3151">
            <v>1</v>
          </cell>
          <cell r="R3151" t="str">
            <v>Petroleum Products</v>
          </cell>
        </row>
        <row r="3152">
          <cell r="O3152">
            <v>1</v>
          </cell>
          <cell r="R3152" t="str">
            <v>Petroleum Products</v>
          </cell>
        </row>
        <row r="3153">
          <cell r="O3153">
            <v>1</v>
          </cell>
          <cell r="R3153" t="str">
            <v>Petroleum Products</v>
          </cell>
        </row>
        <row r="3154">
          <cell r="O3154">
            <v>1</v>
          </cell>
          <cell r="R3154" t="str">
            <v>Petroleum Products</v>
          </cell>
        </row>
        <row r="3155">
          <cell r="O3155">
            <v>1</v>
          </cell>
          <cell r="R3155" t="str">
            <v>Chemical &amp; Allied Products</v>
          </cell>
        </row>
        <row r="3156">
          <cell r="O3156">
            <v>1</v>
          </cell>
          <cell r="R3156" t="str">
            <v>Chemical &amp; Allied Products</v>
          </cell>
        </row>
        <row r="3157">
          <cell r="O3157">
            <v>1</v>
          </cell>
          <cell r="R3157" t="str">
            <v>Chemical &amp; Allied Products</v>
          </cell>
        </row>
        <row r="3158">
          <cell r="O3158">
            <v>1</v>
          </cell>
          <cell r="R3158" t="str">
            <v>Chemical &amp; Allied Products</v>
          </cell>
        </row>
        <row r="3159">
          <cell r="O3159">
            <v>1</v>
          </cell>
          <cell r="R3159" t="str">
            <v>Chemical &amp; Allied Products</v>
          </cell>
        </row>
        <row r="3160">
          <cell r="O3160">
            <v>1</v>
          </cell>
          <cell r="R3160" t="str">
            <v>Chemical &amp; Allied Products</v>
          </cell>
        </row>
        <row r="3161">
          <cell r="O3161">
            <v>1</v>
          </cell>
          <cell r="R3161" t="str">
            <v>Lumber &amp; Wood Except Furniture</v>
          </cell>
        </row>
        <row r="3162">
          <cell r="O3162">
            <v>1</v>
          </cell>
          <cell r="R3162" t="str">
            <v>Lumber &amp; Wood Except Furniture</v>
          </cell>
        </row>
        <row r="3163">
          <cell r="O3163">
            <v>1</v>
          </cell>
          <cell r="R3163" t="str">
            <v>Lumber &amp; Wood Except Furniture</v>
          </cell>
        </row>
        <row r="3164">
          <cell r="O3164">
            <v>1</v>
          </cell>
          <cell r="R3164" t="str">
            <v>Lumber &amp; Wood Except Furniture</v>
          </cell>
        </row>
        <row r="3165">
          <cell r="O3165">
            <v>1</v>
          </cell>
          <cell r="R3165" t="str">
            <v>Lumber &amp; Wood Except Furniture</v>
          </cell>
        </row>
        <row r="3166">
          <cell r="O3166">
            <v>1</v>
          </cell>
          <cell r="R3166" t="str">
            <v>Lumber &amp; Wood Except Furniture</v>
          </cell>
        </row>
        <row r="3167">
          <cell r="O3167">
            <v>1</v>
          </cell>
          <cell r="R3167" t="str">
            <v>Lumber &amp; Wood Except Furniture</v>
          </cell>
        </row>
        <row r="3168">
          <cell r="O3168">
            <v>1</v>
          </cell>
          <cell r="R3168" t="str">
            <v>Lumber &amp; Wood Except Furniture</v>
          </cell>
        </row>
        <row r="3169">
          <cell r="O3169">
            <v>1</v>
          </cell>
          <cell r="R3169" t="str">
            <v>Waste &amp; Scrap Materials</v>
          </cell>
        </row>
        <row r="3170">
          <cell r="O3170">
            <v>1</v>
          </cell>
          <cell r="R3170" t="str">
            <v>All Other Carloads</v>
          </cell>
        </row>
        <row r="3171">
          <cell r="O3171">
            <v>1</v>
          </cell>
          <cell r="R3171" t="str">
            <v>Waste &amp; Scrap Materials</v>
          </cell>
        </row>
        <row r="3172">
          <cell r="O3172">
            <v>1</v>
          </cell>
          <cell r="R3172" t="str">
            <v>All Other Carloads</v>
          </cell>
        </row>
        <row r="3173">
          <cell r="O3173">
            <v>1</v>
          </cell>
          <cell r="R3173" t="str">
            <v>Stone, Clay &amp; Glass Products</v>
          </cell>
        </row>
        <row r="3174">
          <cell r="O3174">
            <v>1</v>
          </cell>
          <cell r="R3174" t="str">
            <v>Stone, Clay &amp; Glass Products</v>
          </cell>
        </row>
        <row r="3175">
          <cell r="O3175">
            <v>1</v>
          </cell>
          <cell r="R3175" t="str">
            <v>Stone, Clay &amp; Glass Products</v>
          </cell>
        </row>
        <row r="3176">
          <cell r="O3176">
            <v>1</v>
          </cell>
          <cell r="R3176" t="str">
            <v>Stone, Clay &amp; Glass Products</v>
          </cell>
        </row>
        <row r="3177">
          <cell r="O3177">
            <v>1</v>
          </cell>
          <cell r="R3177" t="str">
            <v>Waste &amp; Scrap Materials</v>
          </cell>
        </row>
        <row r="3178">
          <cell r="O3178">
            <v>1</v>
          </cell>
          <cell r="R3178" t="str">
            <v>All Other Carloads</v>
          </cell>
        </row>
        <row r="3179">
          <cell r="O3179">
            <v>1</v>
          </cell>
          <cell r="R3179" t="str">
            <v>Petroleum Products</v>
          </cell>
        </row>
        <row r="3180">
          <cell r="O3180">
            <v>1</v>
          </cell>
          <cell r="R3180" t="str">
            <v>Petroleum Products</v>
          </cell>
        </row>
        <row r="3181">
          <cell r="O3181">
            <v>1</v>
          </cell>
          <cell r="R3181" t="str">
            <v>Petroleum Products</v>
          </cell>
        </row>
        <row r="3182">
          <cell r="O3182">
            <v>1</v>
          </cell>
          <cell r="R3182" t="str">
            <v>Petroleum Products</v>
          </cell>
        </row>
        <row r="3183">
          <cell r="O3183">
            <v>1</v>
          </cell>
          <cell r="R3183" t="str">
            <v>Petroleum Products</v>
          </cell>
        </row>
        <row r="3184">
          <cell r="O3184">
            <v>1</v>
          </cell>
          <cell r="R3184" t="str">
            <v>Chemical &amp; Allied Products</v>
          </cell>
        </row>
        <row r="3185">
          <cell r="O3185">
            <v>1</v>
          </cell>
          <cell r="R3185" t="str">
            <v>Chemical &amp; Allied Products</v>
          </cell>
        </row>
        <row r="3186">
          <cell r="O3186">
            <v>1</v>
          </cell>
          <cell r="R3186" t="str">
            <v>Grain Mill Products</v>
          </cell>
        </row>
        <row r="3187">
          <cell r="O3187">
            <v>1</v>
          </cell>
          <cell r="R3187" t="str">
            <v>Lumber &amp; Wood Except Furniture</v>
          </cell>
        </row>
        <row r="3188">
          <cell r="O3188">
            <v>1</v>
          </cell>
          <cell r="R3188" t="str">
            <v>Chemical &amp; Allied Products</v>
          </cell>
        </row>
        <row r="3189">
          <cell r="O3189">
            <v>1</v>
          </cell>
          <cell r="R3189" t="str">
            <v>Lumber &amp; Wood Except Furniture</v>
          </cell>
        </row>
        <row r="3190">
          <cell r="O3190">
            <v>1</v>
          </cell>
          <cell r="R3190" t="str">
            <v>Chemical &amp; Allied Products</v>
          </cell>
        </row>
        <row r="3191">
          <cell r="O3191">
            <v>1</v>
          </cell>
          <cell r="R3191" t="str">
            <v>Grain Mill Products</v>
          </cell>
        </row>
        <row r="3192">
          <cell r="O3192">
            <v>1</v>
          </cell>
          <cell r="R3192" t="str">
            <v>Lumber &amp; Wood Except Furniture</v>
          </cell>
        </row>
        <row r="3193">
          <cell r="O3193">
            <v>1</v>
          </cell>
          <cell r="R3193" t="str">
            <v>Lumber &amp; Wood Except Furniture</v>
          </cell>
        </row>
        <row r="3194">
          <cell r="O3194">
            <v>1</v>
          </cell>
          <cell r="R3194" t="str">
            <v>Lumber &amp; Wood Except Furniture</v>
          </cell>
        </row>
        <row r="3195">
          <cell r="O3195">
            <v>1</v>
          </cell>
          <cell r="R3195" t="str">
            <v>Lumber &amp; Wood Except Furniture</v>
          </cell>
        </row>
        <row r="3196">
          <cell r="O3196">
            <v>1</v>
          </cell>
          <cell r="R3196" t="str">
            <v>Lumber &amp; Wood Except Furniture</v>
          </cell>
        </row>
        <row r="3197">
          <cell r="O3197">
            <v>1</v>
          </cell>
          <cell r="R3197" t="str">
            <v>Lumber &amp; Wood Except Furniture</v>
          </cell>
        </row>
        <row r="3198">
          <cell r="O3198">
            <v>1</v>
          </cell>
          <cell r="R3198" t="str">
            <v>Lumber &amp; Wood Except Furniture</v>
          </cell>
        </row>
        <row r="3199">
          <cell r="O3199">
            <v>1</v>
          </cell>
          <cell r="R3199" t="str">
            <v>Lumber &amp; Wood Except Furniture</v>
          </cell>
        </row>
        <row r="3200">
          <cell r="O3200">
            <v>1</v>
          </cell>
          <cell r="R3200" t="str">
            <v>Grain</v>
          </cell>
        </row>
        <row r="3201">
          <cell r="O3201">
            <v>1</v>
          </cell>
          <cell r="R3201" t="str">
            <v>Grain</v>
          </cell>
        </row>
        <row r="3202">
          <cell r="O3202">
            <v>1</v>
          </cell>
          <cell r="R3202" t="str">
            <v>Grain</v>
          </cell>
        </row>
        <row r="3203">
          <cell r="O3203">
            <v>1</v>
          </cell>
          <cell r="R3203" t="str">
            <v>Lumber &amp; Wood Except Furniture</v>
          </cell>
        </row>
        <row r="3204">
          <cell r="O3204">
            <v>1</v>
          </cell>
          <cell r="R3204" t="str">
            <v>Lumber &amp; Wood Except Furniture</v>
          </cell>
        </row>
        <row r="3205">
          <cell r="O3205">
            <v>1</v>
          </cell>
          <cell r="R3205" t="str">
            <v>Lumber &amp; Wood Except Furniture</v>
          </cell>
        </row>
        <row r="3206">
          <cell r="O3206">
            <v>1</v>
          </cell>
          <cell r="R3206" t="str">
            <v>Lumber &amp; Wood Except Furniture</v>
          </cell>
        </row>
        <row r="3207">
          <cell r="O3207">
            <v>1</v>
          </cell>
          <cell r="R3207" t="str">
            <v>Grain</v>
          </cell>
        </row>
        <row r="3208">
          <cell r="O3208">
            <v>1</v>
          </cell>
          <cell r="R3208" t="str">
            <v>Grain</v>
          </cell>
        </row>
        <row r="3209">
          <cell r="O3209">
            <v>1</v>
          </cell>
          <cell r="R3209" t="str">
            <v>Grain</v>
          </cell>
        </row>
        <row r="3210">
          <cell r="O3210">
            <v>1</v>
          </cell>
          <cell r="R3210" t="str">
            <v>Lumber &amp; Wood Except Furniture</v>
          </cell>
        </row>
        <row r="3211">
          <cell r="O3211">
            <v>1</v>
          </cell>
          <cell r="R3211" t="str">
            <v>Lumber &amp; Wood Except Furniture</v>
          </cell>
        </row>
        <row r="3212">
          <cell r="O3212">
            <v>1</v>
          </cell>
          <cell r="R3212" t="str">
            <v>Petroleum Products</v>
          </cell>
        </row>
        <row r="3213">
          <cell r="O3213">
            <v>1</v>
          </cell>
          <cell r="R3213" t="str">
            <v>Petroleum Products</v>
          </cell>
        </row>
        <row r="3214">
          <cell r="O3214">
            <v>1</v>
          </cell>
          <cell r="R3214" t="str">
            <v>Petroleum Products</v>
          </cell>
        </row>
        <row r="3215">
          <cell r="O3215">
            <v>1</v>
          </cell>
          <cell r="R3215" t="str">
            <v>Petroleum Products</v>
          </cell>
        </row>
        <row r="3216">
          <cell r="O3216">
            <v>1</v>
          </cell>
          <cell r="R3216" t="str">
            <v>Waste &amp; Scrap Materials</v>
          </cell>
        </row>
        <row r="3217">
          <cell r="O3217">
            <v>1</v>
          </cell>
          <cell r="R3217" t="str">
            <v>Lumber &amp; Wood Except Furniture</v>
          </cell>
        </row>
        <row r="3218">
          <cell r="O3218">
            <v>1</v>
          </cell>
          <cell r="R3218" t="str">
            <v>Waste &amp; Scrap Materials</v>
          </cell>
        </row>
        <row r="3219">
          <cell r="O3219">
            <v>1</v>
          </cell>
          <cell r="R3219" t="str">
            <v>Lumber &amp; Wood Except Furniture</v>
          </cell>
        </row>
        <row r="3220">
          <cell r="O3220">
            <v>1</v>
          </cell>
          <cell r="R3220" t="str">
            <v>Chemical &amp; Allied Products</v>
          </cell>
        </row>
        <row r="3221">
          <cell r="O3221">
            <v>1</v>
          </cell>
          <cell r="R3221" t="str">
            <v>Lumber &amp; Wood Except Furniture</v>
          </cell>
        </row>
        <row r="3222">
          <cell r="O3222">
            <v>1</v>
          </cell>
          <cell r="R3222" t="str">
            <v>Lumber &amp; Wood Except Furniture</v>
          </cell>
        </row>
        <row r="3223">
          <cell r="O3223">
            <v>1</v>
          </cell>
          <cell r="R3223" t="str">
            <v>Lumber &amp; Wood Except Furniture</v>
          </cell>
        </row>
        <row r="3224">
          <cell r="O3224">
            <v>1</v>
          </cell>
          <cell r="R3224" t="str">
            <v>Chemical &amp; Allied Products</v>
          </cell>
        </row>
        <row r="3225">
          <cell r="O3225">
            <v>1</v>
          </cell>
          <cell r="R3225" t="str">
            <v>Chemical &amp; Allied Products</v>
          </cell>
        </row>
        <row r="3226">
          <cell r="O3226">
            <v>1</v>
          </cell>
          <cell r="R3226" t="str">
            <v>Chemical &amp; Allied Products</v>
          </cell>
        </row>
        <row r="3227">
          <cell r="O3227">
            <v>1</v>
          </cell>
          <cell r="R3227" t="str">
            <v>Chemical &amp; Allied Products</v>
          </cell>
        </row>
        <row r="3228">
          <cell r="O3228">
            <v>1</v>
          </cell>
          <cell r="R3228" t="str">
            <v>Chemical &amp; Allied Products</v>
          </cell>
        </row>
        <row r="3229">
          <cell r="O3229">
            <v>1</v>
          </cell>
          <cell r="R3229" t="str">
            <v>Chemical &amp; Allied Products</v>
          </cell>
        </row>
        <row r="3230">
          <cell r="O3230">
            <v>1</v>
          </cell>
          <cell r="R3230" t="str">
            <v>Lumber &amp; Wood Except Furniture</v>
          </cell>
        </row>
        <row r="3231">
          <cell r="O3231">
            <v>1</v>
          </cell>
          <cell r="R3231" t="str">
            <v>Lumber &amp; Wood Except Furniture</v>
          </cell>
        </row>
        <row r="3232">
          <cell r="O3232">
            <v>1</v>
          </cell>
          <cell r="R3232" t="str">
            <v>Lumber &amp; Wood Except Furniture</v>
          </cell>
        </row>
        <row r="3233">
          <cell r="O3233">
            <v>1</v>
          </cell>
          <cell r="R3233" t="str">
            <v>Lumber &amp; Wood Except Furniture</v>
          </cell>
        </row>
        <row r="3234">
          <cell r="O3234">
            <v>1</v>
          </cell>
          <cell r="R3234" t="str">
            <v>Waste &amp; Scrap Materials</v>
          </cell>
        </row>
        <row r="3235">
          <cell r="O3235">
            <v>1</v>
          </cell>
          <cell r="R3235" t="str">
            <v>Waste &amp; Scrap Materials</v>
          </cell>
        </row>
        <row r="3236">
          <cell r="O3236">
            <v>1</v>
          </cell>
          <cell r="R3236" t="str">
            <v>Waste &amp; Scrap Materials</v>
          </cell>
        </row>
        <row r="3237">
          <cell r="O3237">
            <v>1</v>
          </cell>
          <cell r="R3237" t="str">
            <v>Waste &amp; Scrap Materials</v>
          </cell>
        </row>
        <row r="3238">
          <cell r="O3238">
            <v>1</v>
          </cell>
          <cell r="R3238" t="str">
            <v>Waste &amp; Scrap Materials</v>
          </cell>
        </row>
        <row r="3239">
          <cell r="O3239">
            <v>1</v>
          </cell>
          <cell r="R3239" t="str">
            <v>Waste &amp; Scrap Materials</v>
          </cell>
        </row>
        <row r="3240">
          <cell r="O3240">
            <v>1</v>
          </cell>
          <cell r="R3240" t="str">
            <v>Waste &amp; Scrap Materials</v>
          </cell>
        </row>
        <row r="3241">
          <cell r="O3241">
            <v>1</v>
          </cell>
          <cell r="R3241" t="str">
            <v>Waste &amp; Scrap Materials</v>
          </cell>
        </row>
        <row r="3242">
          <cell r="O3242">
            <v>1</v>
          </cell>
          <cell r="R3242" t="str">
            <v>Waste &amp; Scrap Materials</v>
          </cell>
        </row>
        <row r="3243">
          <cell r="O3243">
            <v>1</v>
          </cell>
          <cell r="R3243" t="str">
            <v>Waste &amp; Scrap Materials</v>
          </cell>
        </row>
        <row r="3244">
          <cell r="O3244">
            <v>1</v>
          </cell>
          <cell r="R3244" t="str">
            <v>Lumber &amp; Wood Except Furniture</v>
          </cell>
        </row>
        <row r="3245">
          <cell r="O3245">
            <v>1</v>
          </cell>
          <cell r="R3245" t="str">
            <v>Lumber &amp; Wood Except Furniture</v>
          </cell>
        </row>
        <row r="3246">
          <cell r="O3246">
            <v>1</v>
          </cell>
          <cell r="R3246" t="str">
            <v>Lumber &amp; Wood Except Furniture</v>
          </cell>
        </row>
        <row r="3247">
          <cell r="O3247">
            <v>1</v>
          </cell>
          <cell r="R3247" t="str">
            <v>Lumber &amp; Wood Except Furniture</v>
          </cell>
        </row>
        <row r="3248">
          <cell r="O3248">
            <v>1</v>
          </cell>
          <cell r="R3248" t="str">
            <v>Lumber &amp; Wood Except Furniture</v>
          </cell>
        </row>
        <row r="3249">
          <cell r="O3249">
            <v>1</v>
          </cell>
          <cell r="R3249" t="str">
            <v>Lumber &amp; Wood Except Furniture</v>
          </cell>
        </row>
        <row r="3250">
          <cell r="O3250">
            <v>1</v>
          </cell>
          <cell r="R3250" t="str">
            <v>Lumber &amp; Wood Except Furniture</v>
          </cell>
        </row>
        <row r="3251">
          <cell r="O3251">
            <v>1</v>
          </cell>
          <cell r="R3251" t="str">
            <v>Petroleum Products</v>
          </cell>
        </row>
        <row r="3252">
          <cell r="O3252">
            <v>1</v>
          </cell>
          <cell r="R3252" t="str">
            <v>Petroleum Products</v>
          </cell>
        </row>
        <row r="3253">
          <cell r="O3253">
            <v>1</v>
          </cell>
          <cell r="R3253" t="str">
            <v>Petroleum Products</v>
          </cell>
        </row>
        <row r="3254">
          <cell r="O3254">
            <v>1</v>
          </cell>
          <cell r="R3254" t="str">
            <v>Petroleum Products</v>
          </cell>
        </row>
        <row r="3255">
          <cell r="O3255">
            <v>1</v>
          </cell>
          <cell r="R3255" t="str">
            <v>Chemical &amp; Allied Products</v>
          </cell>
        </row>
        <row r="3256">
          <cell r="O3256">
            <v>1</v>
          </cell>
          <cell r="R3256" t="str">
            <v>Chemical &amp; Allied Products</v>
          </cell>
        </row>
        <row r="3257">
          <cell r="O3257">
            <v>1</v>
          </cell>
          <cell r="R3257" t="str">
            <v>Chemical &amp; Allied Products</v>
          </cell>
        </row>
        <row r="3258">
          <cell r="O3258">
            <v>1</v>
          </cell>
          <cell r="R3258" t="str">
            <v>Chemical &amp; Allied Products</v>
          </cell>
        </row>
        <row r="3259">
          <cell r="O3259">
            <v>1</v>
          </cell>
          <cell r="R3259" t="str">
            <v>All Other Carloads</v>
          </cell>
        </row>
        <row r="3260">
          <cell r="O3260">
            <v>1</v>
          </cell>
          <cell r="R3260" t="str">
            <v>Chemical &amp; Allied Products</v>
          </cell>
        </row>
        <row r="3261">
          <cell r="O3261">
            <v>1</v>
          </cell>
          <cell r="R3261" t="str">
            <v>Chemical &amp; Allied Products</v>
          </cell>
        </row>
        <row r="3262">
          <cell r="O3262">
            <v>1</v>
          </cell>
          <cell r="R3262" t="str">
            <v>Petroleum Products</v>
          </cell>
        </row>
        <row r="3263">
          <cell r="O3263">
            <v>1</v>
          </cell>
          <cell r="R3263" t="str">
            <v>Petroleum Products</v>
          </cell>
        </row>
        <row r="3264">
          <cell r="O3264">
            <v>1</v>
          </cell>
          <cell r="R3264" t="str">
            <v>Petroleum Products</v>
          </cell>
        </row>
        <row r="3265">
          <cell r="O3265">
            <v>1</v>
          </cell>
          <cell r="R3265" t="str">
            <v>Petroleum Products</v>
          </cell>
        </row>
        <row r="3266">
          <cell r="O3266">
            <v>1</v>
          </cell>
          <cell r="R3266" t="str">
            <v>Petroleum Products</v>
          </cell>
        </row>
        <row r="3267">
          <cell r="O3267">
            <v>1</v>
          </cell>
          <cell r="R3267" t="str">
            <v>Chemical &amp; Allied Products</v>
          </cell>
        </row>
        <row r="3268">
          <cell r="O3268">
            <v>1</v>
          </cell>
          <cell r="R3268" t="str">
            <v>Petroleum Products</v>
          </cell>
        </row>
        <row r="3269">
          <cell r="O3269">
            <v>1</v>
          </cell>
          <cell r="R3269" t="str">
            <v>Grain</v>
          </cell>
        </row>
        <row r="3270">
          <cell r="O3270">
            <v>1</v>
          </cell>
          <cell r="R3270" t="str">
            <v>Grain</v>
          </cell>
        </row>
        <row r="3271">
          <cell r="O3271">
            <v>1</v>
          </cell>
          <cell r="R3271" t="str">
            <v>Chemical &amp; Allied Products</v>
          </cell>
        </row>
        <row r="3272">
          <cell r="O3272">
            <v>1</v>
          </cell>
          <cell r="R3272" t="str">
            <v>Chemical &amp; Allied Products</v>
          </cell>
        </row>
        <row r="3273">
          <cell r="O3273">
            <v>1</v>
          </cell>
          <cell r="R3273" t="str">
            <v>Chemical &amp; Allied Products</v>
          </cell>
        </row>
        <row r="3274">
          <cell r="O3274">
            <v>1</v>
          </cell>
          <cell r="R3274" t="str">
            <v>Chemical &amp; Allied Products</v>
          </cell>
        </row>
        <row r="3275">
          <cell r="O3275">
            <v>1</v>
          </cell>
          <cell r="R3275" t="str">
            <v>Chemical &amp; Allied Products</v>
          </cell>
        </row>
        <row r="3276">
          <cell r="O3276">
            <v>1</v>
          </cell>
          <cell r="R3276" t="str">
            <v>Lumber &amp; Wood Except Furniture</v>
          </cell>
        </row>
        <row r="3277">
          <cell r="O3277">
            <v>1</v>
          </cell>
          <cell r="R3277" t="str">
            <v>Lumber &amp; Wood Except Furniture</v>
          </cell>
        </row>
        <row r="3278">
          <cell r="O3278">
            <v>1</v>
          </cell>
          <cell r="R3278" t="str">
            <v>Waste &amp; Scrap Materials</v>
          </cell>
        </row>
        <row r="3279">
          <cell r="O3279">
            <v>1</v>
          </cell>
          <cell r="R3279" t="str">
            <v>Waste &amp; Scrap Materials</v>
          </cell>
        </row>
        <row r="3280">
          <cell r="O3280">
            <v>1</v>
          </cell>
          <cell r="R3280" t="str">
            <v>Waste &amp; Scrap Materials</v>
          </cell>
        </row>
        <row r="3281">
          <cell r="O3281">
            <v>1</v>
          </cell>
          <cell r="R3281" t="str">
            <v>Waste &amp; Scrap Materials</v>
          </cell>
        </row>
        <row r="3282">
          <cell r="O3282">
            <v>1</v>
          </cell>
          <cell r="R3282" t="str">
            <v>Waste &amp; Scrap Materials</v>
          </cell>
        </row>
        <row r="3283">
          <cell r="O3283">
            <v>1</v>
          </cell>
          <cell r="R3283" t="str">
            <v>Waste &amp; Scrap Materials</v>
          </cell>
        </row>
        <row r="3284">
          <cell r="O3284">
            <v>1</v>
          </cell>
          <cell r="R3284" t="str">
            <v>Waste &amp; Scrap Materials</v>
          </cell>
        </row>
        <row r="3285">
          <cell r="O3285">
            <v>1</v>
          </cell>
          <cell r="R3285" t="str">
            <v>Waste &amp; Scrap Materials</v>
          </cell>
        </row>
        <row r="3286">
          <cell r="O3286">
            <v>1</v>
          </cell>
          <cell r="R3286" t="str">
            <v>Waste &amp; Scrap Materials</v>
          </cell>
        </row>
        <row r="3287">
          <cell r="O3287">
            <v>1</v>
          </cell>
          <cell r="R3287" t="str">
            <v>Petroleum Products</v>
          </cell>
        </row>
        <row r="3288">
          <cell r="O3288">
            <v>1</v>
          </cell>
          <cell r="R3288" t="str">
            <v>Petroleum Products</v>
          </cell>
        </row>
        <row r="3289">
          <cell r="O3289">
            <v>1</v>
          </cell>
          <cell r="R3289" t="str">
            <v>Waste &amp; Scrap Materials</v>
          </cell>
        </row>
        <row r="3290">
          <cell r="O3290">
            <v>1</v>
          </cell>
          <cell r="R3290" t="str">
            <v>Stone, Clay &amp; Glass Products</v>
          </cell>
        </row>
        <row r="3291">
          <cell r="O3291">
            <v>1</v>
          </cell>
          <cell r="R3291" t="str">
            <v>All Other Carloads</v>
          </cell>
        </row>
        <row r="3292">
          <cell r="O3292">
            <v>1</v>
          </cell>
          <cell r="R3292" t="str">
            <v>Waste &amp; Scrap Materials</v>
          </cell>
        </row>
        <row r="3293">
          <cell r="O3293">
            <v>1</v>
          </cell>
          <cell r="R3293" t="str">
            <v>Petroleum Products</v>
          </cell>
        </row>
        <row r="3294">
          <cell r="O3294">
            <v>1</v>
          </cell>
          <cell r="R3294" t="str">
            <v>Petroleum Products</v>
          </cell>
        </row>
        <row r="3295">
          <cell r="O3295">
            <v>1</v>
          </cell>
          <cell r="R3295" t="str">
            <v>Waste &amp; Scrap Materials</v>
          </cell>
        </row>
        <row r="3296">
          <cell r="O3296">
            <v>1</v>
          </cell>
          <cell r="R3296" t="str">
            <v>Lumber &amp; Wood Except Furniture</v>
          </cell>
        </row>
        <row r="3297">
          <cell r="O3297">
            <v>1</v>
          </cell>
          <cell r="R3297" t="str">
            <v>Lumber &amp; Wood Except Furniture</v>
          </cell>
        </row>
        <row r="3298">
          <cell r="O3298">
            <v>1</v>
          </cell>
          <cell r="R3298" t="str">
            <v>Grain</v>
          </cell>
        </row>
        <row r="3299">
          <cell r="O3299">
            <v>1</v>
          </cell>
          <cell r="R3299" t="str">
            <v>Grain</v>
          </cell>
        </row>
        <row r="3300">
          <cell r="O3300">
            <v>1</v>
          </cell>
          <cell r="R3300" t="str">
            <v>Grain</v>
          </cell>
        </row>
        <row r="3301">
          <cell r="O3301">
            <v>1</v>
          </cell>
          <cell r="R3301" t="str">
            <v>Grain</v>
          </cell>
        </row>
        <row r="3302">
          <cell r="O3302">
            <v>1</v>
          </cell>
          <cell r="R3302" t="str">
            <v>Lumber &amp; Wood Except Furniture</v>
          </cell>
        </row>
        <row r="3303">
          <cell r="O3303">
            <v>1</v>
          </cell>
          <cell r="R3303" t="str">
            <v>Lumber &amp; Wood Except Furniture</v>
          </cell>
        </row>
        <row r="3304">
          <cell r="O3304">
            <v>1</v>
          </cell>
          <cell r="R3304" t="str">
            <v>Pulp,Paper &amp; Allied Products</v>
          </cell>
        </row>
        <row r="3305">
          <cell r="O3305">
            <v>1</v>
          </cell>
          <cell r="R3305" t="str">
            <v>Pulp,Paper &amp; Allied Products</v>
          </cell>
        </row>
        <row r="3306">
          <cell r="O3306">
            <v>1</v>
          </cell>
          <cell r="R3306" t="str">
            <v>Pulp,Paper &amp; Allied Products</v>
          </cell>
        </row>
        <row r="3307">
          <cell r="O3307">
            <v>1</v>
          </cell>
          <cell r="R3307" t="str">
            <v>Petroleum Products</v>
          </cell>
        </row>
        <row r="3308">
          <cell r="O3308">
            <v>1</v>
          </cell>
          <cell r="R3308" t="str">
            <v>Petroleum Products</v>
          </cell>
        </row>
        <row r="3309">
          <cell r="O3309">
            <v>1</v>
          </cell>
          <cell r="R3309" t="str">
            <v>Petroleum Products</v>
          </cell>
        </row>
        <row r="3310">
          <cell r="O3310">
            <v>1</v>
          </cell>
          <cell r="R3310" t="str">
            <v>Petroleum Products</v>
          </cell>
        </row>
        <row r="3311">
          <cell r="O3311">
            <v>1</v>
          </cell>
          <cell r="R3311" t="str">
            <v>Petroleum Products</v>
          </cell>
        </row>
        <row r="3312">
          <cell r="O3312">
            <v>1</v>
          </cell>
          <cell r="R3312" t="str">
            <v>Petroleum Products</v>
          </cell>
        </row>
        <row r="3313">
          <cell r="O3313">
            <v>1</v>
          </cell>
          <cell r="R3313" t="str">
            <v>Petroleum Products</v>
          </cell>
        </row>
        <row r="3314">
          <cell r="O3314">
            <v>1</v>
          </cell>
          <cell r="R3314" t="str">
            <v>Petroleum Products</v>
          </cell>
        </row>
        <row r="3315">
          <cell r="O3315">
            <v>1</v>
          </cell>
          <cell r="R3315" t="str">
            <v>Petroleum Products</v>
          </cell>
        </row>
        <row r="3316">
          <cell r="O3316">
            <v>1</v>
          </cell>
          <cell r="R3316" t="str">
            <v>Petroleum Products</v>
          </cell>
        </row>
        <row r="3317">
          <cell r="O3317">
            <v>1</v>
          </cell>
          <cell r="R3317" t="str">
            <v>Petroleum Products</v>
          </cell>
        </row>
        <row r="3318">
          <cell r="O3318">
            <v>1</v>
          </cell>
          <cell r="R3318" t="str">
            <v>Petroleum Products</v>
          </cell>
        </row>
        <row r="3319">
          <cell r="O3319">
            <v>1</v>
          </cell>
          <cell r="R3319" t="str">
            <v>Petroleum Products</v>
          </cell>
        </row>
        <row r="3320">
          <cell r="O3320">
            <v>1</v>
          </cell>
          <cell r="R3320" t="str">
            <v>Petroleum Products</v>
          </cell>
        </row>
        <row r="3321">
          <cell r="O3321">
            <v>6</v>
          </cell>
          <cell r="R3321" t="str">
            <v>Pulp,Paper &amp; Allied Products</v>
          </cell>
        </row>
        <row r="3322">
          <cell r="O3322">
            <v>1</v>
          </cell>
          <cell r="R3322" t="str">
            <v>Pulp,Paper &amp; Allied Products</v>
          </cell>
        </row>
        <row r="3323">
          <cell r="O3323">
            <v>1</v>
          </cell>
          <cell r="R3323" t="str">
            <v>Petroleum Products</v>
          </cell>
        </row>
        <row r="3324">
          <cell r="O3324">
            <v>1</v>
          </cell>
          <cell r="R3324" t="str">
            <v>Petroleum Products</v>
          </cell>
        </row>
        <row r="3325">
          <cell r="O3325">
            <v>1</v>
          </cell>
          <cell r="R3325" t="str">
            <v>Petroleum Products</v>
          </cell>
        </row>
        <row r="3326">
          <cell r="O3326">
            <v>1</v>
          </cell>
          <cell r="R3326" t="str">
            <v>Petroleum Products</v>
          </cell>
        </row>
        <row r="3327">
          <cell r="O3327">
            <v>1</v>
          </cell>
          <cell r="R3327" t="str">
            <v>Petroleum Products</v>
          </cell>
        </row>
        <row r="3328">
          <cell r="O3328">
            <v>1</v>
          </cell>
          <cell r="R3328" t="str">
            <v>Petroleum Products</v>
          </cell>
        </row>
        <row r="3329">
          <cell r="O3329">
            <v>1</v>
          </cell>
          <cell r="R3329" t="str">
            <v>Petroleum Products</v>
          </cell>
        </row>
        <row r="3330">
          <cell r="O3330">
            <v>1</v>
          </cell>
          <cell r="R3330" t="str">
            <v>Petroleum Products</v>
          </cell>
        </row>
        <row r="3331">
          <cell r="O3331">
            <v>1</v>
          </cell>
          <cell r="R3331" t="str">
            <v>Chemical &amp; Allied Products</v>
          </cell>
        </row>
        <row r="3332">
          <cell r="O3332">
            <v>1</v>
          </cell>
          <cell r="R3332" t="str">
            <v>Chemical &amp; Allied Products</v>
          </cell>
        </row>
        <row r="3333">
          <cell r="O3333">
            <v>1</v>
          </cell>
          <cell r="R3333" t="str">
            <v>Petroleum Products</v>
          </cell>
        </row>
        <row r="3334">
          <cell r="O3334">
            <v>1</v>
          </cell>
          <cell r="R3334" t="str">
            <v>Petroleum Products</v>
          </cell>
        </row>
        <row r="3335">
          <cell r="O3335">
            <v>1</v>
          </cell>
          <cell r="R3335" t="str">
            <v>Chemical &amp; Allied Products</v>
          </cell>
        </row>
        <row r="3336">
          <cell r="O3336">
            <v>1</v>
          </cell>
          <cell r="R3336" t="str">
            <v>Petroleum Products</v>
          </cell>
        </row>
        <row r="3337">
          <cell r="O3337">
            <v>1</v>
          </cell>
          <cell r="R3337" t="str">
            <v>Petroleum Products</v>
          </cell>
        </row>
        <row r="3338">
          <cell r="O3338">
            <v>1</v>
          </cell>
          <cell r="R3338" t="str">
            <v>Grain</v>
          </cell>
        </row>
        <row r="3339">
          <cell r="O3339">
            <v>1</v>
          </cell>
          <cell r="R3339" t="str">
            <v>Grain</v>
          </cell>
        </row>
        <row r="3340">
          <cell r="O3340">
            <v>1</v>
          </cell>
          <cell r="R3340" t="str">
            <v>Grain</v>
          </cell>
        </row>
        <row r="3341">
          <cell r="O3341">
            <v>1</v>
          </cell>
          <cell r="R3341" t="str">
            <v>Chemical &amp; Allied Products</v>
          </cell>
        </row>
        <row r="3342">
          <cell r="O3342">
            <v>1</v>
          </cell>
          <cell r="R3342" t="str">
            <v>Petroleum Products</v>
          </cell>
        </row>
        <row r="3343">
          <cell r="O3343">
            <v>1</v>
          </cell>
          <cell r="R3343" t="str">
            <v>Petroleum Products</v>
          </cell>
        </row>
        <row r="3344">
          <cell r="O3344">
            <v>1</v>
          </cell>
          <cell r="R3344" t="str">
            <v>Petroleum Products</v>
          </cell>
        </row>
        <row r="3345">
          <cell r="O3345">
            <v>1</v>
          </cell>
          <cell r="R3345" t="str">
            <v>Petroleum Products</v>
          </cell>
        </row>
        <row r="3346">
          <cell r="O3346">
            <v>1</v>
          </cell>
          <cell r="R3346" t="str">
            <v>Petroleum Products</v>
          </cell>
        </row>
        <row r="3347">
          <cell r="O3347">
            <v>1</v>
          </cell>
          <cell r="R3347" t="str">
            <v>Petroleum Products</v>
          </cell>
        </row>
        <row r="3348">
          <cell r="O3348">
            <v>1</v>
          </cell>
          <cell r="R3348" t="str">
            <v>Chemical &amp; Allied Products</v>
          </cell>
        </row>
        <row r="3349">
          <cell r="O3349">
            <v>1</v>
          </cell>
          <cell r="R3349" t="str">
            <v>Petroleum Products</v>
          </cell>
        </row>
        <row r="3350">
          <cell r="O3350">
            <v>1</v>
          </cell>
          <cell r="R3350" t="str">
            <v>Petroleum Products</v>
          </cell>
        </row>
        <row r="3351">
          <cell r="O3351">
            <v>1</v>
          </cell>
          <cell r="R3351" t="str">
            <v>Chemical &amp; Allied Products</v>
          </cell>
        </row>
        <row r="3352">
          <cell r="O3352">
            <v>1</v>
          </cell>
          <cell r="R3352" t="str">
            <v>Chemical &amp; Allied Products</v>
          </cell>
        </row>
        <row r="3353">
          <cell r="O3353">
            <v>1</v>
          </cell>
          <cell r="R3353" t="str">
            <v>Chemical &amp; Allied Products</v>
          </cell>
        </row>
        <row r="3354">
          <cell r="O3354">
            <v>1</v>
          </cell>
          <cell r="R3354" t="str">
            <v>Chemical &amp; Allied Products</v>
          </cell>
        </row>
        <row r="3355">
          <cell r="O3355">
            <v>1</v>
          </cell>
          <cell r="R3355" t="str">
            <v>Chemical &amp; Allied Products</v>
          </cell>
        </row>
        <row r="3356">
          <cell r="O3356">
            <v>1</v>
          </cell>
          <cell r="R3356" t="str">
            <v>Chemical &amp; Allied Products</v>
          </cell>
        </row>
        <row r="3357">
          <cell r="O3357">
            <v>1</v>
          </cell>
          <cell r="R3357" t="str">
            <v>Lumber &amp; Wood Except Furniture</v>
          </cell>
        </row>
        <row r="3358">
          <cell r="O3358">
            <v>1</v>
          </cell>
          <cell r="R3358" t="str">
            <v>Lumber &amp; Wood Except Furniture</v>
          </cell>
        </row>
        <row r="3359">
          <cell r="O3359">
            <v>1</v>
          </cell>
          <cell r="R3359" t="str">
            <v>Lumber &amp; Wood Except Furniture</v>
          </cell>
        </row>
        <row r="3360">
          <cell r="O3360">
            <v>1</v>
          </cell>
          <cell r="R3360" t="str">
            <v>Lumber &amp; Wood Except Furniture</v>
          </cell>
        </row>
        <row r="3361">
          <cell r="O3361">
            <v>1</v>
          </cell>
          <cell r="R3361" t="str">
            <v>Lumber &amp; Wood Except Furniture</v>
          </cell>
        </row>
        <row r="3362">
          <cell r="O3362">
            <v>1</v>
          </cell>
          <cell r="R3362" t="str">
            <v>Lumber &amp; Wood Except Furniture</v>
          </cell>
        </row>
        <row r="3363">
          <cell r="O3363">
            <v>1</v>
          </cell>
          <cell r="R3363" t="str">
            <v>Pulp,Paper &amp; Allied Products</v>
          </cell>
        </row>
        <row r="3364">
          <cell r="O3364">
            <v>1</v>
          </cell>
          <cell r="R3364" t="str">
            <v>Lumber &amp; Wood Except Furniture</v>
          </cell>
        </row>
        <row r="3365">
          <cell r="O3365">
            <v>1</v>
          </cell>
          <cell r="R3365" t="str">
            <v>Pulp,Paper &amp; Allied Products</v>
          </cell>
        </row>
        <row r="3366">
          <cell r="O3366">
            <v>1</v>
          </cell>
          <cell r="R3366" t="str">
            <v>Pulp,Paper &amp; Allied Products</v>
          </cell>
        </row>
        <row r="3367">
          <cell r="O3367">
            <v>1</v>
          </cell>
          <cell r="R3367" t="str">
            <v>Pulp,Paper &amp; Allied Products</v>
          </cell>
        </row>
        <row r="3368">
          <cell r="O3368">
            <v>1</v>
          </cell>
          <cell r="R3368" t="str">
            <v>Petroleum Products</v>
          </cell>
        </row>
        <row r="3369">
          <cell r="O3369">
            <v>1</v>
          </cell>
          <cell r="R3369" t="str">
            <v>Petroleum Products</v>
          </cell>
        </row>
        <row r="3370">
          <cell r="O3370">
            <v>1</v>
          </cell>
          <cell r="R3370" t="str">
            <v>Petroleum Products</v>
          </cell>
        </row>
        <row r="3371">
          <cell r="O3371">
            <v>1</v>
          </cell>
          <cell r="R3371" t="str">
            <v>Petroleum Products</v>
          </cell>
        </row>
        <row r="3372">
          <cell r="O3372">
            <v>1</v>
          </cell>
          <cell r="R3372" t="str">
            <v>Petroleum Products</v>
          </cell>
        </row>
        <row r="3373">
          <cell r="O3373">
            <v>1</v>
          </cell>
          <cell r="R3373" t="str">
            <v>Petroleum Products</v>
          </cell>
        </row>
        <row r="3374">
          <cell r="O3374">
            <v>1</v>
          </cell>
          <cell r="R3374" t="str">
            <v>Petroleum Products</v>
          </cell>
        </row>
        <row r="3375">
          <cell r="O3375">
            <v>1</v>
          </cell>
          <cell r="R3375" t="str">
            <v>Waste &amp; Scrap Materials</v>
          </cell>
        </row>
        <row r="3376">
          <cell r="O3376">
            <v>1</v>
          </cell>
          <cell r="R3376" t="str">
            <v>Lumber &amp; Wood Except Furniture</v>
          </cell>
        </row>
        <row r="3377">
          <cell r="O3377">
            <v>1</v>
          </cell>
          <cell r="R3377" t="str">
            <v>Lumber &amp; Wood Except Furniture</v>
          </cell>
        </row>
        <row r="3378">
          <cell r="O3378">
            <v>1</v>
          </cell>
          <cell r="R3378" t="str">
            <v>Lumber &amp; Wood Except Furniture</v>
          </cell>
        </row>
        <row r="3379">
          <cell r="O3379">
            <v>1</v>
          </cell>
          <cell r="R3379" t="str">
            <v>Petroleum Products</v>
          </cell>
        </row>
        <row r="3380">
          <cell r="O3380">
            <v>1</v>
          </cell>
          <cell r="R3380" t="str">
            <v>Petroleum Products</v>
          </cell>
        </row>
        <row r="3381">
          <cell r="O3381">
            <v>1</v>
          </cell>
          <cell r="R3381" t="str">
            <v>Petroleum Products</v>
          </cell>
        </row>
        <row r="3382">
          <cell r="O3382">
            <v>1</v>
          </cell>
          <cell r="R3382" t="str">
            <v>Petroleum Products</v>
          </cell>
        </row>
        <row r="3383">
          <cell r="O3383">
            <v>1</v>
          </cell>
          <cell r="R3383" t="str">
            <v>Petroleum Products</v>
          </cell>
        </row>
        <row r="3384">
          <cell r="O3384">
            <v>1</v>
          </cell>
          <cell r="R3384" t="str">
            <v>Petroleum Products</v>
          </cell>
        </row>
        <row r="3385">
          <cell r="O3385">
            <v>1</v>
          </cell>
          <cell r="R3385" t="str">
            <v>Petroleum Products</v>
          </cell>
        </row>
        <row r="3386">
          <cell r="O3386">
            <v>1</v>
          </cell>
          <cell r="R3386" t="str">
            <v>Petroleum Products</v>
          </cell>
        </row>
        <row r="3387">
          <cell r="O3387">
            <v>1</v>
          </cell>
          <cell r="R3387" t="str">
            <v>Stone, Clay &amp; Glass Products</v>
          </cell>
        </row>
        <row r="3388">
          <cell r="O3388">
            <v>1</v>
          </cell>
          <cell r="R3388" t="str">
            <v>Stone, Clay &amp; Glass Products</v>
          </cell>
        </row>
        <row r="3389">
          <cell r="O3389">
            <v>1</v>
          </cell>
          <cell r="R3389" t="str">
            <v>Chemical &amp; Allied Products</v>
          </cell>
        </row>
        <row r="3390">
          <cell r="O3390">
            <v>1</v>
          </cell>
          <cell r="R3390" t="str">
            <v>Chemical &amp; Allied Products</v>
          </cell>
        </row>
        <row r="3391">
          <cell r="O3391">
            <v>1</v>
          </cell>
          <cell r="R3391" t="str">
            <v>All Other Carloads</v>
          </cell>
        </row>
        <row r="3392">
          <cell r="O3392">
            <v>1</v>
          </cell>
          <cell r="R3392" t="str">
            <v>Chemical &amp; Allied Products</v>
          </cell>
        </row>
        <row r="3393">
          <cell r="O3393">
            <v>1</v>
          </cell>
          <cell r="R3393" t="str">
            <v>All Other Carloads</v>
          </cell>
        </row>
        <row r="3394">
          <cell r="O3394">
            <v>1</v>
          </cell>
          <cell r="R3394" t="str">
            <v>Chemical &amp; Allied Products</v>
          </cell>
        </row>
        <row r="3395">
          <cell r="O3395">
            <v>1</v>
          </cell>
          <cell r="R3395" t="str">
            <v>All Other Carloads</v>
          </cell>
        </row>
        <row r="3396">
          <cell r="O3396">
            <v>1</v>
          </cell>
          <cell r="R3396" t="str">
            <v>All Other Carloads</v>
          </cell>
        </row>
        <row r="3397">
          <cell r="O3397">
            <v>1</v>
          </cell>
          <cell r="R3397" t="str">
            <v>Chemical &amp; Allied Products</v>
          </cell>
        </row>
        <row r="3398">
          <cell r="O3398">
            <v>1</v>
          </cell>
          <cell r="R3398" t="str">
            <v>Petroleum Products</v>
          </cell>
        </row>
        <row r="3399">
          <cell r="O3399">
            <v>1</v>
          </cell>
          <cell r="R3399" t="str">
            <v>Petroleum Products</v>
          </cell>
        </row>
        <row r="3400">
          <cell r="O3400">
            <v>1</v>
          </cell>
          <cell r="R3400" t="str">
            <v>Chemical &amp; Allied Products</v>
          </cell>
        </row>
        <row r="3401">
          <cell r="O3401">
            <v>1</v>
          </cell>
          <cell r="R3401" t="str">
            <v>Chemical &amp; Allied Products</v>
          </cell>
        </row>
        <row r="3402">
          <cell r="O3402">
            <v>1</v>
          </cell>
          <cell r="R3402" t="str">
            <v>Chemical &amp; Allied Products</v>
          </cell>
        </row>
        <row r="3403">
          <cell r="O3403">
            <v>1</v>
          </cell>
          <cell r="R3403" t="str">
            <v>Chemical &amp; Allied Products</v>
          </cell>
        </row>
        <row r="3404">
          <cell r="O3404">
            <v>1</v>
          </cell>
          <cell r="R3404" t="str">
            <v>Chemical &amp; Allied Products</v>
          </cell>
        </row>
        <row r="3405">
          <cell r="O3405">
            <v>1</v>
          </cell>
          <cell r="R3405" t="str">
            <v>Chemical &amp; Allied Products</v>
          </cell>
        </row>
        <row r="3406">
          <cell r="O3406">
            <v>1</v>
          </cell>
          <cell r="R3406" t="str">
            <v>Chemical &amp; Allied Products</v>
          </cell>
        </row>
        <row r="3407">
          <cell r="O3407">
            <v>1</v>
          </cell>
          <cell r="R3407" t="str">
            <v>Lumber &amp; Wood Except Furniture</v>
          </cell>
        </row>
        <row r="3408">
          <cell r="O3408">
            <v>1</v>
          </cell>
          <cell r="R3408" t="str">
            <v>Lumber &amp; Wood Except Furniture</v>
          </cell>
        </row>
        <row r="3409">
          <cell r="O3409">
            <v>1</v>
          </cell>
          <cell r="R3409" t="str">
            <v>Lumber &amp; Wood Except Furniture</v>
          </cell>
        </row>
        <row r="3410">
          <cell r="O3410">
            <v>1</v>
          </cell>
          <cell r="R3410" t="str">
            <v>Lumber &amp; Wood Except Furniture</v>
          </cell>
        </row>
        <row r="3411">
          <cell r="O3411">
            <v>1</v>
          </cell>
          <cell r="R3411" t="str">
            <v>Lumber &amp; Wood Except Furniture</v>
          </cell>
        </row>
        <row r="3412">
          <cell r="O3412">
            <v>1</v>
          </cell>
          <cell r="R3412" t="str">
            <v>Lumber &amp; Wood Except Furniture</v>
          </cell>
        </row>
        <row r="3413">
          <cell r="O3413">
            <v>1</v>
          </cell>
          <cell r="R3413" t="str">
            <v>Lumber &amp; Wood Except Furniture</v>
          </cell>
        </row>
        <row r="3414">
          <cell r="O3414">
            <v>1</v>
          </cell>
          <cell r="R3414" t="str">
            <v>Waste &amp; Scrap Materials</v>
          </cell>
        </row>
        <row r="3415">
          <cell r="O3415">
            <v>1</v>
          </cell>
          <cell r="R3415" t="str">
            <v>Lumber &amp; Wood Except Furniture</v>
          </cell>
        </row>
        <row r="3416">
          <cell r="O3416">
            <v>1</v>
          </cell>
          <cell r="R3416" t="str">
            <v>Lumber &amp; Wood Except Furniture</v>
          </cell>
        </row>
        <row r="3417">
          <cell r="O3417">
            <v>1</v>
          </cell>
          <cell r="R3417" t="str">
            <v>Lumber &amp; Wood Except Furniture</v>
          </cell>
        </row>
        <row r="3418">
          <cell r="O3418">
            <v>1</v>
          </cell>
          <cell r="R3418" t="str">
            <v>Waste &amp; Scrap Materials</v>
          </cell>
        </row>
        <row r="3419">
          <cell r="O3419">
            <v>1</v>
          </cell>
          <cell r="R3419" t="str">
            <v>Petroleum Products</v>
          </cell>
        </row>
        <row r="3420">
          <cell r="O3420">
            <v>1</v>
          </cell>
          <cell r="R3420" t="str">
            <v>Petroleum Products</v>
          </cell>
        </row>
        <row r="3421">
          <cell r="O3421">
            <v>1</v>
          </cell>
          <cell r="R3421" t="str">
            <v>Petroleum Products</v>
          </cell>
        </row>
        <row r="3422">
          <cell r="O3422">
            <v>1</v>
          </cell>
          <cell r="R3422" t="str">
            <v>Petroleum Products</v>
          </cell>
        </row>
        <row r="3423">
          <cell r="O3423">
            <v>1</v>
          </cell>
          <cell r="R3423" t="str">
            <v>Petroleum Products</v>
          </cell>
        </row>
        <row r="3424">
          <cell r="O3424">
            <v>1</v>
          </cell>
          <cell r="R3424" t="str">
            <v>Petroleum Products</v>
          </cell>
        </row>
        <row r="3425">
          <cell r="O3425">
            <v>1</v>
          </cell>
          <cell r="R3425" t="str">
            <v>Waste &amp; Scrap Materials</v>
          </cell>
        </row>
        <row r="3426">
          <cell r="O3426">
            <v>1</v>
          </cell>
          <cell r="R3426" t="str">
            <v>Petroleum Products</v>
          </cell>
        </row>
        <row r="3427">
          <cell r="O3427">
            <v>1</v>
          </cell>
          <cell r="R3427" t="str">
            <v>Petroleum Products</v>
          </cell>
        </row>
        <row r="3428">
          <cell r="O3428">
            <v>1</v>
          </cell>
          <cell r="R3428" t="str">
            <v>Petroleum Products</v>
          </cell>
        </row>
        <row r="3429">
          <cell r="O3429">
            <v>1</v>
          </cell>
          <cell r="R3429" t="str">
            <v>Petroleum Products</v>
          </cell>
        </row>
        <row r="3430">
          <cell r="O3430">
            <v>1</v>
          </cell>
          <cell r="R3430" t="str">
            <v>Petroleum Products</v>
          </cell>
        </row>
        <row r="3431">
          <cell r="O3431">
            <v>1</v>
          </cell>
          <cell r="R3431" t="str">
            <v>Petroleum Products</v>
          </cell>
        </row>
        <row r="3432">
          <cell r="O3432">
            <v>1</v>
          </cell>
          <cell r="R3432" t="str">
            <v>Lumber &amp; Wood Except Furniture</v>
          </cell>
        </row>
        <row r="3433">
          <cell r="O3433">
            <v>1</v>
          </cell>
          <cell r="R3433" t="str">
            <v>Pulp,Paper &amp; Allied Products</v>
          </cell>
        </row>
        <row r="3434">
          <cell r="O3434">
            <v>1</v>
          </cell>
          <cell r="R3434" t="str">
            <v>Pulp,Paper &amp; Allied Products</v>
          </cell>
        </row>
        <row r="3435">
          <cell r="O3435">
            <v>1</v>
          </cell>
          <cell r="R3435" t="str">
            <v>Lumber &amp; Wood Except Furniture</v>
          </cell>
        </row>
        <row r="3436">
          <cell r="O3436">
            <v>1</v>
          </cell>
          <cell r="R3436" t="str">
            <v>Pulp,Paper &amp; Allied Products</v>
          </cell>
        </row>
        <row r="3437">
          <cell r="O3437">
            <v>1</v>
          </cell>
          <cell r="R3437" t="str">
            <v>Pulp,Paper &amp; Allied Products</v>
          </cell>
        </row>
        <row r="3438">
          <cell r="O3438">
            <v>1</v>
          </cell>
          <cell r="R3438" t="str">
            <v>Petroleum Products</v>
          </cell>
        </row>
        <row r="3439">
          <cell r="O3439">
            <v>1</v>
          </cell>
          <cell r="R3439" t="str">
            <v>Chemical &amp; Allied Products</v>
          </cell>
        </row>
        <row r="3440">
          <cell r="O3440">
            <v>1</v>
          </cell>
          <cell r="R3440" t="str">
            <v>Pulp,Paper &amp; Allied Products</v>
          </cell>
        </row>
        <row r="3441">
          <cell r="O3441">
            <v>1</v>
          </cell>
          <cell r="R3441" t="str">
            <v>Chemical &amp; Allied Products</v>
          </cell>
        </row>
        <row r="3442">
          <cell r="O3442">
            <v>1</v>
          </cell>
          <cell r="R3442" t="str">
            <v>Chemical &amp; Allied Products</v>
          </cell>
        </row>
        <row r="3443">
          <cell r="O3443">
            <v>1</v>
          </cell>
          <cell r="R3443" t="str">
            <v>Chemical &amp; Allied Products</v>
          </cell>
        </row>
        <row r="3444">
          <cell r="O3444">
            <v>1</v>
          </cell>
          <cell r="R3444" t="str">
            <v>Petroleum Products</v>
          </cell>
        </row>
        <row r="3445">
          <cell r="O3445">
            <v>1</v>
          </cell>
          <cell r="R3445" t="str">
            <v>Chemical &amp; Allied Products</v>
          </cell>
        </row>
        <row r="3446">
          <cell r="O3446">
            <v>1</v>
          </cell>
          <cell r="R3446" t="str">
            <v>Chemical &amp; Allied Products</v>
          </cell>
        </row>
        <row r="3447">
          <cell r="O3447">
            <v>1</v>
          </cell>
          <cell r="R3447" t="str">
            <v>Chemical &amp; Allied Products</v>
          </cell>
        </row>
        <row r="3448">
          <cell r="O3448">
            <v>1</v>
          </cell>
          <cell r="R3448" t="str">
            <v>Chemical &amp; Allied Products</v>
          </cell>
        </row>
        <row r="3449">
          <cell r="O3449">
            <v>1</v>
          </cell>
          <cell r="R3449" t="str">
            <v>Chemical &amp; Allied Products</v>
          </cell>
        </row>
        <row r="3450">
          <cell r="O3450">
            <v>1</v>
          </cell>
          <cell r="R3450" t="str">
            <v>Chemical &amp; Allied Products</v>
          </cell>
        </row>
        <row r="3451">
          <cell r="O3451">
            <v>1</v>
          </cell>
          <cell r="R3451" t="str">
            <v>Chemical &amp; Allied Products</v>
          </cell>
        </row>
        <row r="3452">
          <cell r="O3452">
            <v>1</v>
          </cell>
          <cell r="R3452" t="str">
            <v>Chemical &amp; Allied Products</v>
          </cell>
        </row>
        <row r="3453">
          <cell r="O3453">
            <v>1</v>
          </cell>
          <cell r="R3453" t="str">
            <v>Chemical &amp; Allied Products</v>
          </cell>
        </row>
        <row r="3454">
          <cell r="O3454">
            <v>1</v>
          </cell>
          <cell r="R3454" t="str">
            <v>Chemical &amp; Allied Products</v>
          </cell>
        </row>
        <row r="3455">
          <cell r="O3455">
            <v>1</v>
          </cell>
          <cell r="R3455" t="str">
            <v>Chemical &amp; Allied Products</v>
          </cell>
        </row>
        <row r="3456">
          <cell r="O3456">
            <v>1</v>
          </cell>
          <cell r="R3456" t="str">
            <v>Chemical &amp; Allied Products</v>
          </cell>
        </row>
        <row r="3457">
          <cell r="O3457">
            <v>1</v>
          </cell>
          <cell r="R3457" t="str">
            <v>Chemical &amp; Allied Products</v>
          </cell>
        </row>
        <row r="3458">
          <cell r="O3458">
            <v>1</v>
          </cell>
          <cell r="R3458" t="str">
            <v>Chemical &amp; Allied Products</v>
          </cell>
        </row>
        <row r="3459">
          <cell r="O3459">
            <v>1</v>
          </cell>
          <cell r="R3459" t="str">
            <v>Chemical &amp; Allied Products</v>
          </cell>
        </row>
        <row r="3460">
          <cell r="O3460">
            <v>1</v>
          </cell>
          <cell r="R3460" t="str">
            <v>Chemical &amp; Allied Products</v>
          </cell>
        </row>
        <row r="3461">
          <cell r="O3461">
            <v>1</v>
          </cell>
          <cell r="R3461" t="str">
            <v>Chemical &amp; Allied Products</v>
          </cell>
        </row>
        <row r="3462">
          <cell r="O3462">
            <v>1</v>
          </cell>
          <cell r="R3462" t="str">
            <v>Chemical &amp; Allied Products</v>
          </cell>
        </row>
        <row r="3463">
          <cell r="O3463">
            <v>1</v>
          </cell>
          <cell r="R3463" t="str">
            <v>Chemical &amp; Allied Products</v>
          </cell>
        </row>
        <row r="3464">
          <cell r="O3464">
            <v>1</v>
          </cell>
          <cell r="R3464" t="str">
            <v>Chemical &amp; Allied Products</v>
          </cell>
        </row>
        <row r="3465">
          <cell r="O3465">
            <v>1</v>
          </cell>
          <cell r="R3465" t="str">
            <v>Chemical &amp; Allied Products</v>
          </cell>
        </row>
        <row r="3466">
          <cell r="O3466">
            <v>1</v>
          </cell>
          <cell r="R3466" t="str">
            <v>Chemical &amp; Allied Products</v>
          </cell>
        </row>
        <row r="3467">
          <cell r="O3467">
            <v>1</v>
          </cell>
          <cell r="R3467" t="str">
            <v>Lumber &amp; Wood Except Furniture</v>
          </cell>
        </row>
        <row r="3468">
          <cell r="O3468">
            <v>1</v>
          </cell>
          <cell r="R3468" t="str">
            <v>Chemical &amp; Allied Products</v>
          </cell>
        </row>
        <row r="3469">
          <cell r="O3469">
            <v>1</v>
          </cell>
          <cell r="R3469" t="str">
            <v>Chemical &amp; Allied Products</v>
          </cell>
        </row>
        <row r="3470">
          <cell r="O3470">
            <v>1</v>
          </cell>
          <cell r="R3470" t="str">
            <v>Chemical &amp; Allied Products</v>
          </cell>
        </row>
        <row r="3471">
          <cell r="O3471">
            <v>1</v>
          </cell>
          <cell r="R3471" t="str">
            <v>Lumber &amp; Wood Except Furniture</v>
          </cell>
        </row>
        <row r="3472">
          <cell r="O3472">
            <v>1</v>
          </cell>
          <cell r="R3472" t="str">
            <v>Lumber &amp; Wood Except Furniture</v>
          </cell>
        </row>
        <row r="3473">
          <cell r="O3473">
            <v>1</v>
          </cell>
          <cell r="R3473" t="str">
            <v>Lumber &amp; Wood Except Furniture</v>
          </cell>
        </row>
        <row r="3474">
          <cell r="O3474">
            <v>1</v>
          </cell>
          <cell r="R3474" t="str">
            <v>Lumber &amp; Wood Except Furniture</v>
          </cell>
        </row>
        <row r="3475">
          <cell r="O3475">
            <v>1</v>
          </cell>
          <cell r="R3475" t="str">
            <v>Waste &amp; Scrap Materials</v>
          </cell>
        </row>
        <row r="3476">
          <cell r="O3476">
            <v>1</v>
          </cell>
          <cell r="R3476" t="str">
            <v>Waste &amp; Scrap Materials</v>
          </cell>
        </row>
        <row r="3477">
          <cell r="O3477">
            <v>1</v>
          </cell>
          <cell r="R3477" t="str">
            <v>Waste &amp; Scrap Materials</v>
          </cell>
        </row>
        <row r="3478">
          <cell r="O3478">
            <v>1</v>
          </cell>
          <cell r="R3478" t="str">
            <v>Waste &amp; Scrap Materials</v>
          </cell>
        </row>
        <row r="3479">
          <cell r="O3479">
            <v>1</v>
          </cell>
          <cell r="R3479" t="str">
            <v>Waste &amp; Scrap Materials</v>
          </cell>
        </row>
        <row r="3480">
          <cell r="O3480">
            <v>1</v>
          </cell>
          <cell r="R3480" t="str">
            <v>Waste &amp; Scrap Materials</v>
          </cell>
        </row>
        <row r="3481">
          <cell r="O3481">
            <v>1</v>
          </cell>
          <cell r="R3481" t="str">
            <v>Waste &amp; Scrap Materials</v>
          </cell>
        </row>
        <row r="3482">
          <cell r="O3482">
            <v>1</v>
          </cell>
          <cell r="R3482" t="str">
            <v>Waste &amp; Scrap Materials</v>
          </cell>
        </row>
        <row r="3483">
          <cell r="O3483">
            <v>1</v>
          </cell>
          <cell r="R3483" t="str">
            <v>Lumber &amp; Wood Except Furniture</v>
          </cell>
        </row>
        <row r="3484">
          <cell r="O3484">
            <v>1</v>
          </cell>
          <cell r="R3484" t="str">
            <v>Lumber &amp; Wood Except Furniture</v>
          </cell>
        </row>
        <row r="3485">
          <cell r="O3485">
            <v>1</v>
          </cell>
          <cell r="R3485" t="str">
            <v>Waste &amp; Scrap Materials</v>
          </cell>
        </row>
        <row r="3486">
          <cell r="O3486">
            <v>1</v>
          </cell>
          <cell r="R3486" t="str">
            <v>All Other Carloads</v>
          </cell>
        </row>
        <row r="3487">
          <cell r="O3487">
            <v>1</v>
          </cell>
          <cell r="R3487" t="str">
            <v>All Other Carloads</v>
          </cell>
        </row>
        <row r="3488">
          <cell r="O3488">
            <v>1</v>
          </cell>
          <cell r="R3488" t="str">
            <v>All Other Carloads</v>
          </cell>
        </row>
        <row r="3489">
          <cell r="O3489">
            <v>1</v>
          </cell>
          <cell r="R3489" t="str">
            <v>Stone, Clay &amp; Glass Products</v>
          </cell>
        </row>
        <row r="3490">
          <cell r="O3490">
            <v>1</v>
          </cell>
          <cell r="R3490" t="str">
            <v>Stone, Clay &amp; Glass Products</v>
          </cell>
        </row>
        <row r="3491">
          <cell r="O3491">
            <v>1</v>
          </cell>
          <cell r="R3491" t="str">
            <v>Stone, Clay &amp; Glass Products</v>
          </cell>
        </row>
        <row r="3492">
          <cell r="O3492">
            <v>1</v>
          </cell>
          <cell r="R3492" t="str">
            <v>Stone, Clay &amp; Glass Products</v>
          </cell>
        </row>
        <row r="3493">
          <cell r="O3493">
            <v>1</v>
          </cell>
          <cell r="R3493" t="str">
            <v>Chemical &amp; Allied Products</v>
          </cell>
        </row>
        <row r="3494">
          <cell r="O3494">
            <v>1</v>
          </cell>
          <cell r="R3494" t="str">
            <v>Chemical &amp; Allied Products</v>
          </cell>
        </row>
        <row r="3495">
          <cell r="O3495">
            <v>7</v>
          </cell>
          <cell r="R3495" t="str">
            <v>Chemical &amp; Allied Products</v>
          </cell>
        </row>
        <row r="3496">
          <cell r="O3496">
            <v>1</v>
          </cell>
          <cell r="R3496" t="str">
            <v>Petroleum Products</v>
          </cell>
        </row>
        <row r="3497">
          <cell r="O3497">
            <v>1</v>
          </cell>
          <cell r="R3497" t="str">
            <v>Petroleum Products</v>
          </cell>
        </row>
        <row r="3498">
          <cell r="O3498">
            <v>1</v>
          </cell>
          <cell r="R3498" t="str">
            <v>Petroleum Products</v>
          </cell>
        </row>
        <row r="3499">
          <cell r="O3499">
            <v>1</v>
          </cell>
          <cell r="R3499" t="str">
            <v>Petroleum Products</v>
          </cell>
        </row>
        <row r="3500">
          <cell r="O3500">
            <v>1</v>
          </cell>
          <cell r="R3500" t="str">
            <v>Petroleum Products</v>
          </cell>
        </row>
        <row r="3501">
          <cell r="O3501">
            <v>1</v>
          </cell>
          <cell r="R3501" t="str">
            <v>Petroleum Products</v>
          </cell>
        </row>
        <row r="3502">
          <cell r="O3502">
            <v>1</v>
          </cell>
          <cell r="R3502" t="str">
            <v>Petroleum Products</v>
          </cell>
        </row>
        <row r="3503">
          <cell r="O3503">
            <v>1</v>
          </cell>
          <cell r="R3503" t="str">
            <v>Petroleum Products</v>
          </cell>
        </row>
        <row r="3504">
          <cell r="O3504">
            <v>1</v>
          </cell>
          <cell r="R3504" t="str">
            <v>Petroleum Products</v>
          </cell>
        </row>
        <row r="3505">
          <cell r="O3505">
            <v>1</v>
          </cell>
          <cell r="R3505" t="str">
            <v>Petroleum Products</v>
          </cell>
        </row>
        <row r="3506">
          <cell r="O3506">
            <v>1</v>
          </cell>
          <cell r="R3506" t="str">
            <v>Petroleum Products</v>
          </cell>
        </row>
        <row r="3507">
          <cell r="O3507">
            <v>1</v>
          </cell>
          <cell r="R3507" t="str">
            <v>Petroleum Products</v>
          </cell>
        </row>
        <row r="3508">
          <cell r="O3508">
            <v>1</v>
          </cell>
          <cell r="R3508" t="str">
            <v>Petroleum Products</v>
          </cell>
        </row>
        <row r="3509">
          <cell r="O3509">
            <v>1</v>
          </cell>
          <cell r="R3509" t="str">
            <v>Petroleum Products</v>
          </cell>
        </row>
        <row r="3510">
          <cell r="O3510">
            <v>1</v>
          </cell>
          <cell r="R3510" t="str">
            <v>Petroleum Products</v>
          </cell>
        </row>
        <row r="3511">
          <cell r="O3511">
            <v>1</v>
          </cell>
          <cell r="R3511" t="str">
            <v>Petroleum Products</v>
          </cell>
        </row>
        <row r="3512">
          <cell r="O3512">
            <v>1</v>
          </cell>
          <cell r="R3512" t="str">
            <v>Petroleum Products</v>
          </cell>
        </row>
        <row r="3513">
          <cell r="O3513">
            <v>1</v>
          </cell>
          <cell r="R3513" t="str">
            <v>Petroleum Products</v>
          </cell>
        </row>
        <row r="3514">
          <cell r="O3514">
            <v>1</v>
          </cell>
          <cell r="R3514" t="str">
            <v>Petroleum Products</v>
          </cell>
        </row>
        <row r="3515">
          <cell r="O3515">
            <v>1</v>
          </cell>
          <cell r="R3515" t="str">
            <v>Petroleum Products</v>
          </cell>
        </row>
        <row r="3516">
          <cell r="O3516">
            <v>1</v>
          </cell>
          <cell r="R3516" t="str">
            <v>Petroleum Products</v>
          </cell>
        </row>
        <row r="3517">
          <cell r="O3517">
            <v>1</v>
          </cell>
          <cell r="R3517" t="str">
            <v>Petroleum Products</v>
          </cell>
        </row>
        <row r="3518">
          <cell r="O3518">
            <v>1</v>
          </cell>
          <cell r="R3518" t="str">
            <v>Chemical &amp; Allied Products</v>
          </cell>
        </row>
        <row r="3519">
          <cell r="O3519">
            <v>1</v>
          </cell>
          <cell r="R3519" t="str">
            <v>Chemical &amp; Allied Products</v>
          </cell>
        </row>
        <row r="3520">
          <cell r="O3520">
            <v>1</v>
          </cell>
          <cell r="R3520" t="str">
            <v>Chemical &amp; Allied Products</v>
          </cell>
        </row>
        <row r="3521">
          <cell r="O3521">
            <v>1</v>
          </cell>
          <cell r="R3521" t="str">
            <v>Chemical &amp; Allied Products</v>
          </cell>
        </row>
        <row r="3522">
          <cell r="O3522">
            <v>1</v>
          </cell>
          <cell r="R3522" t="str">
            <v>Chemical &amp; Allied Products</v>
          </cell>
        </row>
        <row r="3523">
          <cell r="O3523">
            <v>1</v>
          </cell>
          <cell r="R3523" t="str">
            <v>Chemical &amp; Allied Products</v>
          </cell>
        </row>
        <row r="3524">
          <cell r="O3524">
            <v>1</v>
          </cell>
          <cell r="R3524" t="str">
            <v>Chemical &amp; Allied Products</v>
          </cell>
        </row>
        <row r="3525">
          <cell r="O3525">
            <v>1</v>
          </cell>
          <cell r="R3525" t="str">
            <v>Chemical &amp; Allied Products</v>
          </cell>
        </row>
        <row r="3526">
          <cell r="O3526">
            <v>1</v>
          </cell>
          <cell r="R3526" t="str">
            <v>Chemical &amp; Allied Products</v>
          </cell>
        </row>
        <row r="3527">
          <cell r="O3527">
            <v>1</v>
          </cell>
          <cell r="R3527" t="str">
            <v>Chemical &amp; Allied Products</v>
          </cell>
        </row>
        <row r="3528">
          <cell r="O3528">
            <v>1</v>
          </cell>
          <cell r="R3528" t="str">
            <v>Chemical &amp; Allied Products</v>
          </cell>
        </row>
        <row r="3529">
          <cell r="O3529">
            <v>1</v>
          </cell>
          <cell r="R3529" t="str">
            <v>Petroleum Products</v>
          </cell>
        </row>
        <row r="3530">
          <cell r="O3530">
            <v>1</v>
          </cell>
          <cell r="R3530" t="str">
            <v>Petroleum Products</v>
          </cell>
        </row>
        <row r="3531">
          <cell r="O3531">
            <v>1</v>
          </cell>
          <cell r="R3531" t="str">
            <v>Petroleum Products</v>
          </cell>
        </row>
        <row r="3532">
          <cell r="O3532">
            <v>1</v>
          </cell>
          <cell r="R3532" t="str">
            <v>Petroleum Products</v>
          </cell>
        </row>
        <row r="3533">
          <cell r="O3533">
            <v>1</v>
          </cell>
          <cell r="R3533" t="str">
            <v>Petroleum Products</v>
          </cell>
        </row>
        <row r="3534">
          <cell r="O3534">
            <v>1</v>
          </cell>
          <cell r="R3534" t="str">
            <v>Petroleum Products</v>
          </cell>
        </row>
        <row r="3535">
          <cell r="O3535">
            <v>1</v>
          </cell>
          <cell r="R3535" t="str">
            <v>Petroleum Products</v>
          </cell>
        </row>
        <row r="3536">
          <cell r="O3536">
            <v>1</v>
          </cell>
          <cell r="R3536" t="str">
            <v>Grain</v>
          </cell>
        </row>
        <row r="3537">
          <cell r="O3537">
            <v>1</v>
          </cell>
          <cell r="R3537" t="str">
            <v>Grain</v>
          </cell>
        </row>
        <row r="3538">
          <cell r="O3538">
            <v>1</v>
          </cell>
          <cell r="R3538" t="str">
            <v>Petroleum Products</v>
          </cell>
        </row>
        <row r="3539">
          <cell r="O3539">
            <v>1</v>
          </cell>
          <cell r="R3539" t="str">
            <v>Petroleum Products</v>
          </cell>
        </row>
        <row r="3540">
          <cell r="O3540">
            <v>1</v>
          </cell>
          <cell r="R3540" t="str">
            <v>Petroleum Products</v>
          </cell>
        </row>
        <row r="3541">
          <cell r="O3541">
            <v>1</v>
          </cell>
          <cell r="R3541" t="str">
            <v>Chemical &amp; Allied Products</v>
          </cell>
        </row>
        <row r="3542">
          <cell r="O3542">
            <v>1</v>
          </cell>
          <cell r="R3542" t="str">
            <v>Chemical &amp; Allied Products</v>
          </cell>
        </row>
        <row r="3543">
          <cell r="O3543">
            <v>1</v>
          </cell>
          <cell r="R3543" t="str">
            <v>Chemical &amp; Allied Products</v>
          </cell>
        </row>
        <row r="3544">
          <cell r="O3544">
            <v>2</v>
          </cell>
          <cell r="R3544" t="str">
            <v>Grain Mill Products</v>
          </cell>
        </row>
        <row r="3545">
          <cell r="O3545">
            <v>1</v>
          </cell>
          <cell r="R3545" t="str">
            <v>Petroleum Products</v>
          </cell>
        </row>
        <row r="3546">
          <cell r="O3546">
            <v>1</v>
          </cell>
          <cell r="R3546" t="str">
            <v>Petroleum Products</v>
          </cell>
        </row>
        <row r="3547">
          <cell r="O3547">
            <v>1</v>
          </cell>
          <cell r="R3547" t="str">
            <v>Petroleum Products</v>
          </cell>
        </row>
        <row r="3548">
          <cell r="O3548">
            <v>1</v>
          </cell>
          <cell r="R3548" t="str">
            <v>Chemical &amp; Allied Products</v>
          </cell>
        </row>
        <row r="3549">
          <cell r="O3549">
            <v>1</v>
          </cell>
          <cell r="R3549" t="str">
            <v>Pulp,Paper &amp; Allied Products</v>
          </cell>
        </row>
        <row r="3550">
          <cell r="O3550">
            <v>1</v>
          </cell>
          <cell r="R3550" t="str">
            <v>Pulp,Paper &amp; Allied Products</v>
          </cell>
        </row>
        <row r="3551">
          <cell r="O3551">
            <v>1</v>
          </cell>
          <cell r="R3551" t="str">
            <v>Petroleum Products</v>
          </cell>
        </row>
        <row r="3552">
          <cell r="O3552">
            <v>1</v>
          </cell>
          <cell r="R3552" t="str">
            <v>All Other Carloads</v>
          </cell>
        </row>
        <row r="3553">
          <cell r="O3553">
            <v>1</v>
          </cell>
          <cell r="R3553" t="str">
            <v>Food &amp; Kindred Products</v>
          </cell>
        </row>
        <row r="3554">
          <cell r="O3554">
            <v>1</v>
          </cell>
          <cell r="R3554" t="str">
            <v>Food &amp; Kindred Products</v>
          </cell>
        </row>
        <row r="3555">
          <cell r="O3555">
            <v>1</v>
          </cell>
          <cell r="R3555" t="str">
            <v>Waste &amp; Scrap Materials</v>
          </cell>
        </row>
        <row r="3556">
          <cell r="O3556">
            <v>1</v>
          </cell>
          <cell r="R3556" t="str">
            <v>Petroleum Products</v>
          </cell>
        </row>
        <row r="3557">
          <cell r="O3557">
            <v>1</v>
          </cell>
          <cell r="R3557" t="str">
            <v>Petroleum Products</v>
          </cell>
        </row>
        <row r="3558">
          <cell r="O3558">
            <v>1</v>
          </cell>
          <cell r="R3558" t="str">
            <v>Petroleum Products</v>
          </cell>
        </row>
        <row r="3559">
          <cell r="O3559">
            <v>1</v>
          </cell>
          <cell r="R3559" t="str">
            <v>Petroleum Products</v>
          </cell>
        </row>
        <row r="3560">
          <cell r="O3560">
            <v>1</v>
          </cell>
          <cell r="R3560" t="str">
            <v>Petroleum Products</v>
          </cell>
        </row>
        <row r="3561">
          <cell r="O3561">
            <v>1</v>
          </cell>
          <cell r="R3561" t="str">
            <v>Petroleum Products</v>
          </cell>
        </row>
        <row r="3562">
          <cell r="O3562">
            <v>1</v>
          </cell>
          <cell r="R3562" t="str">
            <v>Grain</v>
          </cell>
        </row>
        <row r="3563">
          <cell r="O3563">
            <v>1</v>
          </cell>
          <cell r="R3563" t="str">
            <v>Petroleum Products</v>
          </cell>
        </row>
        <row r="3564">
          <cell r="O3564">
            <v>1</v>
          </cell>
          <cell r="R3564" t="str">
            <v>Petroleum Products</v>
          </cell>
        </row>
        <row r="3565">
          <cell r="O3565">
            <v>1</v>
          </cell>
          <cell r="R3565" t="str">
            <v>Petroleum Products</v>
          </cell>
        </row>
        <row r="3566">
          <cell r="O3566">
            <v>1</v>
          </cell>
          <cell r="R3566" t="str">
            <v>Petroleum Products</v>
          </cell>
        </row>
        <row r="3567">
          <cell r="O3567">
            <v>1</v>
          </cell>
          <cell r="R3567" t="str">
            <v>Petroleum Products</v>
          </cell>
        </row>
        <row r="3568">
          <cell r="O3568">
            <v>1</v>
          </cell>
          <cell r="R3568" t="str">
            <v>Petroleum Products</v>
          </cell>
        </row>
        <row r="3569">
          <cell r="O3569">
            <v>1</v>
          </cell>
          <cell r="R3569" t="str">
            <v>Petroleum Products</v>
          </cell>
        </row>
        <row r="3570">
          <cell r="O3570">
            <v>1</v>
          </cell>
          <cell r="R3570" t="str">
            <v>Lumber &amp; Wood Except Furniture</v>
          </cell>
        </row>
        <row r="3571">
          <cell r="O3571">
            <v>1</v>
          </cell>
          <cell r="R3571" t="str">
            <v>Lumber &amp; Wood Except Furniture</v>
          </cell>
        </row>
        <row r="3572">
          <cell r="O3572">
            <v>1</v>
          </cell>
          <cell r="R3572" t="str">
            <v>Lumber &amp; Wood Except Furniture</v>
          </cell>
        </row>
        <row r="3573">
          <cell r="O3573">
            <v>1</v>
          </cell>
          <cell r="R3573" t="str">
            <v>Lumber &amp; Wood Except Furniture</v>
          </cell>
        </row>
        <row r="3574">
          <cell r="O3574">
            <v>1</v>
          </cell>
          <cell r="R3574" t="str">
            <v>Lumber &amp; Wood Except Furniture</v>
          </cell>
        </row>
        <row r="3575">
          <cell r="O3575">
            <v>1</v>
          </cell>
          <cell r="R3575" t="str">
            <v>Lumber &amp; Wood Except Furniture</v>
          </cell>
        </row>
        <row r="3576">
          <cell r="O3576">
            <v>1</v>
          </cell>
          <cell r="R3576" t="str">
            <v>Lumber &amp; Wood Except Furniture</v>
          </cell>
        </row>
        <row r="3577">
          <cell r="O3577">
            <v>1</v>
          </cell>
          <cell r="R3577" t="str">
            <v>Lumber &amp; Wood Except Furniture</v>
          </cell>
        </row>
        <row r="3578">
          <cell r="O3578">
            <v>1</v>
          </cell>
          <cell r="R3578" t="str">
            <v>Lumber &amp; Wood Except Furniture</v>
          </cell>
        </row>
        <row r="3579">
          <cell r="O3579">
            <v>1</v>
          </cell>
          <cell r="R3579" t="str">
            <v>Pulp,Paper &amp; Allied Products</v>
          </cell>
        </row>
        <row r="3580">
          <cell r="O3580">
            <v>1</v>
          </cell>
          <cell r="R3580" t="str">
            <v>Lumber &amp; Wood Except Furniture</v>
          </cell>
        </row>
        <row r="3581">
          <cell r="O3581">
            <v>1</v>
          </cell>
          <cell r="R3581" t="str">
            <v>Pulp,Paper &amp; Allied Products</v>
          </cell>
        </row>
        <row r="3582">
          <cell r="O3582">
            <v>1</v>
          </cell>
          <cell r="R3582" t="str">
            <v>Petroleum Products</v>
          </cell>
        </row>
        <row r="3583">
          <cell r="O3583">
            <v>1</v>
          </cell>
          <cell r="R3583" t="str">
            <v>Petroleum Products</v>
          </cell>
        </row>
        <row r="3584">
          <cell r="O3584">
            <v>1</v>
          </cell>
          <cell r="R3584" t="str">
            <v>Waste &amp; Scrap Materials</v>
          </cell>
        </row>
        <row r="3585">
          <cell r="O3585">
            <v>1</v>
          </cell>
          <cell r="R3585" t="str">
            <v>Pulp,Paper &amp; Allied Products</v>
          </cell>
        </row>
        <row r="3586">
          <cell r="O3586">
            <v>1</v>
          </cell>
          <cell r="R3586" t="str">
            <v>Pulp,Paper &amp; Allied Products</v>
          </cell>
        </row>
        <row r="3587">
          <cell r="O3587">
            <v>1</v>
          </cell>
          <cell r="R3587" t="str">
            <v>Lumber &amp; Wood Except Furniture</v>
          </cell>
        </row>
        <row r="3588">
          <cell r="O3588">
            <v>1</v>
          </cell>
          <cell r="R3588" t="str">
            <v>Lumber &amp; Wood Except Furniture</v>
          </cell>
        </row>
        <row r="3589">
          <cell r="O3589">
            <v>1</v>
          </cell>
          <cell r="R3589" t="str">
            <v>Stone, Clay &amp; Glass Products</v>
          </cell>
        </row>
        <row r="3590">
          <cell r="O3590">
            <v>1</v>
          </cell>
          <cell r="R3590" t="str">
            <v>Stone, Clay &amp; Glass Products</v>
          </cell>
        </row>
        <row r="3591">
          <cell r="O3591">
            <v>1</v>
          </cell>
          <cell r="R3591" t="str">
            <v>Waste &amp; Scrap Materials</v>
          </cell>
        </row>
        <row r="3592">
          <cell r="O3592">
            <v>1</v>
          </cell>
          <cell r="R3592" t="str">
            <v>Lumber &amp; Wood Except Furniture</v>
          </cell>
        </row>
        <row r="3593">
          <cell r="O3593">
            <v>1</v>
          </cell>
          <cell r="R3593" t="str">
            <v>Lumber &amp; Wood Except Furniture</v>
          </cell>
        </row>
        <row r="3594">
          <cell r="O3594">
            <v>1</v>
          </cell>
          <cell r="R3594" t="str">
            <v>Lumber &amp; Wood Except Furniture</v>
          </cell>
        </row>
        <row r="3595">
          <cell r="O3595">
            <v>1</v>
          </cell>
          <cell r="R3595" t="str">
            <v>Petroleum Products</v>
          </cell>
        </row>
        <row r="3596">
          <cell r="O3596">
            <v>1</v>
          </cell>
          <cell r="R3596" t="str">
            <v>Petroleum Products</v>
          </cell>
        </row>
        <row r="3597">
          <cell r="O3597">
            <v>1</v>
          </cell>
          <cell r="R3597" t="str">
            <v>Pulp,Paper &amp; Allied Products</v>
          </cell>
        </row>
        <row r="3598">
          <cell r="O3598">
            <v>1</v>
          </cell>
          <cell r="R3598" t="str">
            <v>Pulp,Paper &amp; Allied Products</v>
          </cell>
        </row>
        <row r="3599">
          <cell r="O3599">
            <v>1</v>
          </cell>
          <cell r="R3599" t="str">
            <v>Grain Mill Products</v>
          </cell>
        </row>
        <row r="3600">
          <cell r="O3600">
            <v>1</v>
          </cell>
          <cell r="R3600" t="str">
            <v>Grain Mill Products</v>
          </cell>
        </row>
        <row r="3601">
          <cell r="O3601">
            <v>1</v>
          </cell>
          <cell r="R3601" t="str">
            <v>Petroleum Products</v>
          </cell>
        </row>
        <row r="3602">
          <cell r="O3602">
            <v>1</v>
          </cell>
          <cell r="R3602" t="str">
            <v>Waste &amp; Scrap Materials</v>
          </cell>
        </row>
        <row r="3603">
          <cell r="O3603">
            <v>1</v>
          </cell>
          <cell r="R3603" t="str">
            <v>Grain Mill Products</v>
          </cell>
        </row>
        <row r="3604">
          <cell r="O3604">
            <v>1</v>
          </cell>
          <cell r="R3604" t="str">
            <v>Lumber &amp; Wood Except Furniture</v>
          </cell>
        </row>
        <row r="3605">
          <cell r="O3605">
            <v>1</v>
          </cell>
          <cell r="R3605" t="str">
            <v>Lumber &amp; Wood Except Furniture</v>
          </cell>
        </row>
        <row r="3606">
          <cell r="O3606">
            <v>1</v>
          </cell>
          <cell r="R3606" t="str">
            <v>Chemical &amp; Allied Products</v>
          </cell>
        </row>
        <row r="3607">
          <cell r="O3607">
            <v>1</v>
          </cell>
          <cell r="R3607" t="str">
            <v>Chemical &amp; Allied Products</v>
          </cell>
        </row>
        <row r="3608">
          <cell r="O3608">
            <v>1</v>
          </cell>
          <cell r="R3608" t="str">
            <v>Chemical &amp; Allied Products</v>
          </cell>
        </row>
        <row r="3609">
          <cell r="O3609">
            <v>1</v>
          </cell>
          <cell r="R3609" t="str">
            <v>Chemical &amp; Allied Products</v>
          </cell>
        </row>
        <row r="3610">
          <cell r="O3610">
            <v>1</v>
          </cell>
          <cell r="R3610" t="str">
            <v>Chemical &amp; Allied Products</v>
          </cell>
        </row>
        <row r="3611">
          <cell r="O3611">
            <v>1</v>
          </cell>
          <cell r="R3611" t="str">
            <v>Chemical &amp; Allied Products</v>
          </cell>
        </row>
        <row r="3612">
          <cell r="O3612">
            <v>1</v>
          </cell>
          <cell r="R3612" t="str">
            <v>Chemical &amp; Allied Products</v>
          </cell>
        </row>
        <row r="3613">
          <cell r="O3613">
            <v>1</v>
          </cell>
          <cell r="R3613" t="str">
            <v>Chemical &amp; Allied Products</v>
          </cell>
        </row>
        <row r="3614">
          <cell r="O3614">
            <v>1</v>
          </cell>
          <cell r="R3614" t="str">
            <v>Chemical &amp; Allied Products</v>
          </cell>
        </row>
        <row r="3615">
          <cell r="O3615">
            <v>1</v>
          </cell>
          <cell r="R3615" t="str">
            <v>Lumber &amp; Wood Except Furniture</v>
          </cell>
        </row>
        <row r="3616">
          <cell r="O3616">
            <v>1</v>
          </cell>
          <cell r="R3616" t="str">
            <v>Pulp,Paper &amp; Allied Products</v>
          </cell>
        </row>
        <row r="3617">
          <cell r="O3617">
            <v>1</v>
          </cell>
          <cell r="R3617" t="str">
            <v>Waste &amp; Scrap Materials</v>
          </cell>
        </row>
        <row r="3618">
          <cell r="O3618">
            <v>1</v>
          </cell>
          <cell r="R3618" t="str">
            <v>Waste &amp; Scrap Materials</v>
          </cell>
        </row>
        <row r="3619">
          <cell r="O3619">
            <v>1</v>
          </cell>
          <cell r="R3619" t="str">
            <v>Petroleum Products</v>
          </cell>
        </row>
        <row r="3620">
          <cell r="O3620">
            <v>1</v>
          </cell>
          <cell r="R3620" t="str">
            <v>Petroleum Products</v>
          </cell>
        </row>
        <row r="3621">
          <cell r="O3621">
            <v>1</v>
          </cell>
          <cell r="R3621" t="str">
            <v>Waste &amp; Scrap Materials</v>
          </cell>
        </row>
        <row r="3622">
          <cell r="O3622">
            <v>1</v>
          </cell>
          <cell r="R3622" t="str">
            <v>Pulp,Paper &amp; Allied Products</v>
          </cell>
        </row>
        <row r="3623">
          <cell r="O3623">
            <v>1</v>
          </cell>
          <cell r="R3623" t="str">
            <v>Petroleum Products</v>
          </cell>
        </row>
        <row r="3624">
          <cell r="O3624">
            <v>1</v>
          </cell>
          <cell r="R3624" t="str">
            <v>Petroleum Products</v>
          </cell>
        </row>
        <row r="3625">
          <cell r="O3625">
            <v>1</v>
          </cell>
          <cell r="R3625" t="str">
            <v>Petroleum Products</v>
          </cell>
        </row>
        <row r="3626">
          <cell r="O3626">
            <v>1</v>
          </cell>
          <cell r="R3626" t="str">
            <v>All Other Carloads</v>
          </cell>
        </row>
        <row r="3627">
          <cell r="O3627">
            <v>1</v>
          </cell>
          <cell r="R3627" t="str">
            <v>All Other Carloads</v>
          </cell>
        </row>
        <row r="3628">
          <cell r="O3628">
            <v>1</v>
          </cell>
          <cell r="R3628" t="str">
            <v>All Other Carloads</v>
          </cell>
        </row>
        <row r="3629">
          <cell r="O3629">
            <v>1</v>
          </cell>
          <cell r="R3629" t="str">
            <v>All Other Carloads</v>
          </cell>
        </row>
        <row r="3630">
          <cell r="O3630">
            <v>1</v>
          </cell>
          <cell r="R3630" t="str">
            <v>All Other Carloads</v>
          </cell>
        </row>
        <row r="3631">
          <cell r="O3631">
            <v>1</v>
          </cell>
          <cell r="R3631" t="str">
            <v>All Other Carloads</v>
          </cell>
        </row>
        <row r="3632">
          <cell r="O3632">
            <v>1</v>
          </cell>
          <cell r="R3632" t="str">
            <v>Waste &amp; Scrap Materials</v>
          </cell>
        </row>
        <row r="3633">
          <cell r="O3633">
            <v>1</v>
          </cell>
          <cell r="R3633" t="str">
            <v>Pulp,Paper &amp; Allied Products</v>
          </cell>
        </row>
        <row r="3634">
          <cell r="O3634">
            <v>1</v>
          </cell>
          <cell r="R3634" t="str">
            <v>Pulp,Paper &amp; Allied Products</v>
          </cell>
        </row>
        <row r="3635">
          <cell r="O3635">
            <v>1</v>
          </cell>
          <cell r="R3635" t="str">
            <v>Stone, Clay &amp; Glass Products</v>
          </cell>
        </row>
        <row r="3636">
          <cell r="O3636">
            <v>1</v>
          </cell>
          <cell r="R3636" t="str">
            <v>Lumber &amp; Wood Except Furniture</v>
          </cell>
        </row>
        <row r="3637">
          <cell r="O3637">
            <v>1</v>
          </cell>
          <cell r="R3637" t="str">
            <v>Lumber &amp; Wood Except Furniture</v>
          </cell>
        </row>
        <row r="3638">
          <cell r="O3638">
            <v>1</v>
          </cell>
          <cell r="R3638" t="str">
            <v>Lumber &amp; Wood Except Furniture</v>
          </cell>
        </row>
        <row r="3639">
          <cell r="O3639">
            <v>1</v>
          </cell>
          <cell r="R3639" t="str">
            <v>Lumber &amp; Wood Except Furniture</v>
          </cell>
        </row>
        <row r="3640">
          <cell r="O3640">
            <v>1</v>
          </cell>
          <cell r="R3640" t="str">
            <v>Lumber &amp; Wood Except Furniture</v>
          </cell>
        </row>
        <row r="3641">
          <cell r="O3641">
            <v>1</v>
          </cell>
          <cell r="R3641" t="str">
            <v>Lumber &amp; Wood Except Furniture</v>
          </cell>
        </row>
        <row r="3642">
          <cell r="O3642">
            <v>1</v>
          </cell>
          <cell r="R3642" t="str">
            <v>Lumber &amp; Wood Except Furniture</v>
          </cell>
        </row>
        <row r="3643">
          <cell r="O3643">
            <v>1</v>
          </cell>
          <cell r="R3643" t="str">
            <v>Lumber &amp; Wood Except Furniture</v>
          </cell>
        </row>
        <row r="3644">
          <cell r="O3644">
            <v>1</v>
          </cell>
          <cell r="R3644" t="str">
            <v>Pulp,Paper &amp; Allied Products</v>
          </cell>
        </row>
        <row r="3645">
          <cell r="O3645">
            <v>1</v>
          </cell>
          <cell r="R3645" t="str">
            <v>Pulp,Paper &amp; Allied Products</v>
          </cell>
        </row>
        <row r="3646">
          <cell r="O3646">
            <v>1</v>
          </cell>
          <cell r="R3646" t="str">
            <v>Lumber &amp; Wood Except Furniture</v>
          </cell>
        </row>
        <row r="3647">
          <cell r="O3647">
            <v>1</v>
          </cell>
          <cell r="R3647" t="str">
            <v>Petroleum Products</v>
          </cell>
        </row>
        <row r="3648">
          <cell r="O3648">
            <v>1</v>
          </cell>
          <cell r="R3648" t="str">
            <v>Chemical &amp; Allied Products</v>
          </cell>
        </row>
        <row r="3649">
          <cell r="O3649">
            <v>1</v>
          </cell>
          <cell r="R3649" t="str">
            <v>Chemical &amp; Allied Products</v>
          </cell>
        </row>
        <row r="3650">
          <cell r="O3650">
            <v>1</v>
          </cell>
          <cell r="R3650" t="str">
            <v>Petroleum Products</v>
          </cell>
        </row>
        <row r="3651">
          <cell r="O3651">
            <v>1</v>
          </cell>
          <cell r="R3651" t="str">
            <v>Petroleum Products</v>
          </cell>
        </row>
        <row r="3652">
          <cell r="O3652">
            <v>1</v>
          </cell>
          <cell r="R3652" t="str">
            <v>Petroleum Products</v>
          </cell>
        </row>
        <row r="3653">
          <cell r="O3653">
            <v>1</v>
          </cell>
          <cell r="R3653" t="str">
            <v>Petroleum Products</v>
          </cell>
        </row>
        <row r="3654">
          <cell r="O3654">
            <v>1</v>
          </cell>
          <cell r="R3654" t="str">
            <v>Petroleum Products</v>
          </cell>
        </row>
        <row r="3655">
          <cell r="O3655">
            <v>1</v>
          </cell>
          <cell r="R3655" t="str">
            <v>Petroleum Products</v>
          </cell>
        </row>
        <row r="3656">
          <cell r="O3656">
            <v>1</v>
          </cell>
          <cell r="R3656" t="str">
            <v>Petroleum Products</v>
          </cell>
        </row>
        <row r="3657">
          <cell r="O3657">
            <v>1</v>
          </cell>
          <cell r="R3657" t="str">
            <v>Petroleum Products</v>
          </cell>
        </row>
        <row r="3658">
          <cell r="O3658">
            <v>1</v>
          </cell>
          <cell r="R3658" t="str">
            <v>Petroleum Products</v>
          </cell>
        </row>
        <row r="3659">
          <cell r="O3659">
            <v>1</v>
          </cell>
          <cell r="R3659" t="str">
            <v>Petroleum Products</v>
          </cell>
        </row>
        <row r="3660">
          <cell r="O3660">
            <v>1</v>
          </cell>
          <cell r="R3660" t="str">
            <v>Petroleum Products</v>
          </cell>
        </row>
        <row r="3661">
          <cell r="O3661">
            <v>1</v>
          </cell>
          <cell r="R3661" t="str">
            <v>Petroleum Products</v>
          </cell>
        </row>
        <row r="3662">
          <cell r="O3662">
            <v>4</v>
          </cell>
          <cell r="R3662" t="str">
            <v>Stone, Clay &amp; Glass Products</v>
          </cell>
        </row>
        <row r="3663">
          <cell r="O3663">
            <v>1</v>
          </cell>
          <cell r="R3663" t="str">
            <v>Chemical &amp; Allied Products</v>
          </cell>
        </row>
        <row r="3664">
          <cell r="O3664">
            <v>1</v>
          </cell>
          <cell r="R3664" t="str">
            <v>Stone, Clay &amp; Glass Products</v>
          </cell>
        </row>
        <row r="3665">
          <cell r="O3665">
            <v>1</v>
          </cell>
          <cell r="R3665" t="str">
            <v>Pulp,Paper &amp; Allied Products</v>
          </cell>
        </row>
        <row r="3666">
          <cell r="O3666">
            <v>1</v>
          </cell>
          <cell r="R3666" t="str">
            <v>Pulp,Paper &amp; Allied Products</v>
          </cell>
        </row>
        <row r="3667">
          <cell r="O3667">
            <v>1</v>
          </cell>
          <cell r="R3667" t="str">
            <v>Petroleum Products</v>
          </cell>
        </row>
        <row r="3668">
          <cell r="O3668">
            <v>1</v>
          </cell>
          <cell r="R3668" t="str">
            <v>Chemical &amp; Allied Products</v>
          </cell>
        </row>
        <row r="3669">
          <cell r="O3669">
            <v>1</v>
          </cell>
          <cell r="R3669" t="str">
            <v>Petroleum Products</v>
          </cell>
        </row>
        <row r="3670">
          <cell r="O3670">
            <v>1</v>
          </cell>
          <cell r="R3670" t="str">
            <v>Lumber &amp; Wood Except Furniture</v>
          </cell>
        </row>
        <row r="3671">
          <cell r="O3671">
            <v>1</v>
          </cell>
          <cell r="R3671" t="str">
            <v>Grain</v>
          </cell>
        </row>
        <row r="3672">
          <cell r="O3672">
            <v>1</v>
          </cell>
          <cell r="R3672" t="str">
            <v>Grain</v>
          </cell>
        </row>
        <row r="3673">
          <cell r="O3673">
            <v>1</v>
          </cell>
          <cell r="R3673" t="str">
            <v>Primary Forest Products</v>
          </cell>
        </row>
        <row r="3674">
          <cell r="O3674">
            <v>1</v>
          </cell>
          <cell r="R3674" t="str">
            <v>Primary Forest Products</v>
          </cell>
        </row>
        <row r="3675">
          <cell r="O3675">
            <v>1</v>
          </cell>
          <cell r="R3675" t="str">
            <v>Chemical &amp; Allied Products</v>
          </cell>
        </row>
        <row r="3676">
          <cell r="O3676">
            <v>1</v>
          </cell>
          <cell r="R3676" t="str">
            <v>Chemical &amp; Allied Products</v>
          </cell>
        </row>
        <row r="3677">
          <cell r="O3677">
            <v>1</v>
          </cell>
          <cell r="R3677" t="str">
            <v>Lumber &amp; Wood Except Furniture</v>
          </cell>
        </row>
        <row r="3678">
          <cell r="O3678">
            <v>1</v>
          </cell>
          <cell r="R3678" t="str">
            <v>Chemical &amp; Allied Products</v>
          </cell>
        </row>
        <row r="3679">
          <cell r="O3679">
            <v>1</v>
          </cell>
          <cell r="R3679" t="str">
            <v>Chemical &amp; Allied Products</v>
          </cell>
        </row>
        <row r="3680">
          <cell r="O3680">
            <v>1</v>
          </cell>
          <cell r="R3680" t="str">
            <v>Chemical &amp; Allied Products</v>
          </cell>
        </row>
        <row r="3681">
          <cell r="O3681">
            <v>1</v>
          </cell>
          <cell r="R3681" t="str">
            <v>Lumber &amp; Wood Except Furniture</v>
          </cell>
        </row>
        <row r="3682">
          <cell r="O3682">
            <v>1</v>
          </cell>
          <cell r="R3682" t="str">
            <v>Lumber &amp; Wood Except Furniture</v>
          </cell>
        </row>
        <row r="3683">
          <cell r="O3683">
            <v>1</v>
          </cell>
          <cell r="R3683" t="str">
            <v>Lumber &amp; Wood Except Furniture</v>
          </cell>
        </row>
        <row r="3684">
          <cell r="O3684">
            <v>1</v>
          </cell>
          <cell r="R3684" t="str">
            <v>Lumber &amp; Wood Except Furniture</v>
          </cell>
        </row>
        <row r="3685">
          <cell r="O3685">
            <v>1</v>
          </cell>
          <cell r="R3685" t="str">
            <v>Pulp,Paper &amp; Allied Products</v>
          </cell>
        </row>
        <row r="3686">
          <cell r="O3686">
            <v>1</v>
          </cell>
          <cell r="R3686" t="str">
            <v>Pulp,Paper &amp; Allied Products</v>
          </cell>
        </row>
        <row r="3687">
          <cell r="O3687">
            <v>1</v>
          </cell>
          <cell r="R3687" t="str">
            <v>Pulp,Paper &amp; Allied Products</v>
          </cell>
        </row>
        <row r="3688">
          <cell r="O3688">
            <v>1</v>
          </cell>
          <cell r="R3688" t="str">
            <v>Pulp,Paper &amp; Allied Products</v>
          </cell>
        </row>
        <row r="3689">
          <cell r="O3689">
            <v>1</v>
          </cell>
          <cell r="R3689" t="str">
            <v>Waste &amp; Scrap Materials</v>
          </cell>
        </row>
        <row r="3690">
          <cell r="O3690">
            <v>1</v>
          </cell>
          <cell r="R3690" t="str">
            <v>Pulp,Paper &amp; Allied Products</v>
          </cell>
        </row>
        <row r="3691">
          <cell r="O3691">
            <v>1</v>
          </cell>
          <cell r="R3691" t="str">
            <v>Pulp,Paper &amp; Allied Products</v>
          </cell>
        </row>
        <row r="3692">
          <cell r="O3692">
            <v>1</v>
          </cell>
          <cell r="R3692" t="str">
            <v>Stone, Clay &amp; Glass Products</v>
          </cell>
        </row>
        <row r="3693">
          <cell r="O3693">
            <v>1</v>
          </cell>
          <cell r="R3693" t="str">
            <v>Stone, Clay &amp; Glass Products</v>
          </cell>
        </row>
        <row r="3694">
          <cell r="O3694">
            <v>1</v>
          </cell>
          <cell r="R3694" t="str">
            <v>Stone, Clay &amp; Glass Products</v>
          </cell>
        </row>
        <row r="3695">
          <cell r="O3695">
            <v>1</v>
          </cell>
          <cell r="R3695" t="str">
            <v>Stone, Clay &amp; Glass Products</v>
          </cell>
        </row>
        <row r="3696">
          <cell r="O3696">
            <v>1</v>
          </cell>
          <cell r="R3696" t="str">
            <v>Petroleum Products</v>
          </cell>
        </row>
        <row r="3697">
          <cell r="O3697">
            <v>1</v>
          </cell>
          <cell r="R3697" t="str">
            <v>Petroleum Products</v>
          </cell>
        </row>
        <row r="3698">
          <cell r="O3698">
            <v>1</v>
          </cell>
          <cell r="R3698" t="str">
            <v>Petroleum Products</v>
          </cell>
        </row>
        <row r="3699">
          <cell r="O3699">
            <v>1</v>
          </cell>
          <cell r="R3699" t="str">
            <v>Lumber &amp; Wood Except Furniture</v>
          </cell>
        </row>
        <row r="3700">
          <cell r="O3700">
            <v>1</v>
          </cell>
          <cell r="R3700" t="str">
            <v>Lumber &amp; Wood Except Furniture</v>
          </cell>
        </row>
        <row r="3701">
          <cell r="O3701">
            <v>1</v>
          </cell>
          <cell r="R3701" t="str">
            <v>Lumber &amp; Wood Except Furniture</v>
          </cell>
        </row>
        <row r="3702">
          <cell r="O3702">
            <v>1</v>
          </cell>
          <cell r="R3702" t="str">
            <v>Pulp,Paper &amp; Allied Products</v>
          </cell>
        </row>
        <row r="3703">
          <cell r="O3703">
            <v>1</v>
          </cell>
          <cell r="R3703" t="str">
            <v>Pulp,Paper &amp; Allied Products</v>
          </cell>
        </row>
        <row r="3704">
          <cell r="O3704">
            <v>1</v>
          </cell>
          <cell r="R3704" t="str">
            <v>Pulp,Paper &amp; Allied Products</v>
          </cell>
        </row>
        <row r="3705">
          <cell r="O3705">
            <v>1</v>
          </cell>
          <cell r="R3705" t="str">
            <v>Pulp,Paper &amp; Allied Products</v>
          </cell>
        </row>
        <row r="3706">
          <cell r="O3706">
            <v>1</v>
          </cell>
          <cell r="R3706" t="str">
            <v>Pulp,Paper &amp; Allied Products</v>
          </cell>
        </row>
        <row r="3707">
          <cell r="O3707">
            <v>1</v>
          </cell>
          <cell r="R3707" t="str">
            <v>Pulp,Paper &amp; Allied Products</v>
          </cell>
        </row>
        <row r="3708">
          <cell r="O3708">
            <v>1</v>
          </cell>
          <cell r="R3708" t="str">
            <v>Lumber &amp; Wood Except Furniture</v>
          </cell>
        </row>
        <row r="3709">
          <cell r="O3709">
            <v>1</v>
          </cell>
          <cell r="R3709" t="str">
            <v>Lumber &amp; Wood Except Furniture</v>
          </cell>
        </row>
        <row r="3710">
          <cell r="O3710">
            <v>1</v>
          </cell>
          <cell r="R3710" t="str">
            <v>Lumber &amp; Wood Except Furniture</v>
          </cell>
        </row>
        <row r="3711">
          <cell r="O3711">
            <v>1</v>
          </cell>
          <cell r="R3711" t="str">
            <v>Stone, Clay &amp; Glass Products</v>
          </cell>
        </row>
        <row r="3712">
          <cell r="O3712">
            <v>1</v>
          </cell>
          <cell r="R3712" t="str">
            <v>Stone, Clay &amp; Glass Products</v>
          </cell>
        </row>
        <row r="3713">
          <cell r="O3713">
            <v>1</v>
          </cell>
          <cell r="R3713" t="str">
            <v>Stone, Clay &amp; Glass Products</v>
          </cell>
        </row>
        <row r="3714">
          <cell r="O3714">
            <v>1</v>
          </cell>
          <cell r="R3714" t="str">
            <v>Chemical &amp; Allied Products</v>
          </cell>
        </row>
        <row r="3715">
          <cell r="O3715">
            <v>1</v>
          </cell>
          <cell r="R3715" t="str">
            <v>Petroleum Products</v>
          </cell>
        </row>
        <row r="3716">
          <cell r="O3716">
            <v>1</v>
          </cell>
          <cell r="R3716" t="str">
            <v>Petroleum Products</v>
          </cell>
        </row>
        <row r="3717">
          <cell r="O3717">
            <v>1</v>
          </cell>
          <cell r="R3717" t="str">
            <v>Petroleum Products</v>
          </cell>
        </row>
        <row r="3718">
          <cell r="O3718">
            <v>1</v>
          </cell>
          <cell r="R3718" t="str">
            <v>Petroleum Products</v>
          </cell>
        </row>
        <row r="3719">
          <cell r="O3719">
            <v>1</v>
          </cell>
          <cell r="R3719" t="str">
            <v>Petroleum Products</v>
          </cell>
        </row>
        <row r="3720">
          <cell r="O3720">
            <v>1</v>
          </cell>
          <cell r="R3720" t="str">
            <v>Petroleum Products</v>
          </cell>
        </row>
        <row r="3721">
          <cell r="O3721">
            <v>1</v>
          </cell>
          <cell r="R3721" t="str">
            <v>Petroleum Products</v>
          </cell>
        </row>
        <row r="3722">
          <cell r="O3722">
            <v>1</v>
          </cell>
          <cell r="R3722" t="str">
            <v>Petroleum Products</v>
          </cell>
        </row>
        <row r="3723">
          <cell r="O3723">
            <v>1</v>
          </cell>
          <cell r="R3723" t="str">
            <v>Petroleum Products</v>
          </cell>
        </row>
        <row r="3724">
          <cell r="O3724">
            <v>1</v>
          </cell>
          <cell r="R3724" t="str">
            <v>Petroleum Products</v>
          </cell>
        </row>
        <row r="3725">
          <cell r="O3725">
            <v>1</v>
          </cell>
          <cell r="R3725" t="str">
            <v>Petroleum Products</v>
          </cell>
        </row>
        <row r="3726">
          <cell r="O3726">
            <v>1</v>
          </cell>
          <cell r="R3726" t="str">
            <v>Petroleum Products</v>
          </cell>
        </row>
        <row r="3727">
          <cell r="O3727">
            <v>1</v>
          </cell>
          <cell r="R3727" t="str">
            <v>Chemical &amp; Allied Products</v>
          </cell>
        </row>
        <row r="3728">
          <cell r="O3728">
            <v>1</v>
          </cell>
          <cell r="R3728" t="str">
            <v>Chemical &amp; Allied Products</v>
          </cell>
        </row>
        <row r="3729">
          <cell r="O3729">
            <v>1</v>
          </cell>
          <cell r="R3729" t="str">
            <v>Chemical &amp; Allied Products</v>
          </cell>
        </row>
        <row r="3730">
          <cell r="O3730">
            <v>1</v>
          </cell>
          <cell r="R3730" t="str">
            <v>Chemical &amp; Allied Products</v>
          </cell>
        </row>
        <row r="3731">
          <cell r="O3731">
            <v>1</v>
          </cell>
          <cell r="R3731" t="str">
            <v>Chemical &amp; Allied Products</v>
          </cell>
        </row>
        <row r="3732">
          <cell r="O3732">
            <v>1</v>
          </cell>
          <cell r="R3732" t="str">
            <v>Petroleum Products</v>
          </cell>
        </row>
        <row r="3733">
          <cell r="O3733">
            <v>1</v>
          </cell>
          <cell r="R3733" t="str">
            <v>Chemical &amp; Allied Products</v>
          </cell>
        </row>
        <row r="3734">
          <cell r="O3734">
            <v>1</v>
          </cell>
          <cell r="R3734" t="str">
            <v>Chemical &amp; Allied Products</v>
          </cell>
        </row>
        <row r="3735">
          <cell r="O3735">
            <v>1</v>
          </cell>
          <cell r="R3735" t="str">
            <v>Chemical &amp; Allied Products</v>
          </cell>
        </row>
        <row r="3736">
          <cell r="O3736">
            <v>1</v>
          </cell>
          <cell r="R3736" t="str">
            <v>Chemical &amp; Allied Products</v>
          </cell>
        </row>
        <row r="3737">
          <cell r="O3737">
            <v>1</v>
          </cell>
          <cell r="R3737" t="str">
            <v>Chemical &amp; Allied Products</v>
          </cell>
        </row>
        <row r="3738">
          <cell r="O3738">
            <v>1</v>
          </cell>
          <cell r="R3738" t="str">
            <v>Grain Mill Products</v>
          </cell>
        </row>
        <row r="3739">
          <cell r="O3739">
            <v>1</v>
          </cell>
          <cell r="R3739" t="str">
            <v>Grain Mill Products</v>
          </cell>
        </row>
        <row r="3740">
          <cell r="O3740">
            <v>1</v>
          </cell>
          <cell r="R3740" t="str">
            <v>Grain Mill Products</v>
          </cell>
        </row>
        <row r="3741">
          <cell r="O3741">
            <v>1</v>
          </cell>
          <cell r="R3741" t="str">
            <v>Grain Mill Products</v>
          </cell>
        </row>
        <row r="3742">
          <cell r="O3742">
            <v>1</v>
          </cell>
          <cell r="R3742" t="str">
            <v>Food &amp; Kindred Products</v>
          </cell>
        </row>
        <row r="3743">
          <cell r="O3743">
            <v>1</v>
          </cell>
          <cell r="R3743" t="str">
            <v>Petroleum Products</v>
          </cell>
        </row>
        <row r="3744">
          <cell r="O3744">
            <v>1</v>
          </cell>
          <cell r="R3744" t="str">
            <v>Pulp,Paper &amp; Allied Products</v>
          </cell>
        </row>
        <row r="3745">
          <cell r="O3745">
            <v>1</v>
          </cell>
          <cell r="R3745" t="str">
            <v>Chemical &amp; Allied Products</v>
          </cell>
        </row>
        <row r="3746">
          <cell r="O3746">
            <v>2</v>
          </cell>
          <cell r="R3746" t="str">
            <v>Stone, Clay &amp; Glass Products</v>
          </cell>
        </row>
        <row r="3747">
          <cell r="O3747">
            <v>1</v>
          </cell>
          <cell r="R3747" t="str">
            <v>Chemical &amp; Allied Products</v>
          </cell>
        </row>
        <row r="3748">
          <cell r="O3748">
            <v>1</v>
          </cell>
          <cell r="R3748" t="str">
            <v>Chemical &amp; Allied Products</v>
          </cell>
        </row>
        <row r="3749">
          <cell r="O3749">
            <v>1</v>
          </cell>
          <cell r="R3749" t="str">
            <v>Food &amp; Kindred Products</v>
          </cell>
        </row>
        <row r="3750">
          <cell r="O3750">
            <v>1</v>
          </cell>
          <cell r="R3750" t="str">
            <v>Grain Mill Products</v>
          </cell>
        </row>
        <row r="3751">
          <cell r="O3751">
            <v>1</v>
          </cell>
          <cell r="R3751" t="str">
            <v>Petroleum Products</v>
          </cell>
        </row>
        <row r="3752">
          <cell r="O3752">
            <v>1</v>
          </cell>
          <cell r="R3752" t="str">
            <v>Petroleum Products</v>
          </cell>
        </row>
        <row r="3753">
          <cell r="O3753">
            <v>1</v>
          </cell>
          <cell r="R3753" t="str">
            <v>Chemical &amp; Allied Products</v>
          </cell>
        </row>
        <row r="3754">
          <cell r="O3754">
            <v>1</v>
          </cell>
          <cell r="R3754" t="str">
            <v>Pulp,Paper &amp; Allied Products</v>
          </cell>
        </row>
        <row r="3755">
          <cell r="O3755">
            <v>1</v>
          </cell>
          <cell r="R3755" t="str">
            <v>Pulp,Paper &amp; Allied Products</v>
          </cell>
        </row>
        <row r="3756">
          <cell r="O3756">
            <v>1</v>
          </cell>
          <cell r="R3756" t="str">
            <v>Chemical &amp; Allied Products</v>
          </cell>
        </row>
        <row r="3757">
          <cell r="O3757">
            <v>1</v>
          </cell>
          <cell r="R3757" t="str">
            <v>Chemical &amp; Allied Products</v>
          </cell>
        </row>
        <row r="3758">
          <cell r="O3758">
            <v>1</v>
          </cell>
          <cell r="R3758" t="str">
            <v>Chemical &amp; Allied Products</v>
          </cell>
        </row>
        <row r="3759">
          <cell r="O3759">
            <v>1</v>
          </cell>
          <cell r="R3759" t="str">
            <v>Chemical &amp; Allied Products</v>
          </cell>
        </row>
        <row r="3760">
          <cell r="O3760">
            <v>1</v>
          </cell>
          <cell r="R3760" t="str">
            <v>Chemical &amp; Allied Products</v>
          </cell>
        </row>
        <row r="3761">
          <cell r="O3761">
            <v>1</v>
          </cell>
          <cell r="R3761" t="str">
            <v>Chemical &amp; Allied Products</v>
          </cell>
        </row>
        <row r="3762">
          <cell r="O3762">
            <v>1</v>
          </cell>
          <cell r="R3762" t="str">
            <v>Chemical &amp; Allied Products</v>
          </cell>
        </row>
        <row r="3763">
          <cell r="O3763">
            <v>1</v>
          </cell>
          <cell r="R3763" t="str">
            <v>Lumber &amp; Wood Except Furniture</v>
          </cell>
        </row>
        <row r="3764">
          <cell r="O3764">
            <v>1</v>
          </cell>
          <cell r="R3764" t="str">
            <v>Lumber &amp; Wood Except Furniture</v>
          </cell>
        </row>
        <row r="3765">
          <cell r="O3765">
            <v>1</v>
          </cell>
          <cell r="R3765" t="str">
            <v>Lumber &amp; Wood Except Furniture</v>
          </cell>
        </row>
        <row r="3766">
          <cell r="O3766">
            <v>1</v>
          </cell>
          <cell r="R3766" t="str">
            <v>Pulp,Paper &amp; Allied Products</v>
          </cell>
        </row>
        <row r="3767">
          <cell r="O3767">
            <v>1</v>
          </cell>
          <cell r="R3767" t="str">
            <v>Pulp,Paper &amp; Allied Products</v>
          </cell>
        </row>
        <row r="3768">
          <cell r="O3768">
            <v>1</v>
          </cell>
          <cell r="R3768" t="str">
            <v>Pulp,Paper &amp; Allied Products</v>
          </cell>
        </row>
        <row r="3769">
          <cell r="O3769">
            <v>1</v>
          </cell>
          <cell r="R3769" t="str">
            <v>Stone, Clay &amp; Glass Products</v>
          </cell>
        </row>
        <row r="3770">
          <cell r="O3770">
            <v>1</v>
          </cell>
          <cell r="R3770" t="str">
            <v>Stone, Clay &amp; Glass Products</v>
          </cell>
        </row>
        <row r="3771">
          <cell r="O3771">
            <v>1</v>
          </cell>
          <cell r="R3771" t="str">
            <v>Stone, Clay &amp; Glass Products</v>
          </cell>
        </row>
        <row r="3772">
          <cell r="O3772">
            <v>1</v>
          </cell>
          <cell r="R3772" t="str">
            <v>Stone, Clay &amp; Glass Products</v>
          </cell>
        </row>
        <row r="3773">
          <cell r="O3773">
            <v>1</v>
          </cell>
          <cell r="R3773" t="str">
            <v>Stone, Clay &amp; Glass Products</v>
          </cell>
        </row>
        <row r="3774">
          <cell r="O3774">
            <v>1</v>
          </cell>
          <cell r="R3774" t="str">
            <v>Stone, Clay &amp; Glass Products</v>
          </cell>
        </row>
        <row r="3775">
          <cell r="O3775">
            <v>1</v>
          </cell>
          <cell r="R3775" t="str">
            <v>Stone, Clay &amp; Glass Products</v>
          </cell>
        </row>
        <row r="3776">
          <cell r="O3776">
            <v>1</v>
          </cell>
          <cell r="R3776" t="str">
            <v>Stone, Clay &amp; Glass Products</v>
          </cell>
        </row>
        <row r="3777">
          <cell r="O3777">
            <v>1</v>
          </cell>
          <cell r="R3777" t="str">
            <v>Stone, Clay &amp; Glass Products</v>
          </cell>
        </row>
        <row r="3778">
          <cell r="O3778">
            <v>1</v>
          </cell>
          <cell r="R3778" t="str">
            <v>Stone, Clay &amp; Glass Products</v>
          </cell>
        </row>
        <row r="3779">
          <cell r="O3779">
            <v>1</v>
          </cell>
          <cell r="R3779" t="str">
            <v>Stone, Clay &amp; Glass Products</v>
          </cell>
        </row>
        <row r="3780">
          <cell r="O3780">
            <v>1</v>
          </cell>
          <cell r="R3780" t="str">
            <v>Pulp,Paper &amp; Allied Products</v>
          </cell>
        </row>
        <row r="3781">
          <cell r="O3781">
            <v>1</v>
          </cell>
          <cell r="R3781" t="str">
            <v>Pulp,Paper &amp; Allied Products</v>
          </cell>
        </row>
        <row r="3782">
          <cell r="O3782">
            <v>1</v>
          </cell>
          <cell r="R3782" t="str">
            <v>Stone, Clay &amp; Glass Products</v>
          </cell>
        </row>
        <row r="3783">
          <cell r="O3783">
            <v>1</v>
          </cell>
          <cell r="R3783" t="str">
            <v>Stone, Clay &amp; Glass Products</v>
          </cell>
        </row>
        <row r="3784">
          <cell r="O3784">
            <v>1</v>
          </cell>
          <cell r="R3784" t="str">
            <v>Pulp,Paper &amp; Allied Products</v>
          </cell>
        </row>
        <row r="3785">
          <cell r="O3785">
            <v>1</v>
          </cell>
          <cell r="R3785" t="str">
            <v>Pulp,Paper &amp; Allied Products</v>
          </cell>
        </row>
        <row r="3786">
          <cell r="O3786">
            <v>1</v>
          </cell>
          <cell r="R3786" t="str">
            <v>Pulp,Paper &amp; Allied Products</v>
          </cell>
        </row>
        <row r="3787">
          <cell r="O3787">
            <v>1</v>
          </cell>
          <cell r="R3787" t="str">
            <v>Lumber &amp; Wood Except Furniture</v>
          </cell>
        </row>
        <row r="3788">
          <cell r="O3788">
            <v>1</v>
          </cell>
          <cell r="R3788" t="str">
            <v>Chemical &amp; Allied Products</v>
          </cell>
        </row>
        <row r="3789">
          <cell r="O3789">
            <v>1</v>
          </cell>
          <cell r="R3789" t="str">
            <v>Petroleum Products</v>
          </cell>
        </row>
        <row r="3790">
          <cell r="O3790">
            <v>1</v>
          </cell>
          <cell r="R3790" t="str">
            <v xml:space="preserve">Crushed Stone, Gravel &amp; Sand </v>
          </cell>
        </row>
        <row r="3791">
          <cell r="O3791">
            <v>1</v>
          </cell>
          <cell r="R3791" t="str">
            <v>Chemical &amp; Allied Products</v>
          </cell>
        </row>
        <row r="3792">
          <cell r="O3792">
            <v>1</v>
          </cell>
          <cell r="R3792" t="str">
            <v>Petroleum Products</v>
          </cell>
        </row>
        <row r="3793">
          <cell r="O3793">
            <v>1</v>
          </cell>
          <cell r="R3793" t="str">
            <v>Petroleum Products</v>
          </cell>
        </row>
        <row r="3794">
          <cell r="O3794">
            <v>1</v>
          </cell>
          <cell r="R3794" t="str">
            <v>Chemical &amp; Allied Products</v>
          </cell>
        </row>
        <row r="3795">
          <cell r="O3795">
            <v>1</v>
          </cell>
          <cell r="R3795" t="str">
            <v>Chemical &amp; Allied Products</v>
          </cell>
        </row>
        <row r="3796">
          <cell r="O3796">
            <v>1</v>
          </cell>
          <cell r="R3796" t="str">
            <v>Chemical &amp; Allied Products</v>
          </cell>
        </row>
        <row r="3797">
          <cell r="O3797">
            <v>1</v>
          </cell>
          <cell r="R3797" t="str">
            <v>Waste &amp; Scrap Materials</v>
          </cell>
        </row>
        <row r="3798">
          <cell r="O3798">
            <v>1</v>
          </cell>
          <cell r="R3798" t="str">
            <v>Waste &amp; Scrap Materials</v>
          </cell>
        </row>
        <row r="3799">
          <cell r="O3799">
            <v>1</v>
          </cell>
          <cell r="R3799" t="str">
            <v>Lumber &amp; Wood Except Furniture</v>
          </cell>
        </row>
        <row r="3800">
          <cell r="O3800">
            <v>1</v>
          </cell>
          <cell r="R3800" t="str">
            <v>Lumber &amp; Wood Except Furniture</v>
          </cell>
        </row>
        <row r="3801">
          <cell r="O3801">
            <v>1</v>
          </cell>
          <cell r="R3801" t="str">
            <v>Lumber &amp; Wood Except Furniture</v>
          </cell>
        </row>
        <row r="3802">
          <cell r="O3802">
            <v>1</v>
          </cell>
          <cell r="R3802" t="str">
            <v>Lumber &amp; Wood Except Furniture</v>
          </cell>
        </row>
        <row r="3803">
          <cell r="O3803">
            <v>1</v>
          </cell>
          <cell r="R3803" t="str">
            <v>Lumber &amp; Wood Except Furniture</v>
          </cell>
        </row>
        <row r="3804">
          <cell r="O3804">
            <v>1</v>
          </cell>
          <cell r="R3804" t="str">
            <v>Chemical &amp; Allied Products</v>
          </cell>
        </row>
        <row r="3805">
          <cell r="O3805">
            <v>1</v>
          </cell>
          <cell r="R3805" t="str">
            <v>Chemical &amp; Allied Products</v>
          </cell>
        </row>
        <row r="3806">
          <cell r="O3806">
            <v>1</v>
          </cell>
          <cell r="R3806" t="str">
            <v>Chemical &amp; Allied Products</v>
          </cell>
        </row>
        <row r="3807">
          <cell r="O3807">
            <v>1</v>
          </cell>
          <cell r="R3807" t="str">
            <v>Chemical &amp; Allied Products</v>
          </cell>
        </row>
        <row r="3808">
          <cell r="O3808">
            <v>1</v>
          </cell>
          <cell r="R3808" t="str">
            <v>Chemical &amp; Allied Products</v>
          </cell>
        </row>
        <row r="3809">
          <cell r="O3809">
            <v>1</v>
          </cell>
          <cell r="R3809" t="str">
            <v>Lumber &amp; Wood Except Furniture</v>
          </cell>
        </row>
        <row r="3810">
          <cell r="O3810">
            <v>1</v>
          </cell>
          <cell r="R3810" t="str">
            <v>Lumber &amp; Wood Except Furniture</v>
          </cell>
        </row>
        <row r="3811">
          <cell r="O3811">
            <v>1</v>
          </cell>
          <cell r="R3811" t="str">
            <v>Lumber &amp; Wood Except Furniture</v>
          </cell>
        </row>
        <row r="3812">
          <cell r="O3812">
            <v>1</v>
          </cell>
          <cell r="R3812" t="str">
            <v>Lumber &amp; Wood Except Furniture</v>
          </cell>
        </row>
        <row r="3813">
          <cell r="O3813">
            <v>1</v>
          </cell>
          <cell r="R3813" t="str">
            <v>Lumber &amp; Wood Except Furniture</v>
          </cell>
        </row>
        <row r="3814">
          <cell r="O3814">
            <v>1</v>
          </cell>
          <cell r="R3814" t="str">
            <v>Lumber &amp; Wood Except Furniture</v>
          </cell>
        </row>
        <row r="3815">
          <cell r="O3815">
            <v>1</v>
          </cell>
          <cell r="R3815" t="str">
            <v>Lumber &amp; Wood Except Furniture</v>
          </cell>
        </row>
        <row r="3816">
          <cell r="O3816">
            <v>1</v>
          </cell>
          <cell r="R3816" t="str">
            <v>Lumber &amp; Wood Except Furniture</v>
          </cell>
        </row>
        <row r="3817">
          <cell r="O3817">
            <v>1</v>
          </cell>
          <cell r="R3817" t="str">
            <v>Lumber &amp; Wood Except Furniture</v>
          </cell>
        </row>
        <row r="3818">
          <cell r="O3818">
            <v>1</v>
          </cell>
          <cell r="R3818" t="str">
            <v>Lumber &amp; Wood Except Furniture</v>
          </cell>
        </row>
        <row r="3819">
          <cell r="O3819">
            <v>1</v>
          </cell>
          <cell r="R3819" t="str">
            <v>Lumber &amp; Wood Except Furniture</v>
          </cell>
        </row>
        <row r="3820">
          <cell r="O3820">
            <v>1</v>
          </cell>
          <cell r="R3820" t="str">
            <v>Lumber &amp; Wood Except Furniture</v>
          </cell>
        </row>
        <row r="3821">
          <cell r="O3821">
            <v>1</v>
          </cell>
          <cell r="R3821" t="str">
            <v>Lumber &amp; Wood Except Furniture</v>
          </cell>
        </row>
        <row r="3822">
          <cell r="O3822">
            <v>1</v>
          </cell>
          <cell r="R3822" t="str">
            <v>All Other Carloads</v>
          </cell>
        </row>
        <row r="3823">
          <cell r="O3823">
            <v>1</v>
          </cell>
          <cell r="R3823" t="str">
            <v>Stone, Clay &amp; Glass Products</v>
          </cell>
        </row>
        <row r="3824">
          <cell r="O3824">
            <v>1</v>
          </cell>
          <cell r="R3824" t="str">
            <v>Petroleum Products</v>
          </cell>
        </row>
        <row r="3825">
          <cell r="O3825">
            <v>1</v>
          </cell>
          <cell r="R3825" t="str">
            <v>Petroleum Products</v>
          </cell>
        </row>
        <row r="3826">
          <cell r="O3826">
            <v>1</v>
          </cell>
          <cell r="R3826" t="str">
            <v>Petroleum Products</v>
          </cell>
        </row>
        <row r="3827">
          <cell r="O3827">
            <v>1</v>
          </cell>
          <cell r="R3827" t="str">
            <v>Petroleum Products</v>
          </cell>
        </row>
        <row r="3828">
          <cell r="O3828">
            <v>1</v>
          </cell>
          <cell r="R3828" t="str">
            <v>Petroleum Products</v>
          </cell>
        </row>
        <row r="3829">
          <cell r="O3829">
            <v>1</v>
          </cell>
          <cell r="R3829" t="str">
            <v>Petroleum Products</v>
          </cell>
        </row>
        <row r="3830">
          <cell r="O3830">
            <v>1</v>
          </cell>
          <cell r="R3830" t="str">
            <v>Petroleum Products</v>
          </cell>
        </row>
        <row r="3831">
          <cell r="O3831">
            <v>1</v>
          </cell>
          <cell r="R3831" t="str">
            <v>Petroleum Products</v>
          </cell>
        </row>
        <row r="3832">
          <cell r="O3832">
            <v>1</v>
          </cell>
          <cell r="R3832" t="str">
            <v>Petroleum Products</v>
          </cell>
        </row>
        <row r="3833">
          <cell r="O3833">
            <v>1</v>
          </cell>
          <cell r="R3833" t="str">
            <v>Petroleum Products</v>
          </cell>
        </row>
        <row r="3834">
          <cell r="O3834">
            <v>1</v>
          </cell>
          <cell r="R3834" t="str">
            <v>Petroleum Products</v>
          </cell>
        </row>
        <row r="3835">
          <cell r="O3835">
            <v>1</v>
          </cell>
          <cell r="R3835" t="str">
            <v>Petroleum Products</v>
          </cell>
        </row>
        <row r="3836">
          <cell r="O3836">
            <v>1</v>
          </cell>
          <cell r="R3836" t="str">
            <v>Chemical &amp; Allied Products</v>
          </cell>
        </row>
        <row r="3837">
          <cell r="O3837">
            <v>1</v>
          </cell>
          <cell r="R3837" t="str">
            <v>Chemical &amp; Allied Products</v>
          </cell>
        </row>
        <row r="3838">
          <cell r="O3838">
            <v>1</v>
          </cell>
          <cell r="R3838" t="str">
            <v>Chemical &amp; Allied Products</v>
          </cell>
        </row>
        <row r="3839">
          <cell r="O3839">
            <v>1</v>
          </cell>
          <cell r="R3839" t="str">
            <v>Chemical &amp; Allied Products</v>
          </cell>
        </row>
        <row r="3840">
          <cell r="O3840">
            <v>1</v>
          </cell>
          <cell r="R3840" t="str">
            <v>Chemical &amp; Allied Products</v>
          </cell>
        </row>
        <row r="3841">
          <cell r="O3841">
            <v>1</v>
          </cell>
          <cell r="R3841" t="str">
            <v>Chemical &amp; Allied Products</v>
          </cell>
        </row>
        <row r="3842">
          <cell r="O3842">
            <v>1</v>
          </cell>
          <cell r="R3842" t="str">
            <v>Chemical &amp; Allied Products</v>
          </cell>
        </row>
        <row r="3843">
          <cell r="O3843">
            <v>1</v>
          </cell>
          <cell r="R3843" t="str">
            <v xml:space="preserve">Crushed Stone, Gravel &amp; Sand </v>
          </cell>
        </row>
        <row r="3844">
          <cell r="O3844">
            <v>1</v>
          </cell>
          <cell r="R3844" t="str">
            <v>Chemical &amp; Allied Products</v>
          </cell>
        </row>
        <row r="3845">
          <cell r="O3845">
            <v>1</v>
          </cell>
          <cell r="R3845" t="str">
            <v>Chemical &amp; Allied Products</v>
          </cell>
        </row>
        <row r="3846">
          <cell r="O3846">
            <v>1</v>
          </cell>
          <cell r="R3846" t="str">
            <v>Grain Mill Products</v>
          </cell>
        </row>
        <row r="3847">
          <cell r="O3847">
            <v>1</v>
          </cell>
          <cell r="R3847" t="str">
            <v>Chemical &amp; Allied Products</v>
          </cell>
        </row>
        <row r="3848">
          <cell r="O3848">
            <v>1</v>
          </cell>
          <cell r="R3848" t="str">
            <v>Chemical &amp; Allied Products</v>
          </cell>
        </row>
        <row r="3849">
          <cell r="O3849">
            <v>1</v>
          </cell>
          <cell r="R3849" t="str">
            <v>Pulp,Paper &amp; Allied Products</v>
          </cell>
        </row>
        <row r="3850">
          <cell r="O3850">
            <v>1</v>
          </cell>
          <cell r="R3850" t="str">
            <v>Pulp,Paper &amp; Allied Products</v>
          </cell>
        </row>
        <row r="3851">
          <cell r="O3851">
            <v>1</v>
          </cell>
          <cell r="R3851" t="str">
            <v>Pulp,Paper &amp; Allied Products</v>
          </cell>
        </row>
        <row r="3852">
          <cell r="O3852">
            <v>1</v>
          </cell>
          <cell r="R3852" t="str">
            <v>Pulp,Paper &amp; Allied Products</v>
          </cell>
        </row>
        <row r="3853">
          <cell r="O3853">
            <v>1</v>
          </cell>
          <cell r="R3853" t="str">
            <v>Lumber &amp; Wood Except Furniture</v>
          </cell>
        </row>
        <row r="3854">
          <cell r="O3854">
            <v>1</v>
          </cell>
          <cell r="R3854" t="str">
            <v>Lumber &amp; Wood Except Furniture</v>
          </cell>
        </row>
        <row r="3855">
          <cell r="O3855">
            <v>1</v>
          </cell>
          <cell r="R3855" t="str">
            <v>Lumber &amp; Wood Except Furniture</v>
          </cell>
        </row>
        <row r="3856">
          <cell r="O3856">
            <v>1</v>
          </cell>
          <cell r="R3856" t="str">
            <v>Lumber &amp; Wood Except Furniture</v>
          </cell>
        </row>
        <row r="3857">
          <cell r="O3857">
            <v>1</v>
          </cell>
          <cell r="R3857" t="str">
            <v>Lumber &amp; Wood Except Furniture</v>
          </cell>
        </row>
        <row r="3858">
          <cell r="O3858">
            <v>1</v>
          </cell>
          <cell r="R3858" t="str">
            <v>Pulp,Paper &amp; Allied Products</v>
          </cell>
        </row>
        <row r="3859">
          <cell r="O3859">
            <v>1</v>
          </cell>
          <cell r="R3859" t="str">
            <v>Pulp,Paper &amp; Allied Products</v>
          </cell>
        </row>
        <row r="3860">
          <cell r="O3860">
            <v>1</v>
          </cell>
          <cell r="R3860" t="str">
            <v>Stone, Clay &amp; Glass Products</v>
          </cell>
        </row>
        <row r="3861">
          <cell r="O3861">
            <v>1</v>
          </cell>
          <cell r="R3861" t="str">
            <v>Stone, Clay &amp; Glass Products</v>
          </cell>
        </row>
        <row r="3862">
          <cell r="O3862">
            <v>1</v>
          </cell>
          <cell r="R3862" t="str">
            <v>Stone, Clay &amp; Glass Products</v>
          </cell>
        </row>
        <row r="3863">
          <cell r="O3863">
            <v>1</v>
          </cell>
          <cell r="R3863" t="str">
            <v>Stone, Clay &amp; Glass Products</v>
          </cell>
        </row>
        <row r="3864">
          <cell r="O3864">
            <v>1</v>
          </cell>
          <cell r="R3864" t="str">
            <v>Petroleum Products</v>
          </cell>
        </row>
        <row r="3865">
          <cell r="O3865">
            <v>1</v>
          </cell>
          <cell r="R3865" t="str">
            <v>Waste &amp; Scrap Materials</v>
          </cell>
        </row>
        <row r="3866">
          <cell r="O3866">
            <v>1</v>
          </cell>
          <cell r="R3866" t="str">
            <v>Waste &amp; Scrap Materials</v>
          </cell>
        </row>
        <row r="3867">
          <cell r="O3867">
            <v>1</v>
          </cell>
          <cell r="R3867" t="str">
            <v>Petroleum Products</v>
          </cell>
        </row>
        <row r="3868">
          <cell r="O3868">
            <v>1</v>
          </cell>
          <cell r="R3868" t="str">
            <v>Petroleum Products</v>
          </cell>
        </row>
        <row r="3869">
          <cell r="O3869">
            <v>1</v>
          </cell>
          <cell r="R3869" t="str">
            <v>Petroleum Products</v>
          </cell>
        </row>
        <row r="3870">
          <cell r="O3870">
            <v>1</v>
          </cell>
          <cell r="R3870" t="str">
            <v>Petroleum Products</v>
          </cell>
        </row>
        <row r="3871">
          <cell r="O3871">
            <v>1</v>
          </cell>
          <cell r="R3871" t="str">
            <v>Petroleum Products</v>
          </cell>
        </row>
        <row r="3872">
          <cell r="O3872">
            <v>1</v>
          </cell>
          <cell r="R3872" t="str">
            <v>Petroleum Products</v>
          </cell>
        </row>
        <row r="3873">
          <cell r="O3873">
            <v>1</v>
          </cell>
          <cell r="R3873" t="str">
            <v>Pulp,Paper &amp; Allied Products</v>
          </cell>
        </row>
        <row r="3874">
          <cell r="O3874">
            <v>1</v>
          </cell>
          <cell r="R3874" t="str">
            <v>Pulp,Paper &amp; Allied Products</v>
          </cell>
        </row>
        <row r="3875">
          <cell r="O3875">
            <v>1</v>
          </cell>
          <cell r="R3875" t="str">
            <v>Pulp,Paper &amp; Allied Products</v>
          </cell>
        </row>
        <row r="3876">
          <cell r="O3876">
            <v>1</v>
          </cell>
          <cell r="R3876" t="str">
            <v>Pulp,Paper &amp; Allied Products</v>
          </cell>
        </row>
        <row r="3877">
          <cell r="O3877">
            <v>1</v>
          </cell>
          <cell r="R3877" t="str">
            <v>Stone, Clay &amp; Glass Products</v>
          </cell>
        </row>
        <row r="3878">
          <cell r="O3878">
            <v>1</v>
          </cell>
          <cell r="R3878" t="str">
            <v>Pulp,Paper &amp; Allied Products</v>
          </cell>
        </row>
        <row r="3879">
          <cell r="O3879">
            <v>1</v>
          </cell>
          <cell r="R3879" t="str">
            <v>Pulp,Paper &amp; Allied Products</v>
          </cell>
        </row>
        <row r="3880">
          <cell r="O3880">
            <v>1</v>
          </cell>
          <cell r="R3880" t="str">
            <v>Pulp,Paper &amp; Allied Products</v>
          </cell>
        </row>
        <row r="3881">
          <cell r="O3881">
            <v>1</v>
          </cell>
          <cell r="R3881" t="str">
            <v>Pulp,Paper &amp; Allied Products</v>
          </cell>
        </row>
        <row r="3882">
          <cell r="O3882">
            <v>1</v>
          </cell>
          <cell r="R3882" t="str">
            <v>Pulp,Paper &amp; Allied Products</v>
          </cell>
        </row>
        <row r="3883">
          <cell r="O3883">
            <v>1</v>
          </cell>
          <cell r="R3883" t="str">
            <v>Pulp,Paper &amp; Allied Products</v>
          </cell>
        </row>
        <row r="3884">
          <cell r="O3884">
            <v>1</v>
          </cell>
          <cell r="R3884" t="str">
            <v>Chemical &amp; Allied Products</v>
          </cell>
        </row>
        <row r="3885">
          <cell r="O3885">
            <v>1</v>
          </cell>
          <cell r="R3885" t="str">
            <v>Chemical &amp; Allied Products</v>
          </cell>
        </row>
        <row r="3886">
          <cell r="O3886">
            <v>1</v>
          </cell>
          <cell r="R3886" t="str">
            <v>Lumber &amp; Wood Except Furniture</v>
          </cell>
        </row>
        <row r="3887">
          <cell r="O3887">
            <v>1</v>
          </cell>
          <cell r="R3887" t="str">
            <v>Lumber &amp; Wood Except Furniture</v>
          </cell>
        </row>
        <row r="3888">
          <cell r="O3888">
            <v>1</v>
          </cell>
          <cell r="R3888" t="str">
            <v>Pulp,Paper &amp; Allied Products</v>
          </cell>
        </row>
        <row r="3889">
          <cell r="O3889">
            <v>1</v>
          </cell>
          <cell r="R3889" t="str">
            <v>Pulp,Paper &amp; Allied Products</v>
          </cell>
        </row>
        <row r="3890">
          <cell r="O3890">
            <v>1</v>
          </cell>
          <cell r="R3890" t="str">
            <v>Pulp,Paper &amp; Allied Products</v>
          </cell>
        </row>
        <row r="3891">
          <cell r="O3891">
            <v>1</v>
          </cell>
          <cell r="R3891" t="str">
            <v>Pulp,Paper &amp; Allied Products</v>
          </cell>
        </row>
        <row r="3892">
          <cell r="O3892">
            <v>1</v>
          </cell>
          <cell r="R3892" t="str">
            <v>Chemical &amp; Allied Products</v>
          </cell>
        </row>
        <row r="3893">
          <cell r="O3893">
            <v>1</v>
          </cell>
          <cell r="R3893" t="str">
            <v>Pulp,Paper &amp; Allied Products</v>
          </cell>
        </row>
        <row r="3894">
          <cell r="O3894">
            <v>1</v>
          </cell>
          <cell r="R3894" t="str">
            <v>Pulp,Paper &amp; Allied Products</v>
          </cell>
        </row>
        <row r="3895">
          <cell r="O3895">
            <v>1</v>
          </cell>
          <cell r="R3895" t="str">
            <v>Waste &amp; Scrap Materials</v>
          </cell>
        </row>
        <row r="3896">
          <cell r="O3896">
            <v>1</v>
          </cell>
          <cell r="R3896" t="str">
            <v>Waste &amp; Scrap Materials</v>
          </cell>
        </row>
        <row r="3897">
          <cell r="O3897">
            <v>1</v>
          </cell>
          <cell r="R3897" t="str">
            <v>Waste &amp; Scrap Materials</v>
          </cell>
        </row>
        <row r="3898">
          <cell r="O3898">
            <v>1</v>
          </cell>
          <cell r="R3898" t="str">
            <v>Waste &amp; Scrap Materials</v>
          </cell>
        </row>
        <row r="3899">
          <cell r="O3899">
            <v>1</v>
          </cell>
          <cell r="R3899" t="str">
            <v>Waste &amp; Scrap Materials</v>
          </cell>
        </row>
        <row r="3900">
          <cell r="O3900">
            <v>1</v>
          </cell>
          <cell r="R3900" t="str">
            <v>Waste &amp; Scrap Materials</v>
          </cell>
        </row>
        <row r="3901">
          <cell r="O3901">
            <v>1</v>
          </cell>
          <cell r="R3901" t="str">
            <v>Waste &amp; Scrap Materials</v>
          </cell>
        </row>
        <row r="3902">
          <cell r="O3902">
            <v>1</v>
          </cell>
          <cell r="R3902" t="str">
            <v>Waste &amp; Scrap Materials</v>
          </cell>
        </row>
        <row r="3903">
          <cell r="O3903">
            <v>1</v>
          </cell>
          <cell r="R3903" t="str">
            <v>Waste &amp; Scrap Materials</v>
          </cell>
        </row>
        <row r="3904">
          <cell r="O3904">
            <v>1</v>
          </cell>
          <cell r="R3904" t="str">
            <v>Pulp,Paper &amp; Allied Products</v>
          </cell>
        </row>
        <row r="3905">
          <cell r="O3905">
            <v>1</v>
          </cell>
          <cell r="R3905" t="str">
            <v>Pulp,Paper &amp; Allied Products</v>
          </cell>
        </row>
        <row r="3906">
          <cell r="O3906">
            <v>1</v>
          </cell>
          <cell r="R3906" t="str">
            <v>Pulp,Paper &amp; Allied Products</v>
          </cell>
        </row>
        <row r="3907">
          <cell r="O3907">
            <v>1</v>
          </cell>
          <cell r="R3907" t="str">
            <v>Pulp,Paper &amp; Allied Products</v>
          </cell>
        </row>
        <row r="3908">
          <cell r="O3908">
            <v>1</v>
          </cell>
          <cell r="R3908" t="str">
            <v>Stone, Clay &amp; Glass Products</v>
          </cell>
        </row>
        <row r="3909">
          <cell r="O3909">
            <v>1</v>
          </cell>
          <cell r="R3909" t="str">
            <v>Stone, Clay &amp; Glass Products</v>
          </cell>
        </row>
        <row r="3910">
          <cell r="O3910">
            <v>1</v>
          </cell>
          <cell r="R3910" t="str">
            <v>Pulp,Paper &amp; Allied Products</v>
          </cell>
        </row>
        <row r="3911">
          <cell r="O3911">
            <v>1</v>
          </cell>
          <cell r="R3911" t="str">
            <v>Pulp,Paper &amp; Allied Products</v>
          </cell>
        </row>
        <row r="3912">
          <cell r="O3912">
            <v>1</v>
          </cell>
          <cell r="R3912" t="str">
            <v>Lumber &amp; Wood Except Furniture</v>
          </cell>
        </row>
        <row r="3913">
          <cell r="O3913">
            <v>1</v>
          </cell>
          <cell r="R3913" t="str">
            <v>Lumber &amp; Wood Except Furniture</v>
          </cell>
        </row>
        <row r="3914">
          <cell r="O3914">
            <v>1</v>
          </cell>
          <cell r="R3914" t="str">
            <v>Pulp,Paper &amp; Allied Products</v>
          </cell>
        </row>
        <row r="3915">
          <cell r="O3915">
            <v>1</v>
          </cell>
          <cell r="R3915" t="str">
            <v>Lumber &amp; Wood Except Furniture</v>
          </cell>
        </row>
        <row r="3916">
          <cell r="O3916">
            <v>1</v>
          </cell>
          <cell r="R3916" t="str">
            <v>Lumber &amp; Wood Except Furniture</v>
          </cell>
        </row>
        <row r="3917">
          <cell r="O3917">
            <v>1</v>
          </cell>
          <cell r="R3917" t="str">
            <v>Lumber &amp; Wood Except Furniture</v>
          </cell>
        </row>
        <row r="3918">
          <cell r="O3918">
            <v>1</v>
          </cell>
          <cell r="R3918" t="str">
            <v>Lumber &amp; Wood Except Furniture</v>
          </cell>
        </row>
        <row r="3919">
          <cell r="O3919">
            <v>1</v>
          </cell>
          <cell r="R3919" t="str">
            <v>Lumber &amp; Wood Except Furniture</v>
          </cell>
        </row>
        <row r="3920">
          <cell r="O3920">
            <v>1</v>
          </cell>
          <cell r="R3920" t="str">
            <v>Pulp,Paper &amp; Allied Products</v>
          </cell>
        </row>
        <row r="3921">
          <cell r="O3921">
            <v>1</v>
          </cell>
          <cell r="R3921" t="str">
            <v>Pulp,Paper &amp; Allied Products</v>
          </cell>
        </row>
        <row r="3922">
          <cell r="O3922">
            <v>1</v>
          </cell>
          <cell r="R3922" t="str">
            <v>Pulp,Paper &amp; Allied Products</v>
          </cell>
        </row>
        <row r="3923">
          <cell r="O3923">
            <v>1</v>
          </cell>
          <cell r="R3923" t="str">
            <v>Waste &amp; Scrap Materials</v>
          </cell>
        </row>
        <row r="3924">
          <cell r="O3924">
            <v>1</v>
          </cell>
          <cell r="R3924" t="str">
            <v>Pulp,Paper &amp; Allied Products</v>
          </cell>
        </row>
        <row r="3925">
          <cell r="O3925">
            <v>1</v>
          </cell>
          <cell r="R3925" t="str">
            <v>Pulp,Paper &amp; Allied Products</v>
          </cell>
        </row>
        <row r="3926">
          <cell r="O3926">
            <v>1</v>
          </cell>
          <cell r="R3926" t="str">
            <v>Lumber &amp; Wood Except Furniture</v>
          </cell>
        </row>
        <row r="3927">
          <cell r="O3927">
            <v>1</v>
          </cell>
          <cell r="R3927" t="str">
            <v>Pulp,Paper &amp; Allied Products</v>
          </cell>
        </row>
        <row r="3928">
          <cell r="O3928">
            <v>1</v>
          </cell>
          <cell r="R3928" t="str">
            <v>Pulp,Paper &amp; Allied Products</v>
          </cell>
        </row>
        <row r="3929">
          <cell r="O3929">
            <v>1</v>
          </cell>
          <cell r="R3929" t="str">
            <v>Pulp,Paper &amp; Allied Products</v>
          </cell>
        </row>
        <row r="3930">
          <cell r="O3930">
            <v>1</v>
          </cell>
          <cell r="R3930" t="str">
            <v>Lumber &amp; Wood Except Furniture</v>
          </cell>
        </row>
        <row r="3931">
          <cell r="O3931">
            <v>1</v>
          </cell>
          <cell r="R3931" t="str">
            <v>Lumber &amp; Wood Except Furniture</v>
          </cell>
        </row>
        <row r="3932">
          <cell r="O3932">
            <v>1</v>
          </cell>
          <cell r="R3932" t="str">
            <v>Pulp,Paper &amp; Allied Products</v>
          </cell>
        </row>
        <row r="3933">
          <cell r="O3933">
            <v>1</v>
          </cell>
          <cell r="R3933" t="str">
            <v>Stone, Clay &amp; Glass Products</v>
          </cell>
        </row>
        <row r="3934">
          <cell r="O3934">
            <v>1</v>
          </cell>
          <cell r="R3934" t="str">
            <v>Stone, Clay &amp; Glass Products</v>
          </cell>
        </row>
        <row r="3935">
          <cell r="O3935">
            <v>1</v>
          </cell>
          <cell r="R3935" t="str">
            <v>Stone, Clay &amp; Glass Products</v>
          </cell>
        </row>
        <row r="3936">
          <cell r="O3936">
            <v>1</v>
          </cell>
          <cell r="R3936" t="str">
            <v>Stone, Clay &amp; Glass Products</v>
          </cell>
        </row>
        <row r="3937">
          <cell r="O3937">
            <v>1</v>
          </cell>
          <cell r="R3937" t="str">
            <v>Pulp,Paper &amp; Allied Products</v>
          </cell>
        </row>
        <row r="3938">
          <cell r="O3938">
            <v>1</v>
          </cell>
          <cell r="R3938" t="str">
            <v>Pulp,Paper &amp; Allied Products</v>
          </cell>
        </row>
        <row r="3939">
          <cell r="O3939">
            <v>1</v>
          </cell>
          <cell r="R3939" t="str">
            <v>Chemical &amp; Allied Products</v>
          </cell>
        </row>
        <row r="3940">
          <cell r="O3940">
            <v>1</v>
          </cell>
          <cell r="R3940" t="str">
            <v>Grain</v>
          </cell>
        </row>
        <row r="3941">
          <cell r="O3941">
            <v>1</v>
          </cell>
          <cell r="R3941" t="str">
            <v>Food &amp; Kindred Products</v>
          </cell>
        </row>
        <row r="3942">
          <cell r="O3942">
            <v>1</v>
          </cell>
          <cell r="R3942" t="str">
            <v>Food &amp; Kindred Products</v>
          </cell>
        </row>
        <row r="3943">
          <cell r="O3943">
            <v>1</v>
          </cell>
          <cell r="R3943" t="str">
            <v>Waste &amp; Scrap Materials</v>
          </cell>
        </row>
        <row r="3944">
          <cell r="O3944">
            <v>1</v>
          </cell>
          <cell r="R3944" t="str">
            <v>Chemical &amp; Allied Products</v>
          </cell>
        </row>
        <row r="3945">
          <cell r="O3945">
            <v>1</v>
          </cell>
          <cell r="R3945" t="str">
            <v>Chemical &amp; Allied Products</v>
          </cell>
        </row>
        <row r="3946">
          <cell r="O3946">
            <v>1</v>
          </cell>
          <cell r="R3946" t="str">
            <v>Chemical &amp; Allied Products</v>
          </cell>
        </row>
        <row r="3947">
          <cell r="O3947">
            <v>1</v>
          </cell>
          <cell r="R3947" t="str">
            <v>Chemical &amp; Allied Products</v>
          </cell>
        </row>
        <row r="3948">
          <cell r="O3948">
            <v>1</v>
          </cell>
          <cell r="R3948" t="str">
            <v>Chemical &amp; Allied Products</v>
          </cell>
        </row>
        <row r="3949">
          <cell r="O3949">
            <v>1</v>
          </cell>
          <cell r="R3949" t="str">
            <v>Chemical &amp; Allied Products</v>
          </cell>
        </row>
        <row r="3950">
          <cell r="O3950">
            <v>1</v>
          </cell>
          <cell r="R3950" t="str">
            <v>Chemical &amp; Allied Products</v>
          </cell>
        </row>
        <row r="3951">
          <cell r="O3951">
            <v>1</v>
          </cell>
          <cell r="R3951" t="str">
            <v>Chemical &amp; Allied Products</v>
          </cell>
        </row>
        <row r="3952">
          <cell r="O3952">
            <v>1</v>
          </cell>
          <cell r="R3952" t="str">
            <v>Chemical &amp; Allied Products</v>
          </cell>
        </row>
        <row r="3953">
          <cell r="O3953">
            <v>1</v>
          </cell>
          <cell r="R3953" t="str">
            <v>Chemical &amp; Allied Products</v>
          </cell>
        </row>
        <row r="3954">
          <cell r="O3954">
            <v>1</v>
          </cell>
          <cell r="R3954" t="str">
            <v>All Other Carloads</v>
          </cell>
        </row>
        <row r="3955">
          <cell r="O3955">
            <v>1</v>
          </cell>
          <cell r="R3955" t="str">
            <v>Pulp,Paper &amp; Allied Products</v>
          </cell>
        </row>
        <row r="3956">
          <cell r="O3956">
            <v>1</v>
          </cell>
          <cell r="R3956" t="str">
            <v>Petroleum Products</v>
          </cell>
        </row>
        <row r="3957">
          <cell r="O3957">
            <v>1</v>
          </cell>
          <cell r="R3957" t="str">
            <v>Petroleum Products</v>
          </cell>
        </row>
        <row r="3958">
          <cell r="O3958">
            <v>1</v>
          </cell>
          <cell r="R3958" t="str">
            <v>Petroleum Products</v>
          </cell>
        </row>
        <row r="3959">
          <cell r="O3959">
            <v>1</v>
          </cell>
          <cell r="R3959" t="str">
            <v>Petroleum Products</v>
          </cell>
        </row>
        <row r="3960">
          <cell r="O3960">
            <v>1</v>
          </cell>
          <cell r="R3960" t="str">
            <v>All Other Carloads</v>
          </cell>
        </row>
        <row r="3961">
          <cell r="O3961">
            <v>1</v>
          </cell>
          <cell r="R3961" t="str">
            <v>Waste &amp; Scrap Materials</v>
          </cell>
        </row>
        <row r="3962">
          <cell r="O3962">
            <v>1</v>
          </cell>
          <cell r="R3962" t="str">
            <v>Lumber &amp; Wood Except Furniture</v>
          </cell>
        </row>
        <row r="3963">
          <cell r="O3963">
            <v>1</v>
          </cell>
          <cell r="R3963" t="str">
            <v>Lumber &amp; Wood Except Furniture</v>
          </cell>
        </row>
        <row r="3964">
          <cell r="O3964">
            <v>1</v>
          </cell>
          <cell r="R3964" t="str">
            <v>Lumber &amp; Wood Except Furniture</v>
          </cell>
        </row>
        <row r="3965">
          <cell r="O3965">
            <v>1</v>
          </cell>
          <cell r="R3965" t="str">
            <v>Pulp,Paper &amp; Allied Products</v>
          </cell>
        </row>
        <row r="3966">
          <cell r="O3966">
            <v>1</v>
          </cell>
          <cell r="R3966" t="str">
            <v>Pulp,Paper &amp; Allied Products</v>
          </cell>
        </row>
        <row r="3967">
          <cell r="O3967">
            <v>1</v>
          </cell>
          <cell r="R3967" t="str">
            <v>Lumber &amp; Wood Except Furniture</v>
          </cell>
        </row>
        <row r="3968">
          <cell r="O3968">
            <v>1</v>
          </cell>
          <cell r="R3968" t="str">
            <v>Pulp,Paper &amp; Allied Products</v>
          </cell>
        </row>
        <row r="3969">
          <cell r="O3969">
            <v>1</v>
          </cell>
          <cell r="R3969" t="str">
            <v>Lumber &amp; Wood Except Furniture</v>
          </cell>
        </row>
        <row r="3970">
          <cell r="O3970">
            <v>1</v>
          </cell>
          <cell r="R3970" t="str">
            <v>Lumber &amp; Wood Except Furniture</v>
          </cell>
        </row>
        <row r="3971">
          <cell r="O3971">
            <v>7</v>
          </cell>
          <cell r="R3971" t="str">
            <v>Chemical &amp; Allied Products</v>
          </cell>
        </row>
        <row r="3972">
          <cell r="O3972">
            <v>1</v>
          </cell>
          <cell r="R3972" t="str">
            <v>Stone, Clay &amp; Glass Products</v>
          </cell>
        </row>
        <row r="3973">
          <cell r="O3973">
            <v>1</v>
          </cell>
          <cell r="R3973" t="str">
            <v>Petroleum Products</v>
          </cell>
        </row>
        <row r="3974">
          <cell r="O3974">
            <v>1</v>
          </cell>
          <cell r="R3974" t="str">
            <v>Petroleum Products</v>
          </cell>
        </row>
        <row r="3975">
          <cell r="O3975">
            <v>1</v>
          </cell>
          <cell r="R3975" t="str">
            <v>Petroleum Products</v>
          </cell>
        </row>
        <row r="3976">
          <cell r="O3976">
            <v>1</v>
          </cell>
          <cell r="R3976" t="str">
            <v>Petroleum Products</v>
          </cell>
        </row>
        <row r="3977">
          <cell r="O3977">
            <v>1</v>
          </cell>
          <cell r="R3977" t="str">
            <v>Petroleum Products</v>
          </cell>
        </row>
        <row r="3978">
          <cell r="O3978">
            <v>1</v>
          </cell>
          <cell r="R3978" t="str">
            <v>Petroleum Products</v>
          </cell>
        </row>
        <row r="3979">
          <cell r="O3979">
            <v>1</v>
          </cell>
          <cell r="R3979" t="str">
            <v>Petroleum Products</v>
          </cell>
        </row>
        <row r="3980">
          <cell r="O3980">
            <v>1</v>
          </cell>
          <cell r="R3980" t="str">
            <v>Petroleum Products</v>
          </cell>
        </row>
        <row r="3981">
          <cell r="O3981">
            <v>1</v>
          </cell>
          <cell r="R3981" t="str">
            <v>Petroleum Products</v>
          </cell>
        </row>
        <row r="3982">
          <cell r="O3982">
            <v>1</v>
          </cell>
          <cell r="R3982" t="str">
            <v>Petroleum Products</v>
          </cell>
        </row>
        <row r="3983">
          <cell r="O3983">
            <v>1</v>
          </cell>
          <cell r="R3983" t="str">
            <v>Petroleum Products</v>
          </cell>
        </row>
        <row r="3984">
          <cell r="O3984">
            <v>1</v>
          </cell>
          <cell r="R3984" t="str">
            <v>Chemical &amp; Allied Products</v>
          </cell>
        </row>
        <row r="3985">
          <cell r="O3985">
            <v>1</v>
          </cell>
          <cell r="R3985" t="str">
            <v>Grain Mill Products</v>
          </cell>
        </row>
        <row r="3986">
          <cell r="O3986">
            <v>1</v>
          </cell>
          <cell r="R3986" t="str">
            <v>Grain Mill Products</v>
          </cell>
        </row>
        <row r="3987">
          <cell r="O3987">
            <v>1</v>
          </cell>
          <cell r="R3987" t="str">
            <v>Waste &amp; Scrap Materials</v>
          </cell>
        </row>
        <row r="3988">
          <cell r="O3988">
            <v>1</v>
          </cell>
          <cell r="R3988" t="str">
            <v>Grain</v>
          </cell>
        </row>
        <row r="3989">
          <cell r="O3989">
            <v>1</v>
          </cell>
          <cell r="R3989" t="str">
            <v>Grain</v>
          </cell>
        </row>
        <row r="3990">
          <cell r="O3990">
            <v>1</v>
          </cell>
          <cell r="R3990" t="str">
            <v>T/C without Chassis</v>
          </cell>
        </row>
        <row r="3991">
          <cell r="O3991">
            <v>1</v>
          </cell>
          <cell r="R3991" t="str">
            <v>T/C without Chassis</v>
          </cell>
        </row>
        <row r="3992">
          <cell r="O3992">
            <v>1</v>
          </cell>
          <cell r="R3992" t="str">
            <v>Chemical &amp; Allied Products</v>
          </cell>
        </row>
        <row r="3993">
          <cell r="O3993">
            <v>1</v>
          </cell>
          <cell r="R3993" t="str">
            <v>Chemical &amp; Allied Products</v>
          </cell>
        </row>
        <row r="3994">
          <cell r="O3994">
            <v>1</v>
          </cell>
          <cell r="R3994" t="str">
            <v>Chemical &amp; Allied Products</v>
          </cell>
        </row>
        <row r="3995">
          <cell r="O3995">
            <v>1</v>
          </cell>
          <cell r="R3995" t="str">
            <v>Chemical &amp; Allied Products</v>
          </cell>
        </row>
        <row r="3996">
          <cell r="O3996">
            <v>1</v>
          </cell>
          <cell r="R3996" t="str">
            <v>Chemical &amp; Allied Products</v>
          </cell>
        </row>
        <row r="3997">
          <cell r="O3997">
            <v>1</v>
          </cell>
          <cell r="R3997" t="str">
            <v>Chemical &amp; Allied Products</v>
          </cell>
        </row>
        <row r="3998">
          <cell r="O3998">
            <v>1</v>
          </cell>
          <cell r="R3998" t="str">
            <v>Chemical &amp; Allied Products</v>
          </cell>
        </row>
        <row r="3999">
          <cell r="O3999">
            <v>1</v>
          </cell>
          <cell r="R3999" t="str">
            <v>Chemical &amp; Allied Products</v>
          </cell>
        </row>
        <row r="4000">
          <cell r="O4000">
            <v>1</v>
          </cell>
          <cell r="R4000" t="str">
            <v>Pulp,Paper &amp; Allied Products</v>
          </cell>
        </row>
        <row r="4001">
          <cell r="O4001">
            <v>1</v>
          </cell>
          <cell r="R4001" t="str">
            <v>Pulp,Paper &amp; Allied Products</v>
          </cell>
        </row>
        <row r="4002">
          <cell r="O4002">
            <v>1</v>
          </cell>
          <cell r="R4002" t="str">
            <v>Pulp,Paper &amp; Allied Products</v>
          </cell>
        </row>
        <row r="4003">
          <cell r="O4003">
            <v>1</v>
          </cell>
          <cell r="R4003" t="str">
            <v>Pulp,Paper &amp; Allied Products</v>
          </cell>
        </row>
        <row r="4004">
          <cell r="O4004">
            <v>1</v>
          </cell>
          <cell r="R4004" t="str">
            <v>Pulp,Paper &amp; Allied Products</v>
          </cell>
        </row>
        <row r="4005">
          <cell r="O4005">
            <v>1</v>
          </cell>
          <cell r="R4005" t="str">
            <v>Pulp,Paper &amp; Allied Products</v>
          </cell>
        </row>
        <row r="4006">
          <cell r="O4006">
            <v>1</v>
          </cell>
          <cell r="R4006" t="str">
            <v>Pulp,Paper &amp; Allied Products</v>
          </cell>
        </row>
        <row r="4007">
          <cell r="O4007">
            <v>1</v>
          </cell>
          <cell r="R4007" t="str">
            <v>Pulp,Paper &amp; Allied Products</v>
          </cell>
        </row>
        <row r="4008">
          <cell r="O4008">
            <v>1</v>
          </cell>
          <cell r="R4008" t="str">
            <v>Pulp,Paper &amp; Allied Products</v>
          </cell>
        </row>
        <row r="4009">
          <cell r="O4009">
            <v>1</v>
          </cell>
          <cell r="R4009" t="str">
            <v>Stone, Clay &amp; Glass Products</v>
          </cell>
        </row>
        <row r="4010">
          <cell r="O4010">
            <v>1</v>
          </cell>
          <cell r="R4010" t="str">
            <v>Lumber &amp; Wood Except Furniture</v>
          </cell>
        </row>
        <row r="4011">
          <cell r="O4011">
            <v>1</v>
          </cell>
          <cell r="R4011" t="str">
            <v>Lumber &amp; Wood Except Furniture</v>
          </cell>
        </row>
        <row r="4012">
          <cell r="O4012">
            <v>1</v>
          </cell>
          <cell r="R4012" t="str">
            <v>Petroleum Products</v>
          </cell>
        </row>
        <row r="4013">
          <cell r="O4013">
            <v>1</v>
          </cell>
          <cell r="R4013" t="str">
            <v>Petroleum Products</v>
          </cell>
        </row>
        <row r="4014">
          <cell r="O4014">
            <v>1</v>
          </cell>
          <cell r="R4014" t="str">
            <v>Petroleum Products</v>
          </cell>
        </row>
        <row r="4015">
          <cell r="O4015">
            <v>1</v>
          </cell>
          <cell r="R4015" t="str">
            <v>Petroleum Products</v>
          </cell>
        </row>
        <row r="4016">
          <cell r="O4016">
            <v>1</v>
          </cell>
          <cell r="R4016" t="str">
            <v>Petroleum Products</v>
          </cell>
        </row>
        <row r="4017">
          <cell r="O4017">
            <v>1</v>
          </cell>
          <cell r="R4017" t="str">
            <v>Petroleum Products</v>
          </cell>
        </row>
        <row r="4018">
          <cell r="O4018">
            <v>1</v>
          </cell>
          <cell r="R4018" t="str">
            <v>Waste &amp; Scrap Materials</v>
          </cell>
        </row>
        <row r="4019">
          <cell r="O4019">
            <v>1</v>
          </cell>
          <cell r="R4019" t="str">
            <v>Pulp,Paper &amp; Allied Products</v>
          </cell>
        </row>
        <row r="4020">
          <cell r="O4020">
            <v>1</v>
          </cell>
          <cell r="R4020" t="str">
            <v>Pulp,Paper &amp; Allied Products</v>
          </cell>
        </row>
        <row r="4021">
          <cell r="O4021">
            <v>1</v>
          </cell>
          <cell r="R4021" t="str">
            <v>Lumber &amp; Wood Except Furniture</v>
          </cell>
        </row>
        <row r="4022">
          <cell r="O4022">
            <v>1</v>
          </cell>
          <cell r="R4022" t="str">
            <v>Lumber &amp; Wood Except Furniture</v>
          </cell>
        </row>
        <row r="4023">
          <cell r="O4023">
            <v>1</v>
          </cell>
          <cell r="R4023" t="str">
            <v>Lumber &amp; Wood Except Furniture</v>
          </cell>
        </row>
        <row r="4024">
          <cell r="O4024">
            <v>1</v>
          </cell>
          <cell r="R4024" t="str">
            <v>Lumber &amp; Wood Except Furniture</v>
          </cell>
        </row>
        <row r="4025">
          <cell r="O4025">
            <v>1</v>
          </cell>
          <cell r="R4025" t="str">
            <v>Lumber &amp; Wood Except Furniture</v>
          </cell>
        </row>
        <row r="4026">
          <cell r="O4026">
            <v>1</v>
          </cell>
          <cell r="R4026" t="str">
            <v>Lumber &amp; Wood Except Furniture</v>
          </cell>
        </row>
        <row r="4027">
          <cell r="O4027">
            <v>1</v>
          </cell>
          <cell r="R4027" t="str">
            <v>Lumber &amp; Wood Except Furniture</v>
          </cell>
        </row>
        <row r="4028">
          <cell r="O4028">
            <v>1</v>
          </cell>
          <cell r="R4028" t="str">
            <v>Lumber &amp; Wood Except Furniture</v>
          </cell>
        </row>
        <row r="4029">
          <cell r="O4029">
            <v>1</v>
          </cell>
          <cell r="R4029" t="str">
            <v>Lumber &amp; Wood Except Furniture</v>
          </cell>
        </row>
        <row r="4030">
          <cell r="O4030">
            <v>1</v>
          </cell>
          <cell r="R4030" t="str">
            <v>Lumber &amp; Wood Except Furniture</v>
          </cell>
        </row>
        <row r="4031">
          <cell r="O4031">
            <v>1</v>
          </cell>
          <cell r="R4031" t="str">
            <v>Lumber &amp; Wood Except Furniture</v>
          </cell>
        </row>
        <row r="4032">
          <cell r="O4032">
            <v>1</v>
          </cell>
          <cell r="R4032" t="str">
            <v>Lumber &amp; Wood Except Furniture</v>
          </cell>
        </row>
        <row r="4033">
          <cell r="O4033">
            <v>1</v>
          </cell>
          <cell r="R4033" t="str">
            <v>Lumber &amp; Wood Except Furniture</v>
          </cell>
        </row>
        <row r="4034">
          <cell r="O4034">
            <v>1</v>
          </cell>
          <cell r="R4034" t="str">
            <v>Pulp,Paper &amp; Allied Products</v>
          </cell>
        </row>
        <row r="4035">
          <cell r="O4035">
            <v>1</v>
          </cell>
          <cell r="R4035" t="str">
            <v>Lumber &amp; Wood Except Furniture</v>
          </cell>
        </row>
        <row r="4036">
          <cell r="O4036">
            <v>1</v>
          </cell>
          <cell r="R4036" t="str">
            <v>Lumber &amp; Wood Except Furniture</v>
          </cell>
        </row>
        <row r="4037">
          <cell r="O4037">
            <v>1</v>
          </cell>
          <cell r="R4037" t="str">
            <v>Pulp,Paper &amp; Allied Products</v>
          </cell>
        </row>
        <row r="4038">
          <cell r="O4038">
            <v>1</v>
          </cell>
          <cell r="R4038" t="str">
            <v>Pulp,Paper &amp; Allied Products</v>
          </cell>
        </row>
        <row r="4039">
          <cell r="O4039">
            <v>1</v>
          </cell>
          <cell r="R4039" t="str">
            <v>Pulp,Paper &amp; Allied Products</v>
          </cell>
        </row>
        <row r="4040">
          <cell r="O4040">
            <v>1</v>
          </cell>
          <cell r="R4040" t="str">
            <v>Pulp,Paper &amp; Allied Products</v>
          </cell>
        </row>
        <row r="4041">
          <cell r="O4041">
            <v>1</v>
          </cell>
          <cell r="R4041" t="str">
            <v>Lumber &amp; Wood Except Furniture</v>
          </cell>
        </row>
        <row r="4042">
          <cell r="O4042">
            <v>1</v>
          </cell>
          <cell r="R4042" t="str">
            <v>Lumber &amp; Wood Except Furniture</v>
          </cell>
        </row>
        <row r="4043">
          <cell r="O4043">
            <v>1</v>
          </cell>
          <cell r="R4043" t="str">
            <v>Pulp,Paper &amp; Allied Products</v>
          </cell>
        </row>
        <row r="4044">
          <cell r="O4044">
            <v>1</v>
          </cell>
          <cell r="R4044" t="str">
            <v>Grain</v>
          </cell>
        </row>
        <row r="4045">
          <cell r="O4045">
            <v>1</v>
          </cell>
          <cell r="R4045" t="str">
            <v>Petroleum Products</v>
          </cell>
        </row>
        <row r="4046">
          <cell r="O4046">
            <v>1</v>
          </cell>
          <cell r="R4046" t="str">
            <v>Petroleum Products</v>
          </cell>
        </row>
        <row r="4047">
          <cell r="O4047">
            <v>1</v>
          </cell>
          <cell r="R4047" t="str">
            <v>Petroleum Products</v>
          </cell>
        </row>
        <row r="4048">
          <cell r="O4048">
            <v>1</v>
          </cell>
          <cell r="R4048" t="str">
            <v>Stone, Clay &amp; Glass Products</v>
          </cell>
        </row>
        <row r="4049">
          <cell r="O4049">
            <v>1</v>
          </cell>
          <cell r="R4049" t="str">
            <v>Petroleum Products</v>
          </cell>
        </row>
        <row r="4050">
          <cell r="O4050">
            <v>1</v>
          </cell>
          <cell r="R4050" t="str">
            <v>Petroleum Products</v>
          </cell>
        </row>
        <row r="4051">
          <cell r="O4051">
            <v>1</v>
          </cell>
          <cell r="R4051" t="str">
            <v>Petroleum Products</v>
          </cell>
        </row>
        <row r="4052">
          <cell r="O4052">
            <v>1</v>
          </cell>
          <cell r="R4052" t="str">
            <v>Chemical &amp; Allied Products</v>
          </cell>
        </row>
        <row r="4053">
          <cell r="O4053">
            <v>1</v>
          </cell>
          <cell r="R4053" t="str">
            <v>Chemical &amp; Allied Products</v>
          </cell>
        </row>
        <row r="4054">
          <cell r="O4054">
            <v>1</v>
          </cell>
          <cell r="R4054" t="str">
            <v>Petroleum Products</v>
          </cell>
        </row>
        <row r="4055">
          <cell r="O4055">
            <v>1</v>
          </cell>
          <cell r="R4055" t="str">
            <v>Petroleum Products</v>
          </cell>
        </row>
        <row r="4056">
          <cell r="O4056">
            <v>1</v>
          </cell>
          <cell r="R4056" t="str">
            <v>Petroleum Products</v>
          </cell>
        </row>
        <row r="4057">
          <cell r="O4057">
            <v>1</v>
          </cell>
          <cell r="R4057" t="str">
            <v>Petroleum Products</v>
          </cell>
        </row>
        <row r="4058">
          <cell r="O4058">
            <v>1</v>
          </cell>
          <cell r="R4058" t="str">
            <v>Chemical &amp; Allied Products</v>
          </cell>
        </row>
        <row r="4059">
          <cell r="O4059">
            <v>1</v>
          </cell>
          <cell r="R4059" t="str">
            <v>Chemical &amp; Allied Products</v>
          </cell>
        </row>
        <row r="4060">
          <cell r="O4060">
            <v>1</v>
          </cell>
          <cell r="R4060" t="str">
            <v>Petroleum Products</v>
          </cell>
        </row>
        <row r="4061">
          <cell r="O4061">
            <v>1</v>
          </cell>
          <cell r="R4061" t="str">
            <v>Chemical &amp; Allied Products</v>
          </cell>
        </row>
        <row r="4062">
          <cell r="O4062">
            <v>1</v>
          </cell>
          <cell r="R4062" t="str">
            <v>Chemical &amp; Allied Products</v>
          </cell>
        </row>
        <row r="4063">
          <cell r="O4063">
            <v>3</v>
          </cell>
          <cell r="R4063" t="str">
            <v>Stone, Clay &amp; Glass Products</v>
          </cell>
        </row>
        <row r="4064">
          <cell r="O4064">
            <v>1</v>
          </cell>
          <cell r="R4064" t="str">
            <v>Petroleum Products</v>
          </cell>
        </row>
        <row r="4065">
          <cell r="O4065">
            <v>1</v>
          </cell>
          <cell r="R4065" t="str">
            <v>Pulp,Paper &amp; Allied Products</v>
          </cell>
        </row>
        <row r="4066">
          <cell r="O4066">
            <v>1</v>
          </cell>
          <cell r="R4066" t="str">
            <v>Pulp,Paper &amp; Allied Products</v>
          </cell>
        </row>
        <row r="4067">
          <cell r="O4067">
            <v>1</v>
          </cell>
          <cell r="R4067" t="str">
            <v>Pulp,Paper &amp; Allied Products</v>
          </cell>
        </row>
        <row r="4068">
          <cell r="O4068">
            <v>1</v>
          </cell>
          <cell r="R4068" t="str">
            <v>Pulp,Paper &amp; Allied Products</v>
          </cell>
        </row>
        <row r="4069">
          <cell r="O4069">
            <v>1</v>
          </cell>
          <cell r="R4069" t="str">
            <v>Pulp,Paper &amp; Allied Products</v>
          </cell>
        </row>
        <row r="4070">
          <cell r="O4070">
            <v>1</v>
          </cell>
          <cell r="R4070" t="str">
            <v>Grain Mill Products</v>
          </cell>
        </row>
        <row r="4071">
          <cell r="O4071">
            <v>1</v>
          </cell>
          <cell r="R4071" t="str">
            <v>Lumber &amp; Wood Except Furniture</v>
          </cell>
        </row>
        <row r="4072">
          <cell r="O4072">
            <v>1</v>
          </cell>
          <cell r="R4072" t="str">
            <v>Chemical &amp; Allied Products</v>
          </cell>
        </row>
        <row r="4073">
          <cell r="O4073">
            <v>1</v>
          </cell>
          <cell r="R4073" t="str">
            <v>Chemical &amp; Allied Products</v>
          </cell>
        </row>
        <row r="4074">
          <cell r="O4074">
            <v>1</v>
          </cell>
          <cell r="R4074" t="str">
            <v>Chemical &amp; Allied Products</v>
          </cell>
        </row>
        <row r="4075">
          <cell r="O4075">
            <v>1</v>
          </cell>
          <cell r="R4075" t="str">
            <v>Chemical &amp; Allied Products</v>
          </cell>
        </row>
        <row r="4076">
          <cell r="O4076">
            <v>1</v>
          </cell>
          <cell r="R4076" t="str">
            <v>Chemical &amp; Allied Products</v>
          </cell>
        </row>
        <row r="4077">
          <cell r="O4077">
            <v>1</v>
          </cell>
          <cell r="R4077" t="str">
            <v>Chemical &amp; Allied Products</v>
          </cell>
        </row>
        <row r="4078">
          <cell r="O4078">
            <v>1</v>
          </cell>
          <cell r="R4078" t="str">
            <v>Chemical &amp; Allied Products</v>
          </cell>
        </row>
        <row r="4079">
          <cell r="O4079">
            <v>1</v>
          </cell>
          <cell r="R4079" t="str">
            <v>Chemical &amp; Allied Products</v>
          </cell>
        </row>
        <row r="4080">
          <cell r="O4080">
            <v>1</v>
          </cell>
          <cell r="R4080" t="str">
            <v>Lumber &amp; Wood Except Furniture</v>
          </cell>
        </row>
        <row r="4081">
          <cell r="O4081">
            <v>1</v>
          </cell>
          <cell r="R4081" t="str">
            <v>Lumber &amp; Wood Except Furniture</v>
          </cell>
        </row>
        <row r="4082">
          <cell r="O4082">
            <v>1</v>
          </cell>
          <cell r="R4082" t="str">
            <v>Lumber &amp; Wood Except Furniture</v>
          </cell>
        </row>
        <row r="4083">
          <cell r="O4083">
            <v>1</v>
          </cell>
          <cell r="R4083" t="str">
            <v>Lumber &amp; Wood Except Furniture</v>
          </cell>
        </row>
        <row r="4084">
          <cell r="O4084">
            <v>1</v>
          </cell>
          <cell r="R4084" t="str">
            <v>Lumber &amp; Wood Except Furniture</v>
          </cell>
        </row>
        <row r="4085">
          <cell r="O4085">
            <v>1</v>
          </cell>
          <cell r="R4085" t="str">
            <v>Lumber &amp; Wood Except Furniture</v>
          </cell>
        </row>
        <row r="4086">
          <cell r="O4086">
            <v>1</v>
          </cell>
          <cell r="R4086" t="str">
            <v>Lumber &amp; Wood Except Furniture</v>
          </cell>
        </row>
        <row r="4087">
          <cell r="O4087">
            <v>1</v>
          </cell>
          <cell r="R4087" t="str">
            <v>Lumber &amp; Wood Except Furniture</v>
          </cell>
        </row>
        <row r="4088">
          <cell r="O4088">
            <v>1</v>
          </cell>
          <cell r="R4088" t="str">
            <v>Lumber &amp; Wood Except Furniture</v>
          </cell>
        </row>
        <row r="4089">
          <cell r="O4089">
            <v>1</v>
          </cell>
          <cell r="R4089" t="str">
            <v>Lumber &amp; Wood Except Furniture</v>
          </cell>
        </row>
        <row r="4090">
          <cell r="O4090">
            <v>1</v>
          </cell>
          <cell r="R4090" t="str">
            <v>Lumber &amp; Wood Except Furniture</v>
          </cell>
        </row>
        <row r="4091">
          <cell r="O4091">
            <v>1</v>
          </cell>
          <cell r="R4091" t="str">
            <v>Lumber &amp; Wood Except Furniture</v>
          </cell>
        </row>
        <row r="4092">
          <cell r="O4092">
            <v>1</v>
          </cell>
          <cell r="R4092" t="str">
            <v>Pulp,Paper &amp; Allied Products</v>
          </cell>
        </row>
        <row r="4093">
          <cell r="O4093">
            <v>1</v>
          </cell>
          <cell r="R4093" t="str">
            <v>Pulp,Paper &amp; Allied Products</v>
          </cell>
        </row>
        <row r="4094">
          <cell r="O4094">
            <v>1</v>
          </cell>
          <cell r="R4094" t="str">
            <v>Pulp,Paper &amp; Allied Products</v>
          </cell>
        </row>
        <row r="4095">
          <cell r="O4095">
            <v>1</v>
          </cell>
          <cell r="R4095" t="str">
            <v>Pulp,Paper &amp; Allied Products</v>
          </cell>
        </row>
        <row r="4096">
          <cell r="O4096">
            <v>1</v>
          </cell>
          <cell r="R4096" t="str">
            <v>Pulp,Paper &amp; Allied Products</v>
          </cell>
        </row>
        <row r="4097">
          <cell r="O4097">
            <v>1</v>
          </cell>
          <cell r="R4097" t="str">
            <v>Pulp,Paper &amp; Allied Products</v>
          </cell>
        </row>
        <row r="4098">
          <cell r="O4098">
            <v>1</v>
          </cell>
          <cell r="R4098" t="str">
            <v>Pulp,Paper &amp; Allied Products</v>
          </cell>
        </row>
        <row r="4099">
          <cell r="O4099">
            <v>1</v>
          </cell>
          <cell r="R4099" t="str">
            <v>Pulp,Paper &amp; Allied Products</v>
          </cell>
        </row>
        <row r="4100">
          <cell r="O4100">
            <v>1</v>
          </cell>
          <cell r="R4100" t="str">
            <v>Pulp,Paper &amp; Allied Products</v>
          </cell>
        </row>
        <row r="4101">
          <cell r="O4101">
            <v>1</v>
          </cell>
          <cell r="R4101" t="str">
            <v>Pulp,Paper &amp; Allied Products</v>
          </cell>
        </row>
        <row r="4102">
          <cell r="O4102">
            <v>1</v>
          </cell>
          <cell r="R4102" t="str">
            <v>Pulp,Paper &amp; Allied Products</v>
          </cell>
        </row>
        <row r="4103">
          <cell r="O4103">
            <v>1</v>
          </cell>
          <cell r="R4103" t="str">
            <v>Pulp,Paper &amp; Allied Products</v>
          </cell>
        </row>
        <row r="4104">
          <cell r="O4104">
            <v>1</v>
          </cell>
          <cell r="R4104" t="str">
            <v>Pulp,Paper &amp; Allied Products</v>
          </cell>
        </row>
        <row r="4105">
          <cell r="O4105">
            <v>1</v>
          </cell>
          <cell r="R4105" t="str">
            <v>Pulp,Paper &amp; Allied Products</v>
          </cell>
        </row>
        <row r="4106">
          <cell r="O4106">
            <v>1</v>
          </cell>
          <cell r="R4106" t="str">
            <v>Lumber &amp; Wood Except Furniture</v>
          </cell>
        </row>
        <row r="4107">
          <cell r="O4107">
            <v>1</v>
          </cell>
          <cell r="R4107" t="str">
            <v>Pulp,Paper &amp; Allied Products</v>
          </cell>
        </row>
        <row r="4108">
          <cell r="O4108">
            <v>1</v>
          </cell>
          <cell r="R4108" t="str">
            <v>Pulp,Paper &amp; Allied Products</v>
          </cell>
        </row>
        <row r="4109">
          <cell r="O4109">
            <v>1</v>
          </cell>
          <cell r="R4109" t="str">
            <v>Petroleum Products</v>
          </cell>
        </row>
        <row r="4110">
          <cell r="O4110">
            <v>1</v>
          </cell>
          <cell r="R4110" t="str">
            <v>Petroleum Products</v>
          </cell>
        </row>
        <row r="4111">
          <cell r="O4111">
            <v>1</v>
          </cell>
          <cell r="R4111" t="str">
            <v>Petroleum Products</v>
          </cell>
        </row>
        <row r="4112">
          <cell r="O4112">
            <v>1</v>
          </cell>
          <cell r="R4112" t="str">
            <v>Petroleum Products</v>
          </cell>
        </row>
        <row r="4113">
          <cell r="O4113">
            <v>1</v>
          </cell>
          <cell r="R4113" t="str">
            <v>Petroleum Products</v>
          </cell>
        </row>
        <row r="4114">
          <cell r="O4114">
            <v>1</v>
          </cell>
          <cell r="R4114" t="str">
            <v>Petroleum Products</v>
          </cell>
        </row>
        <row r="4115">
          <cell r="O4115">
            <v>1</v>
          </cell>
          <cell r="R4115" t="str">
            <v>Stone, Clay &amp; Glass Products</v>
          </cell>
        </row>
        <row r="4116">
          <cell r="O4116">
            <v>1</v>
          </cell>
          <cell r="R4116" t="str">
            <v>Pulp,Paper &amp; Allied Products</v>
          </cell>
        </row>
        <row r="4117">
          <cell r="O4117">
            <v>1</v>
          </cell>
          <cell r="R4117" t="str">
            <v>Pulp,Paper &amp; Allied Products</v>
          </cell>
        </row>
        <row r="4118">
          <cell r="O4118">
            <v>1</v>
          </cell>
          <cell r="R4118" t="str">
            <v>Pulp,Paper &amp; Allied Products</v>
          </cell>
        </row>
        <row r="4119">
          <cell r="O4119">
            <v>1</v>
          </cell>
          <cell r="R4119" t="str">
            <v>Pulp,Paper &amp; Allied Products</v>
          </cell>
        </row>
        <row r="4120">
          <cell r="O4120">
            <v>1</v>
          </cell>
          <cell r="R4120" t="str">
            <v>Pulp,Paper &amp; Allied Products</v>
          </cell>
        </row>
        <row r="4121">
          <cell r="O4121">
            <v>1</v>
          </cell>
          <cell r="R4121" t="str">
            <v>Lumber &amp; Wood Except Furniture</v>
          </cell>
        </row>
        <row r="4122">
          <cell r="O4122">
            <v>1</v>
          </cell>
          <cell r="R4122" t="str">
            <v>Lumber &amp; Wood Except Furniture</v>
          </cell>
        </row>
        <row r="4123">
          <cell r="O4123">
            <v>1</v>
          </cell>
          <cell r="R4123" t="str">
            <v>Lumber &amp; Wood Except Furniture</v>
          </cell>
        </row>
        <row r="4124">
          <cell r="O4124">
            <v>1</v>
          </cell>
          <cell r="R4124" t="str">
            <v>Stone, Clay &amp; Glass Products</v>
          </cell>
        </row>
        <row r="4125">
          <cell r="O4125">
            <v>1</v>
          </cell>
          <cell r="R4125" t="str">
            <v>Stone, Clay &amp; Glass Products</v>
          </cell>
        </row>
        <row r="4126">
          <cell r="O4126">
            <v>1</v>
          </cell>
          <cell r="R4126" t="str">
            <v>Pulp,Paper &amp; Allied Products</v>
          </cell>
        </row>
        <row r="4127">
          <cell r="O4127">
            <v>1</v>
          </cell>
          <cell r="R4127" t="str">
            <v>Chemical &amp; Allied Products</v>
          </cell>
        </row>
        <row r="4128">
          <cell r="O4128">
            <v>1</v>
          </cell>
          <cell r="R4128" t="str">
            <v>Chemical &amp; Allied Products</v>
          </cell>
        </row>
        <row r="4129">
          <cell r="O4129">
            <v>1</v>
          </cell>
          <cell r="R4129" t="str">
            <v>Pulp,Paper &amp; Allied Products</v>
          </cell>
        </row>
        <row r="4130">
          <cell r="O4130">
            <v>1</v>
          </cell>
          <cell r="R4130" t="str">
            <v>Pulp,Paper &amp; Allied Products</v>
          </cell>
        </row>
        <row r="4131">
          <cell r="O4131">
            <v>1</v>
          </cell>
          <cell r="R4131" t="str">
            <v>Pulp,Paper &amp; Allied Products</v>
          </cell>
        </row>
        <row r="4132">
          <cell r="O4132">
            <v>1</v>
          </cell>
          <cell r="R4132" t="str">
            <v>Lumber &amp; Wood Except Furniture</v>
          </cell>
        </row>
        <row r="4133">
          <cell r="O4133">
            <v>1</v>
          </cell>
          <cell r="R4133" t="str">
            <v>Lumber &amp; Wood Except Furniture</v>
          </cell>
        </row>
        <row r="4134">
          <cell r="O4134">
            <v>1</v>
          </cell>
          <cell r="R4134" t="str">
            <v>Lumber &amp; Wood Except Furniture</v>
          </cell>
        </row>
        <row r="4135">
          <cell r="O4135">
            <v>1</v>
          </cell>
          <cell r="R4135" t="str">
            <v>Lumber &amp; Wood Except Furniture</v>
          </cell>
        </row>
        <row r="4136">
          <cell r="O4136">
            <v>1</v>
          </cell>
          <cell r="R4136" t="str">
            <v>Waste &amp; Scrap Materials</v>
          </cell>
        </row>
        <row r="4137">
          <cell r="O4137">
            <v>1</v>
          </cell>
          <cell r="R4137" t="str">
            <v>Waste &amp; Scrap Materials</v>
          </cell>
        </row>
        <row r="4138">
          <cell r="O4138">
            <v>1</v>
          </cell>
          <cell r="R4138" t="str">
            <v>Lumber &amp; Wood Except Furniture</v>
          </cell>
        </row>
        <row r="4139">
          <cell r="O4139">
            <v>1</v>
          </cell>
          <cell r="R4139" t="str">
            <v>Chemical &amp; Allied Products</v>
          </cell>
        </row>
        <row r="4140">
          <cell r="O4140">
            <v>1</v>
          </cell>
          <cell r="R4140" t="str">
            <v>Chemical &amp; Allied Products</v>
          </cell>
        </row>
        <row r="4141">
          <cell r="O4141">
            <v>1</v>
          </cell>
          <cell r="R4141" t="str">
            <v>Chemical &amp; Allied Products</v>
          </cell>
        </row>
        <row r="4142">
          <cell r="O4142">
            <v>1</v>
          </cell>
          <cell r="R4142" t="str">
            <v>Chemical &amp; Allied Products</v>
          </cell>
        </row>
        <row r="4143">
          <cell r="O4143">
            <v>1</v>
          </cell>
          <cell r="R4143" t="str">
            <v>Chemical &amp; Allied Products</v>
          </cell>
        </row>
        <row r="4144">
          <cell r="O4144">
            <v>1</v>
          </cell>
          <cell r="R4144" t="str">
            <v>Chemical &amp; Allied Products</v>
          </cell>
        </row>
        <row r="4145">
          <cell r="O4145">
            <v>1</v>
          </cell>
          <cell r="R4145" t="str">
            <v>Lumber &amp; Wood Except Furniture</v>
          </cell>
        </row>
        <row r="4146">
          <cell r="O4146">
            <v>1</v>
          </cell>
          <cell r="R4146" t="str">
            <v>Lumber &amp; Wood Except Furniture</v>
          </cell>
        </row>
        <row r="4147">
          <cell r="O4147">
            <v>1</v>
          </cell>
          <cell r="R4147" t="str">
            <v>Lumber &amp; Wood Except Furniture</v>
          </cell>
        </row>
        <row r="4148">
          <cell r="O4148">
            <v>1</v>
          </cell>
          <cell r="R4148" t="str">
            <v>Lumber &amp; Wood Except Furniture</v>
          </cell>
        </row>
        <row r="4149">
          <cell r="O4149">
            <v>1</v>
          </cell>
          <cell r="R4149" t="str">
            <v>Pulp,Paper &amp; Allied Products</v>
          </cell>
        </row>
        <row r="4150">
          <cell r="O4150">
            <v>1</v>
          </cell>
          <cell r="R4150" t="str">
            <v>Pulp,Paper &amp; Allied Products</v>
          </cell>
        </row>
        <row r="4151">
          <cell r="O4151">
            <v>1</v>
          </cell>
          <cell r="R4151" t="str">
            <v>Lumber &amp; Wood Except Furniture</v>
          </cell>
        </row>
        <row r="4152">
          <cell r="O4152">
            <v>1</v>
          </cell>
          <cell r="R4152" t="str">
            <v>Waste &amp; Scrap Materials</v>
          </cell>
        </row>
        <row r="4153">
          <cell r="O4153">
            <v>1</v>
          </cell>
          <cell r="R4153" t="str">
            <v>Waste &amp; Scrap Materials</v>
          </cell>
        </row>
        <row r="4154">
          <cell r="O4154">
            <v>1</v>
          </cell>
          <cell r="R4154" t="str">
            <v>Pulp,Paper &amp; Allied Products</v>
          </cell>
        </row>
        <row r="4155">
          <cell r="O4155">
            <v>1</v>
          </cell>
          <cell r="R4155" t="str">
            <v>Pulp,Paper &amp; Allied Products</v>
          </cell>
        </row>
        <row r="4156">
          <cell r="O4156">
            <v>1</v>
          </cell>
          <cell r="R4156" t="str">
            <v>Waste &amp; Scrap Materials</v>
          </cell>
        </row>
        <row r="4157">
          <cell r="O4157">
            <v>1</v>
          </cell>
          <cell r="R4157" t="str">
            <v>All Other Carloads</v>
          </cell>
        </row>
        <row r="4158">
          <cell r="O4158">
            <v>1</v>
          </cell>
          <cell r="R4158" t="str">
            <v>All Other Carloads</v>
          </cell>
        </row>
        <row r="4159">
          <cell r="O4159">
            <v>1</v>
          </cell>
          <cell r="R4159" t="str">
            <v>All Other Carloads</v>
          </cell>
        </row>
        <row r="4160">
          <cell r="O4160">
            <v>1</v>
          </cell>
          <cell r="R4160" t="str">
            <v>All Other Carloads</v>
          </cell>
        </row>
        <row r="4161">
          <cell r="O4161">
            <v>1</v>
          </cell>
          <cell r="R4161" t="str">
            <v>All Other Carloads</v>
          </cell>
        </row>
        <row r="4162">
          <cell r="O4162">
            <v>1</v>
          </cell>
          <cell r="R4162" t="str">
            <v>Pulp,Paper &amp; Allied Products</v>
          </cell>
        </row>
        <row r="4163">
          <cell r="O4163">
            <v>1</v>
          </cell>
          <cell r="R4163" t="str">
            <v>Pulp,Paper &amp; Allied Products</v>
          </cell>
        </row>
        <row r="4164">
          <cell r="O4164">
            <v>1</v>
          </cell>
          <cell r="R4164" t="str">
            <v>Pulp,Paper &amp; Allied Products</v>
          </cell>
        </row>
        <row r="4165">
          <cell r="O4165">
            <v>1</v>
          </cell>
          <cell r="R4165" t="str">
            <v>Pulp,Paper &amp; Allied Products</v>
          </cell>
        </row>
        <row r="4166">
          <cell r="O4166">
            <v>1</v>
          </cell>
          <cell r="R4166" t="str">
            <v>Pulp,Paper &amp; Allied Products</v>
          </cell>
        </row>
        <row r="4167">
          <cell r="O4167">
            <v>1</v>
          </cell>
          <cell r="R4167" t="str">
            <v>Pulp,Paper &amp; Allied Products</v>
          </cell>
        </row>
        <row r="4168">
          <cell r="O4168">
            <v>1</v>
          </cell>
          <cell r="R4168" t="str">
            <v>Pulp,Paper &amp; Allied Products</v>
          </cell>
        </row>
        <row r="4169">
          <cell r="O4169">
            <v>1</v>
          </cell>
          <cell r="R4169" t="str">
            <v>Pulp,Paper &amp; Allied Products</v>
          </cell>
        </row>
        <row r="4170">
          <cell r="O4170">
            <v>1</v>
          </cell>
          <cell r="R4170" t="str">
            <v>Chemical &amp; Allied Products</v>
          </cell>
        </row>
        <row r="4171">
          <cell r="O4171">
            <v>1</v>
          </cell>
          <cell r="R4171" t="str">
            <v>Chemical &amp; Allied Products</v>
          </cell>
        </row>
        <row r="4172">
          <cell r="O4172">
            <v>1</v>
          </cell>
          <cell r="R4172" t="str">
            <v>Chemical &amp; Allied Products</v>
          </cell>
        </row>
        <row r="4173">
          <cell r="O4173">
            <v>1</v>
          </cell>
          <cell r="R4173" t="str">
            <v>Grain Mill Products</v>
          </cell>
        </row>
        <row r="4174">
          <cell r="O4174">
            <v>1</v>
          </cell>
          <cell r="R4174" t="str">
            <v>Chemical &amp; Allied Products</v>
          </cell>
        </row>
        <row r="4175">
          <cell r="O4175">
            <v>1</v>
          </cell>
          <cell r="R4175" t="str">
            <v>Chemical &amp; Allied Products</v>
          </cell>
        </row>
        <row r="4176">
          <cell r="O4176">
            <v>1</v>
          </cell>
          <cell r="R4176" t="str">
            <v>Chemical &amp; Allied Products</v>
          </cell>
        </row>
        <row r="4177">
          <cell r="O4177">
            <v>1</v>
          </cell>
          <cell r="R4177" t="str">
            <v>Chemical &amp; Allied Products</v>
          </cell>
        </row>
        <row r="4178">
          <cell r="O4178">
            <v>1</v>
          </cell>
          <cell r="R4178" t="str">
            <v>Chemical &amp; Allied Products</v>
          </cell>
        </row>
        <row r="4179">
          <cell r="O4179">
            <v>1</v>
          </cell>
          <cell r="R4179" t="str">
            <v>Chemical &amp; Allied Products</v>
          </cell>
        </row>
        <row r="4180">
          <cell r="O4180">
            <v>1</v>
          </cell>
          <cell r="R4180" t="str">
            <v>Chemical &amp; Allied Products</v>
          </cell>
        </row>
        <row r="4181">
          <cell r="O4181">
            <v>1</v>
          </cell>
          <cell r="R4181" t="str">
            <v>Chemical &amp; Allied Products</v>
          </cell>
        </row>
        <row r="4182">
          <cell r="O4182">
            <v>1</v>
          </cell>
          <cell r="R4182" t="str">
            <v>Chemical &amp; Allied Products</v>
          </cell>
        </row>
        <row r="4183">
          <cell r="O4183">
            <v>1</v>
          </cell>
          <cell r="R4183" t="str">
            <v>Chemical &amp; Allied Products</v>
          </cell>
        </row>
        <row r="4184">
          <cell r="O4184">
            <v>1</v>
          </cell>
          <cell r="R4184" t="str">
            <v>Chemical &amp; Allied Products</v>
          </cell>
        </row>
        <row r="4185">
          <cell r="O4185">
            <v>1</v>
          </cell>
          <cell r="R4185" t="str">
            <v>Chemical &amp; Allied Products</v>
          </cell>
        </row>
        <row r="4186">
          <cell r="O4186">
            <v>1</v>
          </cell>
          <cell r="R4186" t="str">
            <v>Grain</v>
          </cell>
        </row>
        <row r="4187">
          <cell r="O4187">
            <v>1</v>
          </cell>
          <cell r="R4187" t="str">
            <v>Lumber &amp; Wood Except Furniture</v>
          </cell>
        </row>
        <row r="4188">
          <cell r="O4188">
            <v>1</v>
          </cell>
          <cell r="R4188" t="str">
            <v>Chemical &amp; Allied Products</v>
          </cell>
        </row>
        <row r="4189">
          <cell r="O4189">
            <v>1</v>
          </cell>
          <cell r="R4189" t="str">
            <v>Chemical &amp; Allied Products</v>
          </cell>
        </row>
        <row r="4190">
          <cell r="O4190">
            <v>1</v>
          </cell>
          <cell r="R4190" t="str">
            <v>Chemical &amp; Allied Products</v>
          </cell>
        </row>
        <row r="4191">
          <cell r="O4191">
            <v>1</v>
          </cell>
          <cell r="R4191" t="str">
            <v>Chemical &amp; Allied Products</v>
          </cell>
        </row>
        <row r="4192">
          <cell r="O4192">
            <v>1</v>
          </cell>
          <cell r="R4192" t="str">
            <v>Lumber &amp; Wood Except Furniture</v>
          </cell>
        </row>
        <row r="4193">
          <cell r="O4193">
            <v>1</v>
          </cell>
          <cell r="R4193" t="str">
            <v>Lumber &amp; Wood Except Furniture</v>
          </cell>
        </row>
        <row r="4194">
          <cell r="O4194">
            <v>1</v>
          </cell>
          <cell r="R4194" t="str">
            <v>Lumber &amp; Wood Except Furniture</v>
          </cell>
        </row>
        <row r="4195">
          <cell r="O4195">
            <v>1</v>
          </cell>
          <cell r="R4195" t="str">
            <v>Lumber &amp; Wood Except Furniture</v>
          </cell>
        </row>
        <row r="4196">
          <cell r="O4196">
            <v>1</v>
          </cell>
          <cell r="R4196" t="str">
            <v>Lumber &amp; Wood Except Furniture</v>
          </cell>
        </row>
        <row r="4197">
          <cell r="O4197">
            <v>1</v>
          </cell>
          <cell r="R4197" t="str">
            <v>Lumber &amp; Wood Except Furniture</v>
          </cell>
        </row>
        <row r="4198">
          <cell r="O4198">
            <v>1</v>
          </cell>
          <cell r="R4198" t="str">
            <v>Lumber &amp; Wood Except Furniture</v>
          </cell>
        </row>
        <row r="4199">
          <cell r="O4199">
            <v>1</v>
          </cell>
          <cell r="R4199" t="str">
            <v>Lumber &amp; Wood Except Furniture</v>
          </cell>
        </row>
        <row r="4200">
          <cell r="O4200">
            <v>1</v>
          </cell>
          <cell r="R4200" t="str">
            <v>All Other Carloads</v>
          </cell>
        </row>
        <row r="4201">
          <cell r="O4201">
            <v>1</v>
          </cell>
          <cell r="R4201" t="str">
            <v>Waste &amp; Scrap Materials</v>
          </cell>
        </row>
        <row r="4202">
          <cell r="O4202">
            <v>1</v>
          </cell>
          <cell r="R4202" t="str">
            <v>Petroleum Products</v>
          </cell>
        </row>
        <row r="4203">
          <cell r="O4203">
            <v>1</v>
          </cell>
          <cell r="R4203" t="str">
            <v>Petroleum Products</v>
          </cell>
        </row>
        <row r="4204">
          <cell r="O4204">
            <v>1</v>
          </cell>
          <cell r="R4204" t="str">
            <v>Petroleum Products</v>
          </cell>
        </row>
        <row r="4205">
          <cell r="O4205">
            <v>1</v>
          </cell>
          <cell r="R4205" t="str">
            <v>Petroleum Products</v>
          </cell>
        </row>
        <row r="4206">
          <cell r="O4206">
            <v>1</v>
          </cell>
          <cell r="R4206" t="str">
            <v>Petroleum Products</v>
          </cell>
        </row>
        <row r="4207">
          <cell r="O4207">
            <v>1</v>
          </cell>
          <cell r="R4207" t="str">
            <v>Petroleum Products</v>
          </cell>
        </row>
        <row r="4208">
          <cell r="O4208">
            <v>1</v>
          </cell>
          <cell r="R4208" t="str">
            <v>Pulp,Paper &amp; Allied Products</v>
          </cell>
        </row>
        <row r="4209">
          <cell r="O4209">
            <v>1</v>
          </cell>
          <cell r="R4209" t="str">
            <v>Pulp,Paper &amp; Allied Products</v>
          </cell>
        </row>
        <row r="4210">
          <cell r="O4210">
            <v>1</v>
          </cell>
          <cell r="R4210" t="str">
            <v>Pulp,Paper &amp; Allied Products</v>
          </cell>
        </row>
        <row r="4211">
          <cell r="O4211">
            <v>1</v>
          </cell>
          <cell r="R4211" t="str">
            <v>Pulp,Paper &amp; Allied Products</v>
          </cell>
        </row>
        <row r="4212">
          <cell r="O4212">
            <v>1</v>
          </cell>
          <cell r="R4212" t="str">
            <v>Pulp,Paper &amp; Allied Products</v>
          </cell>
        </row>
        <row r="4213">
          <cell r="O4213">
            <v>1</v>
          </cell>
          <cell r="R4213" t="str">
            <v>Pulp,Paper &amp; Allied Products</v>
          </cell>
        </row>
        <row r="4214">
          <cell r="O4214">
            <v>1</v>
          </cell>
          <cell r="R4214" t="str">
            <v>Pulp,Paper &amp; Allied Products</v>
          </cell>
        </row>
        <row r="4215">
          <cell r="O4215">
            <v>1</v>
          </cell>
          <cell r="R4215" t="str">
            <v>Lumber &amp; Wood Except Furniture</v>
          </cell>
        </row>
        <row r="4216">
          <cell r="O4216">
            <v>1</v>
          </cell>
          <cell r="R4216" t="str">
            <v>Lumber &amp; Wood Except Furniture</v>
          </cell>
        </row>
        <row r="4217">
          <cell r="O4217">
            <v>1</v>
          </cell>
          <cell r="R4217" t="str">
            <v>Lumber &amp; Wood Except Furniture</v>
          </cell>
        </row>
        <row r="4218">
          <cell r="O4218">
            <v>1</v>
          </cell>
          <cell r="R4218" t="str">
            <v>Lumber &amp; Wood Except Furniture</v>
          </cell>
        </row>
        <row r="4219">
          <cell r="O4219">
            <v>1</v>
          </cell>
          <cell r="R4219" t="str">
            <v>Lumber &amp; Wood Except Furniture</v>
          </cell>
        </row>
        <row r="4220">
          <cell r="O4220">
            <v>1</v>
          </cell>
          <cell r="R4220" t="str">
            <v>Pulp,Paper &amp; Allied Products</v>
          </cell>
        </row>
        <row r="4221">
          <cell r="O4221">
            <v>1</v>
          </cell>
          <cell r="R4221" t="str">
            <v>Pulp,Paper &amp; Allied Products</v>
          </cell>
        </row>
        <row r="4222">
          <cell r="O4222">
            <v>1</v>
          </cell>
          <cell r="R4222" t="str">
            <v>Lumber &amp; Wood Except Furniture</v>
          </cell>
        </row>
        <row r="4223">
          <cell r="O4223">
            <v>1</v>
          </cell>
          <cell r="R4223" t="str">
            <v>Pulp,Paper &amp; Allied Products</v>
          </cell>
        </row>
        <row r="4224">
          <cell r="O4224">
            <v>1</v>
          </cell>
          <cell r="R4224" t="str">
            <v>Chemical &amp; Allied Products</v>
          </cell>
        </row>
        <row r="4225">
          <cell r="O4225">
            <v>1</v>
          </cell>
          <cell r="R4225" t="str">
            <v>Petroleum Products</v>
          </cell>
        </row>
        <row r="4226">
          <cell r="O4226">
            <v>1</v>
          </cell>
          <cell r="R4226" t="str">
            <v>Grain</v>
          </cell>
        </row>
        <row r="4227">
          <cell r="O4227">
            <v>1</v>
          </cell>
          <cell r="R4227" t="str">
            <v>Grain</v>
          </cell>
        </row>
        <row r="4228">
          <cell r="O4228">
            <v>1</v>
          </cell>
          <cell r="R4228" t="str">
            <v>Grain</v>
          </cell>
        </row>
        <row r="4229">
          <cell r="O4229">
            <v>1</v>
          </cell>
          <cell r="R4229" t="str">
            <v>Lumber &amp; Wood Except Furniture</v>
          </cell>
        </row>
        <row r="4230">
          <cell r="O4230">
            <v>1</v>
          </cell>
          <cell r="R4230" t="str">
            <v>Lumber &amp; Wood Except Furniture</v>
          </cell>
        </row>
        <row r="4231">
          <cell r="O4231">
            <v>1</v>
          </cell>
          <cell r="R4231" t="str">
            <v>Lumber &amp; Wood Except Furniture</v>
          </cell>
        </row>
        <row r="4232">
          <cell r="O4232">
            <v>1</v>
          </cell>
          <cell r="R4232" t="str">
            <v>Lumber &amp; Wood Except Furniture</v>
          </cell>
        </row>
        <row r="4233">
          <cell r="O4233">
            <v>1</v>
          </cell>
          <cell r="R4233" t="str">
            <v>Pulp,Paper &amp; Allied Products</v>
          </cell>
        </row>
        <row r="4234">
          <cell r="O4234">
            <v>1</v>
          </cell>
          <cell r="R4234" t="str">
            <v>Pulp,Paper &amp; Allied Products</v>
          </cell>
        </row>
        <row r="4235">
          <cell r="O4235">
            <v>1</v>
          </cell>
          <cell r="R4235" t="str">
            <v>Pulp,Paper &amp; Allied Products</v>
          </cell>
        </row>
        <row r="4236">
          <cell r="O4236">
            <v>1</v>
          </cell>
          <cell r="R4236" t="str">
            <v>Waste &amp; Scrap Materials</v>
          </cell>
        </row>
        <row r="4237">
          <cell r="O4237">
            <v>1</v>
          </cell>
          <cell r="R4237" t="str">
            <v>Waste &amp; Scrap Materials</v>
          </cell>
        </row>
        <row r="4238">
          <cell r="O4238">
            <v>1</v>
          </cell>
          <cell r="R4238" t="str">
            <v>Waste &amp; Scrap Materials</v>
          </cell>
        </row>
        <row r="4239">
          <cell r="O4239">
            <v>1</v>
          </cell>
          <cell r="R4239" t="str">
            <v>Waste &amp; Scrap Materials</v>
          </cell>
        </row>
        <row r="4240">
          <cell r="O4240">
            <v>1</v>
          </cell>
          <cell r="R4240" t="str">
            <v>Waste &amp; Scrap Materials</v>
          </cell>
        </row>
        <row r="4241">
          <cell r="O4241">
            <v>1</v>
          </cell>
          <cell r="R4241" t="str">
            <v>Pulp,Paper &amp; Allied Products</v>
          </cell>
        </row>
        <row r="4242">
          <cell r="O4242">
            <v>1</v>
          </cell>
          <cell r="R4242" t="str">
            <v>Pulp,Paper &amp; Allied Products</v>
          </cell>
        </row>
        <row r="4243">
          <cell r="O4243">
            <v>1</v>
          </cell>
          <cell r="R4243" t="str">
            <v>Pulp,Paper &amp; Allied Products</v>
          </cell>
        </row>
        <row r="4244">
          <cell r="O4244">
            <v>1</v>
          </cell>
          <cell r="R4244" t="str">
            <v>Pulp,Paper &amp; Allied Products</v>
          </cell>
        </row>
        <row r="4245">
          <cell r="O4245">
            <v>1</v>
          </cell>
          <cell r="R4245" t="str">
            <v>Pulp,Paper &amp; Allied Products</v>
          </cell>
        </row>
        <row r="4246">
          <cell r="O4246">
            <v>1</v>
          </cell>
          <cell r="R4246" t="str">
            <v>All Other Carloads</v>
          </cell>
        </row>
        <row r="4247">
          <cell r="O4247">
            <v>1</v>
          </cell>
          <cell r="R4247" t="str">
            <v>All Other Carloads</v>
          </cell>
        </row>
        <row r="4248">
          <cell r="O4248">
            <v>1</v>
          </cell>
          <cell r="R4248" t="str">
            <v>All Other Carloads</v>
          </cell>
        </row>
        <row r="4249">
          <cell r="O4249">
            <v>1</v>
          </cell>
          <cell r="R4249" t="str">
            <v>Lumber &amp; Wood Except Furniture</v>
          </cell>
        </row>
        <row r="4250">
          <cell r="O4250">
            <v>1</v>
          </cell>
          <cell r="R4250" t="str">
            <v>Lumber &amp; Wood Except Furniture</v>
          </cell>
        </row>
        <row r="4251">
          <cell r="O4251">
            <v>1</v>
          </cell>
          <cell r="R4251" t="str">
            <v>Pulp,Paper &amp; Allied Products</v>
          </cell>
        </row>
        <row r="4252">
          <cell r="O4252">
            <v>1</v>
          </cell>
          <cell r="R4252" t="str">
            <v>Pulp,Paper &amp; Allied Products</v>
          </cell>
        </row>
        <row r="4253">
          <cell r="O4253">
            <v>1</v>
          </cell>
          <cell r="R4253" t="str">
            <v>Lumber &amp; Wood Except Furniture</v>
          </cell>
        </row>
        <row r="4254">
          <cell r="O4254">
            <v>1</v>
          </cell>
          <cell r="R4254" t="str">
            <v>Lumber &amp; Wood Except Furniture</v>
          </cell>
        </row>
        <row r="4255">
          <cell r="O4255">
            <v>1</v>
          </cell>
          <cell r="R4255" t="str">
            <v>Chemical &amp; Allied Products</v>
          </cell>
        </row>
        <row r="4256">
          <cell r="O4256">
            <v>1</v>
          </cell>
          <cell r="R4256" t="str">
            <v>Pulp,Paper &amp; Allied Products</v>
          </cell>
        </row>
        <row r="4257">
          <cell r="O4257">
            <v>1</v>
          </cell>
          <cell r="R4257" t="str">
            <v>Pulp,Paper &amp; Allied Products</v>
          </cell>
        </row>
        <row r="4258">
          <cell r="O4258">
            <v>1</v>
          </cell>
          <cell r="R4258" t="str">
            <v>Pulp,Paper &amp; Allied Products</v>
          </cell>
        </row>
        <row r="4259">
          <cell r="O4259">
            <v>1</v>
          </cell>
          <cell r="R4259" t="str">
            <v>Pulp,Paper &amp; Allied Products</v>
          </cell>
        </row>
        <row r="4260">
          <cell r="O4260">
            <v>1</v>
          </cell>
          <cell r="R4260" t="str">
            <v>Grain Mill Products</v>
          </cell>
        </row>
        <row r="4261">
          <cell r="O4261">
            <v>1</v>
          </cell>
          <cell r="R4261" t="str">
            <v>Grain Mill Products</v>
          </cell>
        </row>
        <row r="4262">
          <cell r="O4262">
            <v>1</v>
          </cell>
          <cell r="R4262" t="str">
            <v>Petroleum Products</v>
          </cell>
        </row>
        <row r="4263">
          <cell r="O4263">
            <v>1</v>
          </cell>
          <cell r="R4263" t="str">
            <v>Food &amp; Kindred Products</v>
          </cell>
        </row>
        <row r="4264">
          <cell r="O4264">
            <v>1</v>
          </cell>
          <cell r="R4264" t="str">
            <v>Food &amp; Kindred Products</v>
          </cell>
        </row>
        <row r="4265">
          <cell r="O4265">
            <v>1</v>
          </cell>
          <cell r="R4265" t="str">
            <v>Food &amp; Kindred Products</v>
          </cell>
        </row>
        <row r="4266">
          <cell r="O4266">
            <v>1</v>
          </cell>
          <cell r="R4266" t="str">
            <v>Waste &amp; Scrap Materials</v>
          </cell>
        </row>
        <row r="4267">
          <cell r="O4267">
            <v>1</v>
          </cell>
          <cell r="R4267" t="str">
            <v>Waste &amp; Scrap Materials</v>
          </cell>
        </row>
        <row r="4268">
          <cell r="O4268">
            <v>1</v>
          </cell>
          <cell r="R4268" t="str">
            <v>Waste &amp; Scrap Materials</v>
          </cell>
        </row>
        <row r="4269">
          <cell r="O4269">
            <v>1</v>
          </cell>
          <cell r="R4269" t="str">
            <v>Grain</v>
          </cell>
        </row>
        <row r="4270">
          <cell r="O4270">
            <v>1</v>
          </cell>
          <cell r="R4270" t="str">
            <v>Grain</v>
          </cell>
        </row>
        <row r="4271">
          <cell r="O4271">
            <v>1</v>
          </cell>
          <cell r="R4271" t="str">
            <v>Grain</v>
          </cell>
        </row>
        <row r="4272">
          <cell r="O4272">
            <v>1</v>
          </cell>
          <cell r="R4272" t="str">
            <v>Lumber &amp; Wood Except Furniture</v>
          </cell>
        </row>
        <row r="4273">
          <cell r="O4273">
            <v>1</v>
          </cell>
          <cell r="R4273" t="str">
            <v>Chemical &amp; Allied Products</v>
          </cell>
        </row>
        <row r="4274">
          <cell r="O4274">
            <v>1</v>
          </cell>
          <cell r="R4274" t="str">
            <v>Waste &amp; Scrap Materials</v>
          </cell>
        </row>
        <row r="4275">
          <cell r="O4275">
            <v>1</v>
          </cell>
          <cell r="R4275" t="str">
            <v>Waste &amp; Scrap Materials</v>
          </cell>
        </row>
        <row r="4276">
          <cell r="O4276">
            <v>1</v>
          </cell>
          <cell r="R4276" t="str">
            <v>Pulp,Paper &amp; Allied Products</v>
          </cell>
        </row>
        <row r="4277">
          <cell r="O4277">
            <v>1</v>
          </cell>
          <cell r="R4277" t="str">
            <v>Chemical &amp; Allied Products</v>
          </cell>
        </row>
        <row r="4278">
          <cell r="O4278">
            <v>1</v>
          </cell>
          <cell r="R4278" t="str">
            <v>Chemical &amp; Allied Products</v>
          </cell>
        </row>
        <row r="4279">
          <cell r="O4279">
            <v>1</v>
          </cell>
          <cell r="R4279" t="str">
            <v>Chemical &amp; Allied Products</v>
          </cell>
        </row>
        <row r="4280">
          <cell r="O4280">
            <v>1</v>
          </cell>
          <cell r="R4280" t="str">
            <v>Chemical &amp; Allied Products</v>
          </cell>
        </row>
        <row r="4281">
          <cell r="O4281">
            <v>1</v>
          </cell>
          <cell r="R4281" t="str">
            <v>Chemical &amp; Allied Products</v>
          </cell>
        </row>
        <row r="4282">
          <cell r="O4282">
            <v>1</v>
          </cell>
          <cell r="R4282" t="str">
            <v>Chemical &amp; Allied Products</v>
          </cell>
        </row>
        <row r="4283">
          <cell r="O4283">
            <v>1</v>
          </cell>
          <cell r="R4283" t="str">
            <v>Chemical &amp; Allied Products</v>
          </cell>
        </row>
        <row r="4284">
          <cell r="O4284">
            <v>1</v>
          </cell>
          <cell r="R4284" t="str">
            <v>Chemical &amp; Allied Products</v>
          </cell>
        </row>
        <row r="4285">
          <cell r="O4285">
            <v>1</v>
          </cell>
          <cell r="R4285" t="str">
            <v>Chemical &amp; Allied Products</v>
          </cell>
        </row>
        <row r="4286">
          <cell r="O4286">
            <v>1</v>
          </cell>
          <cell r="R4286" t="str">
            <v>Chemical &amp; Allied Products</v>
          </cell>
        </row>
        <row r="4287">
          <cell r="O4287">
            <v>1</v>
          </cell>
          <cell r="R4287" t="str">
            <v>Chemical &amp; Allied Products</v>
          </cell>
        </row>
        <row r="4288">
          <cell r="O4288">
            <v>1</v>
          </cell>
          <cell r="R4288" t="str">
            <v>Chemical &amp; Allied Products</v>
          </cell>
        </row>
        <row r="4289">
          <cell r="O4289">
            <v>1</v>
          </cell>
          <cell r="R4289" t="str">
            <v>Chemical &amp; Allied Products</v>
          </cell>
        </row>
        <row r="4290">
          <cell r="O4290">
            <v>1</v>
          </cell>
          <cell r="R4290" t="str">
            <v>Chemical &amp; Allied Products</v>
          </cell>
        </row>
        <row r="4291">
          <cell r="O4291">
            <v>1</v>
          </cell>
          <cell r="R4291" t="str">
            <v>Chemical &amp; Allied Products</v>
          </cell>
        </row>
        <row r="4292">
          <cell r="O4292">
            <v>1</v>
          </cell>
          <cell r="R4292" t="str">
            <v>Lumber &amp; Wood Except Furniture</v>
          </cell>
        </row>
        <row r="4293">
          <cell r="O4293">
            <v>1</v>
          </cell>
          <cell r="R4293" t="str">
            <v>Lumber &amp; Wood Except Furniture</v>
          </cell>
        </row>
        <row r="4294">
          <cell r="O4294">
            <v>1</v>
          </cell>
          <cell r="R4294" t="str">
            <v>Lumber &amp; Wood Except Furniture</v>
          </cell>
        </row>
        <row r="4295">
          <cell r="O4295">
            <v>1</v>
          </cell>
          <cell r="R4295" t="str">
            <v>Waste &amp; Scrap Materials</v>
          </cell>
        </row>
        <row r="4296">
          <cell r="O4296">
            <v>1</v>
          </cell>
          <cell r="R4296" t="str">
            <v>Waste &amp; Scrap Materials</v>
          </cell>
        </row>
        <row r="4297">
          <cell r="O4297">
            <v>1</v>
          </cell>
          <cell r="R4297" t="str">
            <v>Waste &amp; Scrap Materials</v>
          </cell>
        </row>
        <row r="4298">
          <cell r="O4298">
            <v>1</v>
          </cell>
          <cell r="R4298" t="str">
            <v>Waste &amp; Scrap Materials</v>
          </cell>
        </row>
        <row r="4299">
          <cell r="O4299">
            <v>1</v>
          </cell>
          <cell r="R4299" t="str">
            <v>Waste &amp; Scrap Materials</v>
          </cell>
        </row>
        <row r="4300">
          <cell r="O4300">
            <v>1</v>
          </cell>
          <cell r="R4300" t="str">
            <v>Waste &amp; Scrap Materials</v>
          </cell>
        </row>
        <row r="4301">
          <cell r="O4301">
            <v>1</v>
          </cell>
          <cell r="R4301" t="str">
            <v>Pulp,Paper &amp; Allied Products</v>
          </cell>
        </row>
        <row r="4302">
          <cell r="O4302">
            <v>1</v>
          </cell>
          <cell r="R4302" t="str">
            <v>Pulp,Paper &amp; Allied Products</v>
          </cell>
        </row>
        <row r="4303">
          <cell r="O4303">
            <v>1</v>
          </cell>
          <cell r="R4303" t="str">
            <v>Pulp,Paper &amp; Allied Products</v>
          </cell>
        </row>
        <row r="4304">
          <cell r="O4304">
            <v>1</v>
          </cell>
          <cell r="R4304" t="str">
            <v>Pulp,Paper &amp; Allied Products</v>
          </cell>
        </row>
        <row r="4305">
          <cell r="O4305">
            <v>1</v>
          </cell>
          <cell r="R4305" t="str">
            <v>Petroleum Products</v>
          </cell>
        </row>
        <row r="4306">
          <cell r="O4306">
            <v>1</v>
          </cell>
          <cell r="R4306" t="str">
            <v>Petroleum Products</v>
          </cell>
        </row>
        <row r="4307">
          <cell r="O4307">
            <v>1</v>
          </cell>
          <cell r="R4307" t="str">
            <v>Petroleum Products</v>
          </cell>
        </row>
        <row r="4308">
          <cell r="O4308">
            <v>1</v>
          </cell>
          <cell r="R4308" t="str">
            <v>All Other Carloads</v>
          </cell>
        </row>
        <row r="4309">
          <cell r="O4309">
            <v>1</v>
          </cell>
          <cell r="R4309" t="str">
            <v>All Other Carloads</v>
          </cell>
        </row>
        <row r="4310">
          <cell r="O4310">
            <v>1</v>
          </cell>
          <cell r="R4310" t="str">
            <v>All Other Carloads</v>
          </cell>
        </row>
        <row r="4311">
          <cell r="O4311">
            <v>1</v>
          </cell>
          <cell r="R4311" t="str">
            <v>Waste &amp; Scrap Materials</v>
          </cell>
        </row>
        <row r="4312">
          <cell r="O4312">
            <v>1</v>
          </cell>
          <cell r="R4312" t="str">
            <v>Waste &amp; Scrap Materials</v>
          </cell>
        </row>
        <row r="4313">
          <cell r="O4313">
            <v>1</v>
          </cell>
          <cell r="R4313" t="str">
            <v>All Other Carloads</v>
          </cell>
        </row>
        <row r="4314">
          <cell r="O4314">
            <v>1</v>
          </cell>
          <cell r="R4314" t="str">
            <v>All Other Carloads</v>
          </cell>
        </row>
        <row r="4315">
          <cell r="O4315">
            <v>1</v>
          </cell>
          <cell r="R4315" t="str">
            <v>All Other Carloads</v>
          </cell>
        </row>
        <row r="4316">
          <cell r="O4316">
            <v>1</v>
          </cell>
          <cell r="R4316" t="str">
            <v>All Other Carloads</v>
          </cell>
        </row>
        <row r="4317">
          <cell r="O4317">
            <v>1</v>
          </cell>
          <cell r="R4317" t="str">
            <v>All Other Carloads</v>
          </cell>
        </row>
        <row r="4318">
          <cell r="O4318">
            <v>1</v>
          </cell>
          <cell r="R4318" t="str">
            <v>Pulp,Paper &amp; Allied Products</v>
          </cell>
        </row>
        <row r="4319">
          <cell r="O4319">
            <v>1</v>
          </cell>
          <cell r="R4319" t="str">
            <v>Lumber &amp; Wood Except Furniture</v>
          </cell>
        </row>
        <row r="4320">
          <cell r="O4320">
            <v>1</v>
          </cell>
          <cell r="R4320" t="str">
            <v>Lumber &amp; Wood Except Furniture</v>
          </cell>
        </row>
        <row r="4321">
          <cell r="O4321">
            <v>1</v>
          </cell>
          <cell r="R4321" t="str">
            <v>Lumber &amp; Wood Except Furniture</v>
          </cell>
        </row>
        <row r="4322">
          <cell r="O4322">
            <v>1</v>
          </cell>
          <cell r="R4322" t="str">
            <v>Lumber &amp; Wood Except Furniture</v>
          </cell>
        </row>
        <row r="4323">
          <cell r="O4323">
            <v>1</v>
          </cell>
          <cell r="R4323" t="str">
            <v>Lumber &amp; Wood Except Furniture</v>
          </cell>
        </row>
        <row r="4324">
          <cell r="O4324">
            <v>1</v>
          </cell>
          <cell r="R4324" t="str">
            <v>Lumber &amp; Wood Except Furniture</v>
          </cell>
        </row>
        <row r="4325">
          <cell r="O4325">
            <v>1</v>
          </cell>
          <cell r="R4325" t="str">
            <v>Lumber &amp; Wood Except Furniture</v>
          </cell>
        </row>
        <row r="4326">
          <cell r="O4326">
            <v>1</v>
          </cell>
          <cell r="R4326" t="str">
            <v>Lumber &amp; Wood Except Furniture</v>
          </cell>
        </row>
        <row r="4327">
          <cell r="O4327">
            <v>1</v>
          </cell>
          <cell r="R4327" t="str">
            <v>Lumber &amp; Wood Except Furniture</v>
          </cell>
        </row>
        <row r="4328">
          <cell r="O4328">
            <v>1</v>
          </cell>
          <cell r="R4328" t="str">
            <v>Lumber &amp; Wood Except Furniture</v>
          </cell>
        </row>
        <row r="4329">
          <cell r="O4329">
            <v>1</v>
          </cell>
          <cell r="R4329" t="str">
            <v>Lumber &amp; Wood Except Furniture</v>
          </cell>
        </row>
        <row r="4330">
          <cell r="O4330">
            <v>1</v>
          </cell>
          <cell r="R4330" t="str">
            <v>Lumber &amp; Wood Except Furniture</v>
          </cell>
        </row>
        <row r="4331">
          <cell r="O4331">
            <v>1</v>
          </cell>
          <cell r="R4331" t="str">
            <v>Chemical &amp; Allied Products</v>
          </cell>
        </row>
        <row r="4332">
          <cell r="O4332">
            <v>7</v>
          </cell>
          <cell r="R4332" t="str">
            <v>Chemical &amp; Allied Products</v>
          </cell>
        </row>
        <row r="4333">
          <cell r="O4333">
            <v>1</v>
          </cell>
          <cell r="R4333" t="str">
            <v>Chemical &amp; Allied Products</v>
          </cell>
        </row>
        <row r="4334">
          <cell r="O4334">
            <v>1</v>
          </cell>
          <cell r="R4334" t="str">
            <v>Petroleum Products</v>
          </cell>
        </row>
        <row r="4335">
          <cell r="O4335">
            <v>1</v>
          </cell>
          <cell r="R4335" t="str">
            <v>Petroleum Products</v>
          </cell>
        </row>
        <row r="4336">
          <cell r="O4336">
            <v>1</v>
          </cell>
          <cell r="R4336" t="str">
            <v>Petroleum Products</v>
          </cell>
        </row>
        <row r="4337">
          <cell r="O4337">
            <v>1</v>
          </cell>
          <cell r="R4337" t="str">
            <v>All Other Carloads</v>
          </cell>
        </row>
        <row r="4338">
          <cell r="O4338">
            <v>1</v>
          </cell>
          <cell r="R4338" t="str">
            <v>All Other Carloads</v>
          </cell>
        </row>
        <row r="4339">
          <cell r="O4339">
            <v>1</v>
          </cell>
          <cell r="R4339" t="str">
            <v>All Other Carloads</v>
          </cell>
        </row>
        <row r="4340">
          <cell r="O4340">
            <v>1</v>
          </cell>
          <cell r="R4340" t="str">
            <v>Stone, Clay &amp; Glass Products</v>
          </cell>
        </row>
        <row r="4341">
          <cell r="O4341">
            <v>1</v>
          </cell>
          <cell r="R4341" t="str">
            <v>Waste &amp; Scrap Materials</v>
          </cell>
        </row>
        <row r="4342">
          <cell r="O4342">
            <v>1</v>
          </cell>
          <cell r="R4342" t="str">
            <v>Chemical &amp; Allied Products</v>
          </cell>
        </row>
        <row r="4343">
          <cell r="O4343">
            <v>1</v>
          </cell>
          <cell r="R4343" t="str">
            <v>Chemical &amp; Allied Products</v>
          </cell>
        </row>
        <row r="4344">
          <cell r="O4344">
            <v>1</v>
          </cell>
          <cell r="R4344" t="str">
            <v>Chemical &amp; Allied Products</v>
          </cell>
        </row>
        <row r="4345">
          <cell r="O4345">
            <v>1</v>
          </cell>
          <cell r="R4345" t="str">
            <v>Chemical &amp; Allied Products</v>
          </cell>
        </row>
        <row r="4346">
          <cell r="O4346">
            <v>1</v>
          </cell>
          <cell r="R4346" t="str">
            <v>Chemical &amp; Allied Products</v>
          </cell>
        </row>
        <row r="4347">
          <cell r="O4347">
            <v>1</v>
          </cell>
          <cell r="R4347" t="str">
            <v>Chemical &amp; Allied Products</v>
          </cell>
        </row>
        <row r="4348">
          <cell r="O4348">
            <v>1</v>
          </cell>
          <cell r="R4348" t="str">
            <v>Chemical &amp; Allied Products</v>
          </cell>
        </row>
        <row r="4349">
          <cell r="O4349">
            <v>1</v>
          </cell>
          <cell r="R4349" t="str">
            <v>Chemical &amp; Allied Products</v>
          </cell>
        </row>
        <row r="4350">
          <cell r="O4350">
            <v>1</v>
          </cell>
          <cell r="R4350" t="str">
            <v>Chemical &amp; Allied Products</v>
          </cell>
        </row>
        <row r="4351">
          <cell r="O4351">
            <v>1</v>
          </cell>
          <cell r="R4351" t="str">
            <v>Chemical &amp; Allied Products</v>
          </cell>
        </row>
        <row r="4352">
          <cell r="O4352">
            <v>1</v>
          </cell>
          <cell r="R4352" t="str">
            <v>Chemical &amp; Allied Products</v>
          </cell>
        </row>
        <row r="4353">
          <cell r="O4353">
            <v>1</v>
          </cell>
          <cell r="R4353" t="str">
            <v>Grain</v>
          </cell>
        </row>
        <row r="4354">
          <cell r="O4354">
            <v>1</v>
          </cell>
          <cell r="R4354" t="str">
            <v>Grain</v>
          </cell>
        </row>
        <row r="4355">
          <cell r="O4355">
            <v>1</v>
          </cell>
          <cell r="R4355" t="str">
            <v>Chemical &amp; Allied Products</v>
          </cell>
        </row>
        <row r="4356">
          <cell r="O4356">
            <v>1</v>
          </cell>
          <cell r="R4356" t="str">
            <v>Lumber &amp; Wood Except Furniture</v>
          </cell>
        </row>
        <row r="4357">
          <cell r="O4357">
            <v>1</v>
          </cell>
          <cell r="R4357" t="str">
            <v>Lumber &amp; Wood Except Furniture</v>
          </cell>
        </row>
        <row r="4358">
          <cell r="O4358">
            <v>1</v>
          </cell>
          <cell r="R4358" t="str">
            <v>Lumber &amp; Wood Except Furniture</v>
          </cell>
        </row>
        <row r="4359">
          <cell r="O4359">
            <v>1</v>
          </cell>
          <cell r="R4359" t="str">
            <v>Lumber &amp; Wood Except Furniture</v>
          </cell>
        </row>
        <row r="4360">
          <cell r="O4360">
            <v>1</v>
          </cell>
          <cell r="R4360" t="str">
            <v>Lumber &amp; Wood Except Furniture</v>
          </cell>
        </row>
        <row r="4361">
          <cell r="O4361">
            <v>1</v>
          </cell>
          <cell r="R4361" t="str">
            <v>Lumber &amp; Wood Except Furniture</v>
          </cell>
        </row>
        <row r="4362">
          <cell r="O4362">
            <v>1</v>
          </cell>
          <cell r="R4362" t="str">
            <v>Lumber &amp; Wood Except Furniture</v>
          </cell>
        </row>
        <row r="4363">
          <cell r="O4363">
            <v>1</v>
          </cell>
          <cell r="R4363" t="str">
            <v>Lumber &amp; Wood Except Furniture</v>
          </cell>
        </row>
        <row r="4364">
          <cell r="O4364">
            <v>1</v>
          </cell>
          <cell r="R4364" t="str">
            <v>Lumber &amp; Wood Except Furniture</v>
          </cell>
        </row>
        <row r="4365">
          <cell r="O4365">
            <v>1</v>
          </cell>
          <cell r="R4365" t="str">
            <v>Lumber &amp; Wood Except Furniture</v>
          </cell>
        </row>
        <row r="4366">
          <cell r="O4366">
            <v>1</v>
          </cell>
          <cell r="R4366" t="str">
            <v>Lumber &amp; Wood Except Furniture</v>
          </cell>
        </row>
        <row r="4367">
          <cell r="O4367">
            <v>1</v>
          </cell>
          <cell r="R4367" t="str">
            <v>Lumber &amp; Wood Except Furniture</v>
          </cell>
        </row>
        <row r="4368">
          <cell r="O4368">
            <v>1</v>
          </cell>
          <cell r="R4368" t="str">
            <v>Pulp,Paper &amp; Allied Products</v>
          </cell>
        </row>
        <row r="4369">
          <cell r="O4369">
            <v>1</v>
          </cell>
          <cell r="R4369" t="str">
            <v>Pulp,Paper &amp; Allied Products</v>
          </cell>
        </row>
        <row r="4370">
          <cell r="O4370">
            <v>1</v>
          </cell>
          <cell r="R4370" t="str">
            <v>Lumber &amp; Wood Except Furniture</v>
          </cell>
        </row>
        <row r="4371">
          <cell r="O4371">
            <v>1</v>
          </cell>
          <cell r="R4371" t="str">
            <v>Pulp,Paper &amp; Allied Products</v>
          </cell>
        </row>
        <row r="4372">
          <cell r="O4372">
            <v>1</v>
          </cell>
          <cell r="R4372" t="str">
            <v>Pulp,Paper &amp; Allied Products</v>
          </cell>
        </row>
        <row r="4373">
          <cell r="O4373">
            <v>1</v>
          </cell>
          <cell r="R4373" t="str">
            <v>Pulp,Paper &amp; Allied Products</v>
          </cell>
        </row>
        <row r="4374">
          <cell r="O4374">
            <v>1</v>
          </cell>
          <cell r="R4374" t="str">
            <v>Pulp,Paper &amp; Allied Products</v>
          </cell>
        </row>
        <row r="4375">
          <cell r="O4375">
            <v>1</v>
          </cell>
          <cell r="R4375" t="str">
            <v>Pulp,Paper &amp; Allied Products</v>
          </cell>
        </row>
        <row r="4376">
          <cell r="O4376">
            <v>1</v>
          </cell>
          <cell r="R4376" t="str">
            <v>Petroleum Products</v>
          </cell>
        </row>
        <row r="4377">
          <cell r="O4377">
            <v>1</v>
          </cell>
          <cell r="R4377" t="str">
            <v>Petroleum Products</v>
          </cell>
        </row>
        <row r="4378">
          <cell r="O4378">
            <v>1</v>
          </cell>
          <cell r="R4378" t="str">
            <v>Petroleum Products</v>
          </cell>
        </row>
        <row r="4379">
          <cell r="O4379">
            <v>1</v>
          </cell>
          <cell r="R4379" t="str">
            <v>Petroleum Products</v>
          </cell>
        </row>
        <row r="4380">
          <cell r="O4380">
            <v>1</v>
          </cell>
          <cell r="R4380" t="str">
            <v>Petroleum Products</v>
          </cell>
        </row>
        <row r="4381">
          <cell r="O4381">
            <v>1</v>
          </cell>
          <cell r="R4381" t="str">
            <v>Lumber &amp; Wood Except Furniture</v>
          </cell>
        </row>
        <row r="4382">
          <cell r="O4382">
            <v>1</v>
          </cell>
          <cell r="R4382" t="str">
            <v>Lumber &amp; Wood Except Furniture</v>
          </cell>
        </row>
        <row r="4383">
          <cell r="O4383">
            <v>1</v>
          </cell>
          <cell r="R4383" t="str">
            <v>Lumber &amp; Wood Except Furniture</v>
          </cell>
        </row>
        <row r="4384">
          <cell r="O4384">
            <v>1</v>
          </cell>
          <cell r="R4384" t="str">
            <v>Lumber &amp; Wood Except Furniture</v>
          </cell>
        </row>
        <row r="4385">
          <cell r="O4385">
            <v>1</v>
          </cell>
          <cell r="R4385" t="str">
            <v>Lumber &amp; Wood Except Furniture</v>
          </cell>
        </row>
        <row r="4386">
          <cell r="O4386">
            <v>1</v>
          </cell>
          <cell r="R4386" t="str">
            <v>Pulp,Paper &amp; Allied Products</v>
          </cell>
        </row>
        <row r="4387">
          <cell r="O4387">
            <v>1</v>
          </cell>
          <cell r="R4387" t="str">
            <v>Pulp,Paper &amp; Allied Products</v>
          </cell>
        </row>
        <row r="4388">
          <cell r="O4388">
            <v>1</v>
          </cell>
          <cell r="R4388" t="str">
            <v>Pulp,Paper &amp; Allied Products</v>
          </cell>
        </row>
        <row r="4389">
          <cell r="O4389">
            <v>1</v>
          </cell>
          <cell r="R4389" t="str">
            <v>Pulp,Paper &amp; Allied Products</v>
          </cell>
        </row>
        <row r="4390">
          <cell r="O4390">
            <v>1</v>
          </cell>
          <cell r="R4390" t="str">
            <v>Chemical &amp; Allied Products</v>
          </cell>
        </row>
        <row r="4391">
          <cell r="O4391">
            <v>1</v>
          </cell>
          <cell r="R4391" t="str">
            <v>Petroleum Products</v>
          </cell>
        </row>
        <row r="4392">
          <cell r="O4392">
            <v>1</v>
          </cell>
          <cell r="R4392" t="str">
            <v>Chemical &amp; Allied Products</v>
          </cell>
        </row>
        <row r="4393">
          <cell r="O4393">
            <v>1</v>
          </cell>
          <cell r="R4393" t="str">
            <v>Chemical &amp; Allied Products</v>
          </cell>
        </row>
        <row r="4394">
          <cell r="O4394">
            <v>1</v>
          </cell>
          <cell r="R4394" t="str">
            <v>Chemical &amp; Allied Products</v>
          </cell>
        </row>
        <row r="4395">
          <cell r="O4395">
            <v>1</v>
          </cell>
          <cell r="R4395" t="str">
            <v>Chemical &amp; Allied Products</v>
          </cell>
        </row>
        <row r="4396">
          <cell r="O4396">
            <v>1</v>
          </cell>
          <cell r="R4396" t="str">
            <v>Chemical &amp; Allied Products</v>
          </cell>
        </row>
        <row r="4397">
          <cell r="O4397">
            <v>1</v>
          </cell>
          <cell r="R4397" t="str">
            <v>Chemical &amp; Allied Products</v>
          </cell>
        </row>
        <row r="4398">
          <cell r="O4398">
            <v>1</v>
          </cell>
          <cell r="R4398" t="str">
            <v>Pulp,Paper &amp; Allied Products</v>
          </cell>
        </row>
        <row r="4399">
          <cell r="O4399">
            <v>1</v>
          </cell>
          <cell r="R4399" t="str">
            <v>Chemical &amp; Allied Products</v>
          </cell>
        </row>
        <row r="4400">
          <cell r="O4400">
            <v>1</v>
          </cell>
          <cell r="R4400" t="str">
            <v>Chemical &amp; Allied Products</v>
          </cell>
        </row>
        <row r="4401">
          <cell r="O4401">
            <v>1</v>
          </cell>
          <cell r="R4401" t="str">
            <v>Chemical &amp; Allied Products</v>
          </cell>
        </row>
        <row r="4402">
          <cell r="O4402">
            <v>1</v>
          </cell>
          <cell r="R4402" t="str">
            <v>Chemical &amp; Allied Products</v>
          </cell>
        </row>
        <row r="4403">
          <cell r="O4403">
            <v>1</v>
          </cell>
          <cell r="R4403" t="str">
            <v>Chemical &amp; Allied Products</v>
          </cell>
        </row>
        <row r="4404">
          <cell r="O4404">
            <v>1</v>
          </cell>
          <cell r="R4404" t="str">
            <v>Chemical &amp; Allied Products</v>
          </cell>
        </row>
        <row r="4405">
          <cell r="O4405">
            <v>1</v>
          </cell>
          <cell r="R4405" t="str">
            <v>Chemical &amp; Allied Products</v>
          </cell>
        </row>
        <row r="4406">
          <cell r="O4406">
            <v>1</v>
          </cell>
          <cell r="R4406" t="str">
            <v>Chemical &amp; Allied Products</v>
          </cell>
        </row>
        <row r="4407">
          <cell r="O4407">
            <v>1</v>
          </cell>
          <cell r="R4407" t="str">
            <v>Chemical &amp; Allied Products</v>
          </cell>
        </row>
        <row r="4408">
          <cell r="O4408">
            <v>1</v>
          </cell>
          <cell r="R4408" t="str">
            <v>Chemical &amp; Allied Products</v>
          </cell>
        </row>
        <row r="4409">
          <cell r="O4409">
            <v>1</v>
          </cell>
          <cell r="R4409" t="str">
            <v>Grain Mill Products</v>
          </cell>
        </row>
        <row r="4410">
          <cell r="O4410">
            <v>1</v>
          </cell>
          <cell r="R4410" t="str">
            <v>Waste &amp; Scrap Materials</v>
          </cell>
        </row>
        <row r="4411">
          <cell r="O4411">
            <v>1</v>
          </cell>
          <cell r="R4411" t="str">
            <v>Chemical &amp; Allied Products</v>
          </cell>
        </row>
        <row r="4412">
          <cell r="O4412">
            <v>1</v>
          </cell>
          <cell r="R4412" t="str">
            <v>Chemical &amp; Allied Products</v>
          </cell>
        </row>
        <row r="4413">
          <cell r="O4413">
            <v>1</v>
          </cell>
          <cell r="R4413" t="str">
            <v>Chemical &amp; Allied Products</v>
          </cell>
        </row>
        <row r="4414">
          <cell r="O4414">
            <v>1</v>
          </cell>
          <cell r="R4414" t="str">
            <v>Chemical &amp; Allied Products</v>
          </cell>
        </row>
        <row r="4415">
          <cell r="O4415">
            <v>1</v>
          </cell>
          <cell r="R4415" t="str">
            <v>Lumber &amp; Wood Except Furniture</v>
          </cell>
        </row>
        <row r="4416">
          <cell r="O4416">
            <v>1</v>
          </cell>
          <cell r="R4416" t="str">
            <v>Lumber &amp; Wood Except Furniture</v>
          </cell>
        </row>
        <row r="4417">
          <cell r="O4417">
            <v>1</v>
          </cell>
          <cell r="R4417" t="str">
            <v>Lumber &amp; Wood Except Furniture</v>
          </cell>
        </row>
        <row r="4418">
          <cell r="O4418">
            <v>1</v>
          </cell>
          <cell r="R4418" t="str">
            <v>Lumber &amp; Wood Except Furniture</v>
          </cell>
        </row>
        <row r="4419">
          <cell r="O4419">
            <v>1</v>
          </cell>
          <cell r="R4419" t="str">
            <v>Lumber &amp; Wood Except Furniture</v>
          </cell>
        </row>
        <row r="4420">
          <cell r="O4420">
            <v>1</v>
          </cell>
          <cell r="R4420" t="str">
            <v>Lumber &amp; Wood Except Furniture</v>
          </cell>
        </row>
        <row r="4421">
          <cell r="O4421">
            <v>1</v>
          </cell>
          <cell r="R4421" t="str">
            <v>Pulp,Paper &amp; Allied Products</v>
          </cell>
        </row>
        <row r="4422">
          <cell r="O4422">
            <v>1</v>
          </cell>
          <cell r="R4422" t="str">
            <v>Lumber &amp; Wood Except Furniture</v>
          </cell>
        </row>
        <row r="4423">
          <cell r="O4423">
            <v>1</v>
          </cell>
          <cell r="R4423" t="str">
            <v>Lumber &amp; Wood Except Furniture</v>
          </cell>
        </row>
        <row r="4424">
          <cell r="O4424">
            <v>1</v>
          </cell>
          <cell r="R4424" t="str">
            <v>Pulp,Paper &amp; Allied Products</v>
          </cell>
        </row>
        <row r="4425">
          <cell r="O4425">
            <v>1</v>
          </cell>
          <cell r="R4425" t="str">
            <v>Pulp,Paper &amp; Allied Products</v>
          </cell>
        </row>
        <row r="4426">
          <cell r="O4426">
            <v>1</v>
          </cell>
          <cell r="R4426" t="str">
            <v>All Other Carloads</v>
          </cell>
        </row>
        <row r="4427">
          <cell r="O4427">
            <v>1</v>
          </cell>
          <cell r="R4427" t="str">
            <v>Chemical &amp; Allied Products</v>
          </cell>
        </row>
        <row r="4428">
          <cell r="O4428">
            <v>1</v>
          </cell>
          <cell r="R4428" t="str">
            <v>All Other Carloads</v>
          </cell>
        </row>
        <row r="4429">
          <cell r="O4429">
            <v>1</v>
          </cell>
          <cell r="R4429" t="str">
            <v>Chemical &amp; Allied Products</v>
          </cell>
        </row>
        <row r="4430">
          <cell r="O4430">
            <v>1</v>
          </cell>
          <cell r="R4430" t="str">
            <v>Petroleum Products</v>
          </cell>
        </row>
        <row r="4431">
          <cell r="O4431">
            <v>1</v>
          </cell>
          <cell r="R4431" t="str">
            <v>Petroleum Products</v>
          </cell>
        </row>
        <row r="4432">
          <cell r="O4432">
            <v>1</v>
          </cell>
          <cell r="R4432" t="str">
            <v>Petroleum Products</v>
          </cell>
        </row>
        <row r="4433">
          <cell r="O4433">
            <v>1</v>
          </cell>
          <cell r="R4433" t="str">
            <v>Petroleum Products</v>
          </cell>
        </row>
        <row r="4434">
          <cell r="O4434">
            <v>1</v>
          </cell>
          <cell r="R4434" t="str">
            <v>Chemical &amp; Allied Products</v>
          </cell>
        </row>
        <row r="4435">
          <cell r="O4435">
            <v>1</v>
          </cell>
          <cell r="R4435" t="str">
            <v>Chemical &amp; Allied Products</v>
          </cell>
        </row>
        <row r="4436">
          <cell r="O4436">
            <v>1</v>
          </cell>
          <cell r="R4436" t="str">
            <v>Chemical &amp; Allied Products</v>
          </cell>
        </row>
        <row r="4437">
          <cell r="O4437">
            <v>1</v>
          </cell>
          <cell r="R4437" t="str">
            <v>Chemical &amp; Allied Products</v>
          </cell>
        </row>
        <row r="4438">
          <cell r="O4438">
            <v>1</v>
          </cell>
          <cell r="R4438" t="str">
            <v>Chemical &amp; Allied Products</v>
          </cell>
        </row>
        <row r="4439">
          <cell r="O4439">
            <v>1</v>
          </cell>
          <cell r="R4439" t="str">
            <v>Pulp,Paper &amp; Allied Products</v>
          </cell>
        </row>
        <row r="4440">
          <cell r="O4440">
            <v>1</v>
          </cell>
          <cell r="R4440" t="str">
            <v>Chemical &amp; Allied Products</v>
          </cell>
        </row>
        <row r="4441">
          <cell r="O4441">
            <v>1</v>
          </cell>
          <cell r="R4441" t="str">
            <v>Pulp,Paper &amp; Allied Products</v>
          </cell>
        </row>
        <row r="4442">
          <cell r="O4442">
            <v>1</v>
          </cell>
          <cell r="R4442" t="str">
            <v>Pulp,Paper &amp; Allied Products</v>
          </cell>
        </row>
        <row r="4443">
          <cell r="O4443">
            <v>1</v>
          </cell>
          <cell r="R4443" t="str">
            <v>Pulp,Paper &amp; Allied Products</v>
          </cell>
        </row>
        <row r="4444">
          <cell r="O4444">
            <v>1</v>
          </cell>
          <cell r="R4444" t="str">
            <v>Pulp,Paper &amp; Allied Products</v>
          </cell>
        </row>
        <row r="4445">
          <cell r="O4445">
            <v>1</v>
          </cell>
          <cell r="R4445" t="str">
            <v>Waste &amp; Scrap Materials</v>
          </cell>
        </row>
        <row r="4446">
          <cell r="O4446">
            <v>1</v>
          </cell>
          <cell r="R4446" t="str">
            <v>Pulp,Paper &amp; Allied Products</v>
          </cell>
        </row>
        <row r="4447">
          <cell r="O4447">
            <v>1</v>
          </cell>
          <cell r="R4447" t="str">
            <v>Pulp,Paper &amp; Allied Products</v>
          </cell>
        </row>
        <row r="4448">
          <cell r="O4448">
            <v>1</v>
          </cell>
          <cell r="R4448" t="str">
            <v>Chemical &amp; Allied Products</v>
          </cell>
        </row>
        <row r="4449">
          <cell r="O4449">
            <v>1</v>
          </cell>
          <cell r="R4449" t="str">
            <v>Chemical &amp; Allied Products</v>
          </cell>
        </row>
        <row r="4450">
          <cell r="O4450">
            <v>1</v>
          </cell>
          <cell r="R4450" t="str">
            <v>Chemical &amp; Allied Products</v>
          </cell>
        </row>
        <row r="4451">
          <cell r="O4451">
            <v>1</v>
          </cell>
          <cell r="R4451" t="str">
            <v>Chemical &amp; Allied Products</v>
          </cell>
        </row>
        <row r="4452">
          <cell r="O4452">
            <v>1</v>
          </cell>
          <cell r="R4452" t="str">
            <v>Chemical &amp; Allied Products</v>
          </cell>
        </row>
        <row r="4453">
          <cell r="O4453">
            <v>1</v>
          </cell>
          <cell r="R4453" t="str">
            <v>Lumber &amp; Wood Except Furniture</v>
          </cell>
        </row>
        <row r="4454">
          <cell r="O4454">
            <v>1</v>
          </cell>
          <cell r="R4454" t="str">
            <v>Lumber &amp; Wood Except Furniture</v>
          </cell>
        </row>
        <row r="4455">
          <cell r="O4455">
            <v>1</v>
          </cell>
          <cell r="R4455" t="str">
            <v>Lumber &amp; Wood Except Furniture</v>
          </cell>
        </row>
        <row r="4456">
          <cell r="O4456">
            <v>1</v>
          </cell>
          <cell r="R4456" t="str">
            <v>Lumber &amp; Wood Except Furniture</v>
          </cell>
        </row>
        <row r="4457">
          <cell r="O4457">
            <v>1</v>
          </cell>
          <cell r="R4457" t="str">
            <v>Pulp,Paper &amp; Allied Products</v>
          </cell>
        </row>
        <row r="4458">
          <cell r="O4458">
            <v>1</v>
          </cell>
          <cell r="R4458" t="str">
            <v>Pulp,Paper &amp; Allied Products</v>
          </cell>
        </row>
        <row r="4459">
          <cell r="O4459">
            <v>1</v>
          </cell>
          <cell r="R4459" t="str">
            <v>Pulp,Paper &amp; Allied Products</v>
          </cell>
        </row>
        <row r="4460">
          <cell r="O4460">
            <v>1</v>
          </cell>
          <cell r="R4460" t="str">
            <v>Pulp,Paper &amp; Allied Products</v>
          </cell>
        </row>
        <row r="4461">
          <cell r="O4461">
            <v>1</v>
          </cell>
          <cell r="R4461" t="str">
            <v>Pulp,Paper &amp; Allied Products</v>
          </cell>
        </row>
        <row r="4462">
          <cell r="O4462">
            <v>1</v>
          </cell>
          <cell r="R4462" t="str">
            <v>Pulp,Paper &amp; Allied Products</v>
          </cell>
        </row>
        <row r="4463">
          <cell r="O4463">
            <v>1</v>
          </cell>
          <cell r="R4463" t="str">
            <v>Petroleum Products</v>
          </cell>
        </row>
        <row r="4464">
          <cell r="O4464">
            <v>1</v>
          </cell>
          <cell r="R4464" t="str">
            <v>Petroleum Products</v>
          </cell>
        </row>
        <row r="4465">
          <cell r="O4465">
            <v>1</v>
          </cell>
          <cell r="R4465" t="str">
            <v>Petroleum Products</v>
          </cell>
        </row>
        <row r="4466">
          <cell r="O4466">
            <v>1</v>
          </cell>
          <cell r="R4466" t="str">
            <v>Petroleum Products</v>
          </cell>
        </row>
        <row r="4467">
          <cell r="O4467">
            <v>1</v>
          </cell>
          <cell r="R4467" t="str">
            <v>Petroleum Products</v>
          </cell>
        </row>
        <row r="4468">
          <cell r="O4468">
            <v>1</v>
          </cell>
          <cell r="R4468" t="str">
            <v>Petroleum Products</v>
          </cell>
        </row>
        <row r="4469">
          <cell r="O4469">
            <v>1</v>
          </cell>
          <cell r="R4469" t="str">
            <v>Petroleum Products</v>
          </cell>
        </row>
        <row r="4470">
          <cell r="O4470">
            <v>1</v>
          </cell>
          <cell r="R4470" t="str">
            <v>Petroleum Products</v>
          </cell>
        </row>
        <row r="4471">
          <cell r="O4471">
            <v>1</v>
          </cell>
          <cell r="R4471" t="str">
            <v>Lumber &amp; Wood Except Furniture</v>
          </cell>
        </row>
        <row r="4472">
          <cell r="O4472">
            <v>1</v>
          </cell>
          <cell r="R4472" t="str">
            <v>Lumber &amp; Wood Except Furniture</v>
          </cell>
        </row>
        <row r="4473">
          <cell r="O4473">
            <v>1</v>
          </cell>
          <cell r="R4473" t="str">
            <v>Lumber &amp; Wood Except Furniture</v>
          </cell>
        </row>
        <row r="4474">
          <cell r="O4474">
            <v>1</v>
          </cell>
          <cell r="R4474" t="str">
            <v>Chemical &amp; Allied Products</v>
          </cell>
        </row>
        <row r="4475">
          <cell r="O4475">
            <v>1</v>
          </cell>
          <cell r="R4475" t="str">
            <v>Chemical &amp; Allied Products</v>
          </cell>
        </row>
        <row r="4476">
          <cell r="O4476">
            <v>1</v>
          </cell>
          <cell r="R4476" t="str">
            <v>Chemical &amp; Allied Products</v>
          </cell>
        </row>
        <row r="4477">
          <cell r="O4477">
            <v>1</v>
          </cell>
          <cell r="R4477" t="str">
            <v>Chemical &amp; Allied Products</v>
          </cell>
        </row>
        <row r="4478">
          <cell r="O4478">
            <v>1</v>
          </cell>
          <cell r="R4478" t="str">
            <v>Chemical &amp; Allied Products</v>
          </cell>
        </row>
        <row r="4479">
          <cell r="O4479">
            <v>1</v>
          </cell>
          <cell r="R4479" t="str">
            <v>Chemical &amp; Allied Products</v>
          </cell>
        </row>
        <row r="4480">
          <cell r="O4480">
            <v>1</v>
          </cell>
          <cell r="R4480" t="str">
            <v>Lumber &amp; Wood Except Furniture</v>
          </cell>
        </row>
        <row r="4481">
          <cell r="O4481">
            <v>1</v>
          </cell>
          <cell r="R4481" t="str">
            <v>Lumber &amp; Wood Except Furniture</v>
          </cell>
        </row>
        <row r="4482">
          <cell r="O4482">
            <v>1</v>
          </cell>
          <cell r="R4482" t="str">
            <v>Lumber &amp; Wood Except Furniture</v>
          </cell>
        </row>
        <row r="4483">
          <cell r="O4483">
            <v>1</v>
          </cell>
          <cell r="R4483" t="str">
            <v>Lumber &amp; Wood Except Furniture</v>
          </cell>
        </row>
        <row r="4484">
          <cell r="O4484">
            <v>1</v>
          </cell>
          <cell r="R4484" t="str">
            <v>Lumber &amp; Wood Except Furniture</v>
          </cell>
        </row>
        <row r="4485">
          <cell r="O4485">
            <v>1</v>
          </cell>
          <cell r="R4485" t="str">
            <v>Lumber &amp; Wood Except Furniture</v>
          </cell>
        </row>
        <row r="4486">
          <cell r="O4486">
            <v>1</v>
          </cell>
          <cell r="R4486" t="str">
            <v>Pulp,Paper &amp; Allied Products</v>
          </cell>
        </row>
        <row r="4487">
          <cell r="O4487">
            <v>1</v>
          </cell>
          <cell r="R4487" t="str">
            <v>Stone, Clay &amp; Glass Products</v>
          </cell>
        </row>
        <row r="4488">
          <cell r="O4488">
            <v>1</v>
          </cell>
          <cell r="R4488" t="str">
            <v>Lumber &amp; Wood Except Furniture</v>
          </cell>
        </row>
        <row r="4489">
          <cell r="O4489">
            <v>1</v>
          </cell>
          <cell r="R4489" t="str">
            <v>Lumber &amp; Wood Except Furniture</v>
          </cell>
        </row>
        <row r="4490">
          <cell r="O4490">
            <v>1</v>
          </cell>
          <cell r="R4490" t="str">
            <v>Pulp,Paper &amp; Allied Products</v>
          </cell>
        </row>
        <row r="4491">
          <cell r="O4491">
            <v>1</v>
          </cell>
          <cell r="R4491" t="str">
            <v>Pulp,Paper &amp; Allied Products</v>
          </cell>
        </row>
        <row r="4492">
          <cell r="O4492">
            <v>1</v>
          </cell>
          <cell r="R4492" t="str">
            <v>Pulp,Paper &amp; Allied Products</v>
          </cell>
        </row>
        <row r="4493">
          <cell r="O4493">
            <v>1</v>
          </cell>
          <cell r="R4493" t="str">
            <v>Pulp,Paper &amp; Allied Products</v>
          </cell>
        </row>
        <row r="4494">
          <cell r="O4494">
            <v>1</v>
          </cell>
          <cell r="R4494" t="str">
            <v>Pulp,Paper &amp; Allied Products</v>
          </cell>
        </row>
        <row r="4495">
          <cell r="O4495">
            <v>1</v>
          </cell>
          <cell r="R4495" t="str">
            <v>Pulp,Paper &amp; Allied Products</v>
          </cell>
        </row>
        <row r="4496">
          <cell r="O4496">
            <v>1</v>
          </cell>
          <cell r="R4496" t="str">
            <v>Pulp,Paper &amp; Allied Products</v>
          </cell>
        </row>
        <row r="4497">
          <cell r="O4497">
            <v>1</v>
          </cell>
          <cell r="R4497" t="str">
            <v>Pulp,Paper &amp; Allied Products</v>
          </cell>
        </row>
        <row r="4498">
          <cell r="O4498">
            <v>1</v>
          </cell>
          <cell r="R4498" t="str">
            <v>Pulp,Paper &amp; Allied Products</v>
          </cell>
        </row>
        <row r="4499">
          <cell r="O4499">
            <v>1</v>
          </cell>
          <cell r="R4499" t="str">
            <v>All Other Carloads</v>
          </cell>
        </row>
        <row r="4500">
          <cell r="O4500">
            <v>1</v>
          </cell>
          <cell r="R4500" t="str">
            <v>All Other Carloads</v>
          </cell>
        </row>
        <row r="4501">
          <cell r="O4501">
            <v>1</v>
          </cell>
          <cell r="R4501" t="str">
            <v>All Other Carloads</v>
          </cell>
        </row>
        <row r="4502">
          <cell r="O4502">
            <v>1</v>
          </cell>
          <cell r="R4502" t="str">
            <v>All Other Carloads</v>
          </cell>
        </row>
        <row r="4503">
          <cell r="O4503">
            <v>1</v>
          </cell>
          <cell r="R4503" t="str">
            <v>All Other Carloads</v>
          </cell>
        </row>
        <row r="4504">
          <cell r="O4504">
            <v>1</v>
          </cell>
          <cell r="R4504" t="str">
            <v>All Other Carloads</v>
          </cell>
        </row>
        <row r="4505">
          <cell r="O4505">
            <v>1</v>
          </cell>
          <cell r="R4505" t="str">
            <v>All Other Carloads</v>
          </cell>
        </row>
        <row r="4506">
          <cell r="O4506">
            <v>1</v>
          </cell>
          <cell r="R4506" t="str">
            <v>All Other Carloads</v>
          </cell>
        </row>
        <row r="4507">
          <cell r="O4507">
            <v>1</v>
          </cell>
          <cell r="R4507" t="str">
            <v>Lumber &amp; Wood Except Furniture</v>
          </cell>
        </row>
        <row r="4508">
          <cell r="O4508">
            <v>1</v>
          </cell>
          <cell r="R4508" t="str">
            <v>Lumber &amp; Wood Except Furniture</v>
          </cell>
        </row>
        <row r="4509">
          <cell r="O4509">
            <v>1</v>
          </cell>
          <cell r="R4509" t="str">
            <v>Lumber &amp; Wood Except Furniture</v>
          </cell>
        </row>
        <row r="4510">
          <cell r="O4510">
            <v>1</v>
          </cell>
          <cell r="R4510" t="str">
            <v>Pulp,Paper &amp; Allied Products</v>
          </cell>
        </row>
        <row r="4511">
          <cell r="O4511">
            <v>1</v>
          </cell>
          <cell r="R4511" t="str">
            <v>All Other Carloads</v>
          </cell>
        </row>
        <row r="4512">
          <cell r="O4512">
            <v>1</v>
          </cell>
          <cell r="R4512" t="str">
            <v>Chemical &amp; Allied Products</v>
          </cell>
        </row>
        <row r="4513">
          <cell r="O4513">
            <v>1</v>
          </cell>
          <cell r="R4513" t="str">
            <v>Chemical &amp; Allied Products</v>
          </cell>
        </row>
        <row r="4514">
          <cell r="O4514">
            <v>1</v>
          </cell>
          <cell r="R4514" t="str">
            <v>Chemical &amp; Allied Products</v>
          </cell>
        </row>
        <row r="4515">
          <cell r="O4515">
            <v>1</v>
          </cell>
          <cell r="R4515" t="str">
            <v>Chemical &amp; Allied Products</v>
          </cell>
        </row>
        <row r="4516">
          <cell r="O4516">
            <v>1</v>
          </cell>
          <cell r="R4516" t="str">
            <v>Chemical &amp; Allied Products</v>
          </cell>
        </row>
        <row r="4517">
          <cell r="O4517">
            <v>1</v>
          </cell>
          <cell r="R4517" t="str">
            <v>Waste &amp; Scrap Materials</v>
          </cell>
        </row>
        <row r="4518">
          <cell r="O4518">
            <v>1</v>
          </cell>
          <cell r="R4518" t="str">
            <v>Waste &amp; Scrap Materials</v>
          </cell>
        </row>
        <row r="4519">
          <cell r="O4519">
            <v>1</v>
          </cell>
          <cell r="R4519" t="str">
            <v>Waste &amp; Scrap Materials</v>
          </cell>
        </row>
        <row r="4520">
          <cell r="O4520">
            <v>1</v>
          </cell>
          <cell r="R4520" t="str">
            <v>Chemical &amp; Allied Products</v>
          </cell>
        </row>
        <row r="4521">
          <cell r="O4521">
            <v>1</v>
          </cell>
          <cell r="R4521" t="str">
            <v>Chemical &amp; Allied Products</v>
          </cell>
        </row>
        <row r="4522">
          <cell r="O4522">
            <v>1</v>
          </cell>
          <cell r="R4522" t="str">
            <v>Chemical &amp; Allied Products</v>
          </cell>
        </row>
        <row r="4523">
          <cell r="O4523">
            <v>1</v>
          </cell>
          <cell r="R4523" t="str">
            <v>Chemical &amp; Allied Products</v>
          </cell>
        </row>
        <row r="4524">
          <cell r="O4524">
            <v>1</v>
          </cell>
          <cell r="R4524" t="str">
            <v>Chemical &amp; Allied Products</v>
          </cell>
        </row>
        <row r="4525">
          <cell r="O4525">
            <v>1</v>
          </cell>
          <cell r="R4525" t="str">
            <v>Chemical &amp; Allied Products</v>
          </cell>
        </row>
        <row r="4526">
          <cell r="O4526">
            <v>1</v>
          </cell>
          <cell r="R4526" t="str">
            <v>Chemical &amp; Allied Products</v>
          </cell>
        </row>
        <row r="4527">
          <cell r="O4527">
            <v>1</v>
          </cell>
          <cell r="R4527" t="str">
            <v>Chemical &amp; Allied Products</v>
          </cell>
        </row>
        <row r="4528">
          <cell r="O4528">
            <v>1</v>
          </cell>
          <cell r="R4528" t="str">
            <v>Chemical &amp; Allied Products</v>
          </cell>
        </row>
        <row r="4529">
          <cell r="O4529">
            <v>1</v>
          </cell>
          <cell r="R4529" t="str">
            <v>Chemical &amp; Allied Products</v>
          </cell>
        </row>
        <row r="4530">
          <cell r="O4530">
            <v>1</v>
          </cell>
          <cell r="R4530" t="str">
            <v>Chemical &amp; Allied Products</v>
          </cell>
        </row>
        <row r="4531">
          <cell r="O4531">
            <v>1</v>
          </cell>
          <cell r="R4531" t="str">
            <v>Lumber &amp; Wood Except Furniture</v>
          </cell>
        </row>
        <row r="4532">
          <cell r="O4532">
            <v>1</v>
          </cell>
          <cell r="R4532" t="str">
            <v>Lumber &amp; Wood Except Furniture</v>
          </cell>
        </row>
        <row r="4533">
          <cell r="O4533">
            <v>1</v>
          </cell>
          <cell r="R4533" t="str">
            <v>Lumber &amp; Wood Except Furniture</v>
          </cell>
        </row>
        <row r="4534">
          <cell r="O4534">
            <v>1</v>
          </cell>
          <cell r="R4534" t="str">
            <v>Lumber &amp; Wood Except Furniture</v>
          </cell>
        </row>
        <row r="4535">
          <cell r="O4535">
            <v>1</v>
          </cell>
          <cell r="R4535" t="str">
            <v>Lumber &amp; Wood Except Furniture</v>
          </cell>
        </row>
        <row r="4536">
          <cell r="O4536">
            <v>1</v>
          </cell>
          <cell r="R4536" t="str">
            <v>Lumber &amp; Wood Except Furniture</v>
          </cell>
        </row>
        <row r="4537">
          <cell r="O4537">
            <v>1</v>
          </cell>
          <cell r="R4537" t="str">
            <v>Waste &amp; Scrap Materials</v>
          </cell>
        </row>
        <row r="4538">
          <cell r="O4538">
            <v>1</v>
          </cell>
          <cell r="R4538" t="str">
            <v>Waste &amp; Scrap Materials</v>
          </cell>
        </row>
        <row r="4539">
          <cell r="O4539">
            <v>1</v>
          </cell>
          <cell r="R4539" t="str">
            <v>Waste &amp; Scrap Materials</v>
          </cell>
        </row>
        <row r="4540">
          <cell r="O4540">
            <v>1</v>
          </cell>
          <cell r="R4540" t="str">
            <v>Waste &amp; Scrap Materials</v>
          </cell>
        </row>
        <row r="4541">
          <cell r="O4541">
            <v>1</v>
          </cell>
          <cell r="R4541" t="str">
            <v>Waste &amp; Scrap Materials</v>
          </cell>
        </row>
        <row r="4542">
          <cell r="O4542">
            <v>1</v>
          </cell>
          <cell r="R4542" t="str">
            <v>Waste &amp; Scrap Materials</v>
          </cell>
        </row>
        <row r="4543">
          <cell r="O4543">
            <v>1</v>
          </cell>
          <cell r="R4543" t="str">
            <v>Waste &amp; Scrap Materials</v>
          </cell>
        </row>
        <row r="4544">
          <cell r="O4544">
            <v>1</v>
          </cell>
          <cell r="R4544" t="str">
            <v>Stone, Clay &amp; Glass Products</v>
          </cell>
        </row>
        <row r="4545">
          <cell r="O4545">
            <v>1</v>
          </cell>
          <cell r="R4545" t="str">
            <v>Stone, Clay &amp; Glass Products</v>
          </cell>
        </row>
        <row r="4546">
          <cell r="O4546">
            <v>1</v>
          </cell>
          <cell r="R4546" t="str">
            <v>Pulp,Paper &amp; Allied Products</v>
          </cell>
        </row>
        <row r="4547">
          <cell r="O4547">
            <v>1</v>
          </cell>
          <cell r="R4547" t="str">
            <v>Pulp,Paper &amp; Allied Products</v>
          </cell>
        </row>
        <row r="4548">
          <cell r="O4548">
            <v>1</v>
          </cell>
          <cell r="R4548" t="str">
            <v>Pulp,Paper &amp; Allied Products</v>
          </cell>
        </row>
        <row r="4549">
          <cell r="O4549">
            <v>1</v>
          </cell>
          <cell r="R4549" t="str">
            <v>Pulp,Paper &amp; Allied Products</v>
          </cell>
        </row>
        <row r="4550">
          <cell r="O4550">
            <v>1</v>
          </cell>
          <cell r="R4550" t="str">
            <v>Pulp,Paper &amp; Allied Products</v>
          </cell>
        </row>
        <row r="4551">
          <cell r="O4551">
            <v>1</v>
          </cell>
          <cell r="R4551" t="str">
            <v>Waste &amp; Scrap Materials</v>
          </cell>
        </row>
        <row r="4552">
          <cell r="O4552">
            <v>1</v>
          </cell>
          <cell r="R4552" t="str">
            <v>Stone, Clay &amp; Glass Products</v>
          </cell>
        </row>
        <row r="4553">
          <cell r="O4553">
            <v>1</v>
          </cell>
          <cell r="R4553" t="str">
            <v>Stone, Clay &amp; Glass Products</v>
          </cell>
        </row>
        <row r="4554">
          <cell r="O4554">
            <v>1</v>
          </cell>
          <cell r="R4554" t="str">
            <v>Stone, Clay &amp; Glass Products</v>
          </cell>
        </row>
        <row r="4555">
          <cell r="O4555">
            <v>1</v>
          </cell>
          <cell r="R4555" t="str">
            <v>Stone, Clay &amp; Glass Products</v>
          </cell>
        </row>
        <row r="4556">
          <cell r="O4556">
            <v>1</v>
          </cell>
          <cell r="R4556" t="str">
            <v>Pulp,Paper &amp; Allied Products</v>
          </cell>
        </row>
        <row r="4557">
          <cell r="O4557">
            <v>1</v>
          </cell>
          <cell r="R4557" t="str">
            <v>Pulp,Paper &amp; Allied Products</v>
          </cell>
        </row>
        <row r="4558">
          <cell r="O4558">
            <v>1</v>
          </cell>
          <cell r="R4558" t="str">
            <v>Pulp,Paper &amp; Allied Products</v>
          </cell>
        </row>
        <row r="4559">
          <cell r="O4559">
            <v>1</v>
          </cell>
          <cell r="R4559" t="str">
            <v>Pulp,Paper &amp; Allied Products</v>
          </cell>
        </row>
        <row r="4560">
          <cell r="O4560">
            <v>1</v>
          </cell>
          <cell r="R4560" t="str">
            <v>Pulp,Paper &amp; Allied Products</v>
          </cell>
        </row>
        <row r="4561">
          <cell r="O4561">
            <v>1</v>
          </cell>
          <cell r="R4561" t="str">
            <v>Pulp,Paper &amp; Allied Products</v>
          </cell>
        </row>
        <row r="4562">
          <cell r="O4562">
            <v>1</v>
          </cell>
          <cell r="R4562" t="str">
            <v>Lumber &amp; Wood Except Furniture</v>
          </cell>
        </row>
        <row r="4563">
          <cell r="O4563">
            <v>1</v>
          </cell>
          <cell r="R4563" t="str">
            <v>Lumber &amp; Wood Except Furniture</v>
          </cell>
        </row>
        <row r="4564">
          <cell r="O4564">
            <v>1</v>
          </cell>
          <cell r="R4564" t="str">
            <v>Lumber &amp; Wood Except Furniture</v>
          </cell>
        </row>
        <row r="4565">
          <cell r="O4565">
            <v>1</v>
          </cell>
          <cell r="R4565" t="str">
            <v>Pulp,Paper &amp; Allied Products</v>
          </cell>
        </row>
        <row r="4566">
          <cell r="O4566">
            <v>1</v>
          </cell>
          <cell r="R4566" t="str">
            <v>Chemical &amp; Allied Products</v>
          </cell>
        </row>
        <row r="4567">
          <cell r="O4567">
            <v>1</v>
          </cell>
          <cell r="R4567" t="str">
            <v>Chemical &amp; Allied Products</v>
          </cell>
        </row>
        <row r="4568">
          <cell r="O4568">
            <v>1</v>
          </cell>
          <cell r="R4568" t="str">
            <v>Chemical &amp; Allied Products</v>
          </cell>
        </row>
        <row r="4569">
          <cell r="O4569">
            <v>1</v>
          </cell>
          <cell r="R4569" t="str">
            <v>Grain</v>
          </cell>
        </row>
        <row r="4570">
          <cell r="O4570">
            <v>1</v>
          </cell>
          <cell r="R4570" t="str">
            <v>Pulp,Paper &amp; Allied Products</v>
          </cell>
        </row>
        <row r="4571">
          <cell r="O4571">
            <v>1</v>
          </cell>
          <cell r="R4571" t="str">
            <v>T/C without Chassis</v>
          </cell>
        </row>
        <row r="4572">
          <cell r="O4572">
            <v>1</v>
          </cell>
          <cell r="R4572" t="str">
            <v>Grain Mill Products</v>
          </cell>
        </row>
        <row r="4573">
          <cell r="O4573">
            <v>1</v>
          </cell>
          <cell r="R4573" t="str">
            <v>Grain Mill Products</v>
          </cell>
        </row>
        <row r="4574">
          <cell r="O4574">
            <v>1</v>
          </cell>
          <cell r="R4574" t="str">
            <v>Grain Mill Products</v>
          </cell>
        </row>
        <row r="4575">
          <cell r="O4575">
            <v>1</v>
          </cell>
          <cell r="R4575" t="str">
            <v>Waste &amp; Scrap Materials</v>
          </cell>
        </row>
        <row r="4576">
          <cell r="O4576">
            <v>1</v>
          </cell>
          <cell r="R4576" t="str">
            <v>Lumber &amp; Wood Except Furniture</v>
          </cell>
        </row>
        <row r="4577">
          <cell r="O4577">
            <v>1</v>
          </cell>
          <cell r="R4577" t="str">
            <v>T/C without Chassis</v>
          </cell>
        </row>
        <row r="4578">
          <cell r="O4578">
            <v>1</v>
          </cell>
          <cell r="R4578" t="str">
            <v>Lumber &amp; Wood Except Furniture</v>
          </cell>
        </row>
        <row r="4579">
          <cell r="O4579">
            <v>1</v>
          </cell>
          <cell r="R4579" t="str">
            <v>Lumber &amp; Wood Except Furniture</v>
          </cell>
        </row>
        <row r="4580">
          <cell r="O4580">
            <v>1</v>
          </cell>
          <cell r="R4580" t="str">
            <v>Lumber &amp; Wood Except Furniture</v>
          </cell>
        </row>
        <row r="4581">
          <cell r="O4581">
            <v>1</v>
          </cell>
          <cell r="R4581" t="str">
            <v>Lumber &amp; Wood Except Furniture</v>
          </cell>
        </row>
        <row r="4582">
          <cell r="O4582">
            <v>1</v>
          </cell>
          <cell r="R4582" t="str">
            <v>Lumber &amp; Wood Except Furniture</v>
          </cell>
        </row>
        <row r="4583">
          <cell r="O4583">
            <v>1</v>
          </cell>
          <cell r="R4583" t="str">
            <v>Lumber &amp; Wood Except Furniture</v>
          </cell>
        </row>
        <row r="4584">
          <cell r="O4584">
            <v>1</v>
          </cell>
          <cell r="R4584" t="str">
            <v>Lumber &amp; Wood Except Furniture</v>
          </cell>
        </row>
        <row r="4585">
          <cell r="O4585">
            <v>1</v>
          </cell>
          <cell r="R4585" t="str">
            <v>Lumber &amp; Wood Except Furniture</v>
          </cell>
        </row>
        <row r="4586">
          <cell r="O4586">
            <v>1</v>
          </cell>
          <cell r="R4586" t="str">
            <v>Lumber &amp; Wood Except Furniture</v>
          </cell>
        </row>
        <row r="4587">
          <cell r="O4587">
            <v>1</v>
          </cell>
          <cell r="R4587" t="str">
            <v>Lumber &amp; Wood Except Furniture</v>
          </cell>
        </row>
        <row r="4588">
          <cell r="O4588">
            <v>1</v>
          </cell>
          <cell r="R4588" t="str">
            <v>Lumber &amp; Wood Except Furniture</v>
          </cell>
        </row>
        <row r="4589">
          <cell r="O4589">
            <v>1</v>
          </cell>
          <cell r="R4589" t="str">
            <v>Lumber &amp; Wood Except Furniture</v>
          </cell>
        </row>
        <row r="4590">
          <cell r="O4590">
            <v>1</v>
          </cell>
          <cell r="R4590" t="str">
            <v>Lumber &amp; Wood Except Furniture</v>
          </cell>
        </row>
        <row r="4591">
          <cell r="O4591">
            <v>1</v>
          </cell>
          <cell r="R4591" t="str">
            <v>Lumber &amp; Wood Except Furniture</v>
          </cell>
        </row>
        <row r="4592">
          <cell r="O4592">
            <v>1</v>
          </cell>
          <cell r="R4592" t="str">
            <v>Pulp,Paper &amp; Allied Products</v>
          </cell>
        </row>
        <row r="4593">
          <cell r="O4593">
            <v>1</v>
          </cell>
          <cell r="R4593" t="str">
            <v>Pulp,Paper &amp; Allied Products</v>
          </cell>
        </row>
        <row r="4594">
          <cell r="O4594">
            <v>1</v>
          </cell>
          <cell r="R4594" t="str">
            <v>Lumber &amp; Wood Except Furniture</v>
          </cell>
        </row>
        <row r="4595">
          <cell r="O4595">
            <v>1</v>
          </cell>
          <cell r="R4595" t="str">
            <v>Lumber &amp; Wood Except Furniture</v>
          </cell>
        </row>
        <row r="4596">
          <cell r="O4596">
            <v>1</v>
          </cell>
          <cell r="R4596" t="str">
            <v>Lumber &amp; Wood Except Furniture</v>
          </cell>
        </row>
        <row r="4597">
          <cell r="O4597">
            <v>1</v>
          </cell>
          <cell r="R4597" t="str">
            <v>Lumber &amp; Wood Except Furniture</v>
          </cell>
        </row>
        <row r="4598">
          <cell r="O4598">
            <v>1</v>
          </cell>
          <cell r="R4598" t="str">
            <v>Lumber &amp; Wood Except Furniture</v>
          </cell>
        </row>
        <row r="4599">
          <cell r="O4599">
            <v>1</v>
          </cell>
          <cell r="R4599" t="str">
            <v>Lumber &amp; Wood Except Furniture</v>
          </cell>
        </row>
        <row r="4600">
          <cell r="O4600">
            <v>1</v>
          </cell>
          <cell r="R4600" t="str">
            <v>Pulp,Paper &amp; Allied Products</v>
          </cell>
        </row>
        <row r="4601">
          <cell r="O4601">
            <v>1</v>
          </cell>
          <cell r="R4601" t="str">
            <v>Pulp,Paper &amp; Allied Products</v>
          </cell>
        </row>
        <row r="4602">
          <cell r="O4602">
            <v>1</v>
          </cell>
          <cell r="R4602" t="str">
            <v>Pulp,Paper &amp; Allied Products</v>
          </cell>
        </row>
        <row r="4603">
          <cell r="O4603">
            <v>1</v>
          </cell>
          <cell r="R4603" t="str">
            <v>Stone, Clay &amp; Glass Products</v>
          </cell>
        </row>
        <row r="4604">
          <cell r="O4604">
            <v>1</v>
          </cell>
          <cell r="R4604" t="str">
            <v>Stone, Clay &amp; Glass Products</v>
          </cell>
        </row>
        <row r="4605">
          <cell r="O4605">
            <v>1</v>
          </cell>
          <cell r="R4605" t="str">
            <v>Stone, Clay &amp; Glass Products</v>
          </cell>
        </row>
        <row r="4606">
          <cell r="O4606">
            <v>1</v>
          </cell>
          <cell r="R4606" t="str">
            <v>Pulp,Paper &amp; Allied Products</v>
          </cell>
        </row>
        <row r="4607">
          <cell r="O4607">
            <v>1</v>
          </cell>
          <cell r="R4607" t="str">
            <v>Lumber &amp; Wood Except Furniture</v>
          </cell>
        </row>
        <row r="4608">
          <cell r="O4608">
            <v>1</v>
          </cell>
          <cell r="R4608" t="str">
            <v>Lumber &amp; Wood Except Furniture</v>
          </cell>
        </row>
        <row r="4609">
          <cell r="O4609">
            <v>1</v>
          </cell>
          <cell r="R4609" t="str">
            <v>Lumber &amp; Wood Except Furniture</v>
          </cell>
        </row>
        <row r="4610">
          <cell r="O4610">
            <v>1</v>
          </cell>
          <cell r="R4610" t="str">
            <v>Lumber &amp; Wood Except Furniture</v>
          </cell>
        </row>
        <row r="4611">
          <cell r="O4611">
            <v>1</v>
          </cell>
          <cell r="R4611" t="str">
            <v>Petroleum Products</v>
          </cell>
        </row>
        <row r="4612">
          <cell r="O4612">
            <v>1</v>
          </cell>
          <cell r="R4612" t="str">
            <v>Petroleum Products</v>
          </cell>
        </row>
        <row r="4613">
          <cell r="O4613">
            <v>1</v>
          </cell>
          <cell r="R4613" t="str">
            <v>Pulp,Paper &amp; Allied Products</v>
          </cell>
        </row>
        <row r="4614">
          <cell r="O4614">
            <v>1</v>
          </cell>
          <cell r="R4614" t="str">
            <v>Pulp,Paper &amp; Allied Products</v>
          </cell>
        </row>
        <row r="4615">
          <cell r="O4615">
            <v>1</v>
          </cell>
          <cell r="R4615" t="str">
            <v>Pulp,Paper &amp; Allied Products</v>
          </cell>
        </row>
        <row r="4616">
          <cell r="O4616">
            <v>1</v>
          </cell>
          <cell r="R4616" t="str">
            <v>Stone, Clay &amp; Glass Products</v>
          </cell>
        </row>
        <row r="4617">
          <cell r="O4617">
            <v>1</v>
          </cell>
          <cell r="R4617" t="str">
            <v>Stone, Clay &amp; Glass Products</v>
          </cell>
        </row>
        <row r="4618">
          <cell r="O4618">
            <v>1</v>
          </cell>
          <cell r="R4618" t="str">
            <v>Stone, Clay &amp; Glass Products</v>
          </cell>
        </row>
        <row r="4619">
          <cell r="O4619">
            <v>1</v>
          </cell>
          <cell r="R4619" t="str">
            <v>Petroleum Products</v>
          </cell>
        </row>
        <row r="4620">
          <cell r="O4620">
            <v>1</v>
          </cell>
          <cell r="R4620" t="str">
            <v>Petroleum Products</v>
          </cell>
        </row>
        <row r="4621">
          <cell r="O4621">
            <v>1</v>
          </cell>
          <cell r="R4621" t="str">
            <v>Stone, Clay &amp; Glass Products</v>
          </cell>
        </row>
        <row r="4622">
          <cell r="O4622">
            <v>1</v>
          </cell>
          <cell r="R4622" t="str">
            <v>Stone, Clay &amp; Glass Products</v>
          </cell>
        </row>
        <row r="4623">
          <cell r="O4623">
            <v>1</v>
          </cell>
          <cell r="R4623" t="str">
            <v>Stone, Clay &amp; Glass Products</v>
          </cell>
        </row>
        <row r="4624">
          <cell r="O4624">
            <v>1</v>
          </cell>
          <cell r="R4624" t="str">
            <v>Lumber &amp; Wood Except Furniture</v>
          </cell>
        </row>
        <row r="4625">
          <cell r="O4625">
            <v>1</v>
          </cell>
          <cell r="R4625" t="str">
            <v>Lumber &amp; Wood Except Furniture</v>
          </cell>
        </row>
        <row r="4626">
          <cell r="O4626">
            <v>1</v>
          </cell>
          <cell r="R4626" t="str">
            <v>Lumber &amp; Wood Except Furniture</v>
          </cell>
        </row>
        <row r="4627">
          <cell r="O4627">
            <v>1</v>
          </cell>
          <cell r="R4627" t="str">
            <v>Lumber &amp; Wood Except Furniture</v>
          </cell>
        </row>
        <row r="4628">
          <cell r="O4628">
            <v>1</v>
          </cell>
          <cell r="R4628" t="str">
            <v>Petroleum Products</v>
          </cell>
        </row>
        <row r="4629">
          <cell r="O4629">
            <v>2</v>
          </cell>
          <cell r="R4629" t="str">
            <v>Chemical &amp; Allied Products</v>
          </cell>
        </row>
        <row r="4630">
          <cell r="O4630">
            <v>5</v>
          </cell>
          <cell r="R4630" t="str">
            <v>Chemical &amp; Allied Products</v>
          </cell>
        </row>
        <row r="4631">
          <cell r="O4631">
            <v>1</v>
          </cell>
          <cell r="R4631" t="str">
            <v>Chemical &amp; Allied Products</v>
          </cell>
        </row>
        <row r="4632">
          <cell r="O4632">
            <v>1</v>
          </cell>
          <cell r="R4632" t="str">
            <v>Pulp,Paper &amp; Allied Products</v>
          </cell>
        </row>
        <row r="4633">
          <cell r="O4633">
            <v>1</v>
          </cell>
          <cell r="R4633" t="str">
            <v>Petroleum Products</v>
          </cell>
        </row>
        <row r="4634">
          <cell r="O4634">
            <v>1</v>
          </cell>
          <cell r="R4634" t="str">
            <v>Pulp,Paper &amp; Allied Products</v>
          </cell>
        </row>
        <row r="4635">
          <cell r="O4635">
            <v>1</v>
          </cell>
          <cell r="R4635" t="str">
            <v>Waste &amp; Scrap Materials</v>
          </cell>
        </row>
        <row r="4636">
          <cell r="O4636">
            <v>1</v>
          </cell>
          <cell r="R4636" t="str">
            <v>Pulp,Paper &amp; Allied Products</v>
          </cell>
        </row>
        <row r="4637">
          <cell r="O4637">
            <v>1</v>
          </cell>
          <cell r="R4637" t="str">
            <v>Pulp,Paper &amp; Allied Products</v>
          </cell>
        </row>
        <row r="4638">
          <cell r="O4638">
            <v>1</v>
          </cell>
          <cell r="R4638" t="str">
            <v>Waste &amp; Scrap Materials</v>
          </cell>
        </row>
        <row r="4639">
          <cell r="O4639">
            <v>1</v>
          </cell>
          <cell r="R4639" t="str">
            <v>T/C without Chassis</v>
          </cell>
        </row>
        <row r="4640">
          <cell r="O4640">
            <v>1</v>
          </cell>
          <cell r="R4640" t="str">
            <v>T/C without Chassis</v>
          </cell>
        </row>
        <row r="4641">
          <cell r="O4641">
            <v>1</v>
          </cell>
          <cell r="R4641" t="str">
            <v>T/C without Chassis</v>
          </cell>
        </row>
        <row r="4642">
          <cell r="O4642">
            <v>1</v>
          </cell>
          <cell r="R4642" t="str">
            <v>Chemical &amp; Allied Products</v>
          </cell>
        </row>
        <row r="4643">
          <cell r="O4643">
            <v>1</v>
          </cell>
          <cell r="R4643" t="str">
            <v>Chemical &amp; Allied Products</v>
          </cell>
        </row>
        <row r="4644">
          <cell r="O4644">
            <v>1</v>
          </cell>
          <cell r="R4644" t="str">
            <v>Pulp,Paper &amp; Allied Products</v>
          </cell>
        </row>
        <row r="4645">
          <cell r="O4645">
            <v>1</v>
          </cell>
          <cell r="R4645" t="str">
            <v>Chemical &amp; Allied Products</v>
          </cell>
        </row>
        <row r="4646">
          <cell r="O4646">
            <v>1</v>
          </cell>
          <cell r="R4646" t="str">
            <v>Chemical &amp; Allied Products</v>
          </cell>
        </row>
        <row r="4647">
          <cell r="O4647">
            <v>1</v>
          </cell>
          <cell r="R4647" t="str">
            <v>Chemical &amp; Allied Products</v>
          </cell>
        </row>
        <row r="4648">
          <cell r="O4648">
            <v>1</v>
          </cell>
          <cell r="R4648" t="str">
            <v>Chemical &amp; Allied Products</v>
          </cell>
        </row>
        <row r="4649">
          <cell r="O4649">
            <v>1</v>
          </cell>
          <cell r="R4649" t="str">
            <v>Chemical &amp; Allied Products</v>
          </cell>
        </row>
        <row r="4650">
          <cell r="O4650">
            <v>1</v>
          </cell>
          <cell r="R4650" t="str">
            <v>Chemical &amp; Allied Products</v>
          </cell>
        </row>
        <row r="4651">
          <cell r="O4651">
            <v>1</v>
          </cell>
          <cell r="R4651" t="str">
            <v>Chemical &amp; Allied Products</v>
          </cell>
        </row>
        <row r="4652">
          <cell r="O4652">
            <v>1</v>
          </cell>
          <cell r="R4652" t="str">
            <v>Chemical &amp; Allied Products</v>
          </cell>
        </row>
        <row r="4653">
          <cell r="O4653">
            <v>1</v>
          </cell>
          <cell r="R4653" t="str">
            <v>Chemical &amp; Allied Products</v>
          </cell>
        </row>
        <row r="4654">
          <cell r="O4654">
            <v>1</v>
          </cell>
          <cell r="R4654" t="str">
            <v>Chemical &amp; Allied Products</v>
          </cell>
        </row>
        <row r="4655">
          <cell r="O4655">
            <v>1</v>
          </cell>
          <cell r="R4655" t="str">
            <v>Chemical &amp; Allied Products</v>
          </cell>
        </row>
        <row r="4656">
          <cell r="O4656">
            <v>1</v>
          </cell>
          <cell r="R4656" t="str">
            <v>Lumber &amp; Wood Except Furniture</v>
          </cell>
        </row>
        <row r="4657">
          <cell r="O4657">
            <v>1</v>
          </cell>
          <cell r="R4657" t="str">
            <v>Lumber &amp; Wood Except Furniture</v>
          </cell>
        </row>
        <row r="4658">
          <cell r="O4658">
            <v>1</v>
          </cell>
          <cell r="R4658" t="str">
            <v>Lumber &amp; Wood Except Furniture</v>
          </cell>
        </row>
        <row r="4659">
          <cell r="O4659">
            <v>1</v>
          </cell>
          <cell r="R4659" t="str">
            <v>Pulp,Paper &amp; Allied Products</v>
          </cell>
        </row>
        <row r="4660">
          <cell r="O4660">
            <v>1</v>
          </cell>
          <cell r="R4660" t="str">
            <v>Pulp,Paper &amp; Allied Products</v>
          </cell>
        </row>
        <row r="4661">
          <cell r="O4661">
            <v>1</v>
          </cell>
          <cell r="R4661" t="str">
            <v>Pulp,Paper &amp; Allied Products</v>
          </cell>
        </row>
        <row r="4662">
          <cell r="O4662">
            <v>1</v>
          </cell>
          <cell r="R4662" t="str">
            <v>Pulp,Paper &amp; Allied Products</v>
          </cell>
        </row>
        <row r="4663">
          <cell r="O4663">
            <v>1</v>
          </cell>
          <cell r="R4663" t="str">
            <v>Pulp,Paper &amp; Allied Products</v>
          </cell>
        </row>
        <row r="4664">
          <cell r="O4664">
            <v>1</v>
          </cell>
          <cell r="R4664" t="str">
            <v>Pulp,Paper &amp; Allied Products</v>
          </cell>
        </row>
        <row r="4665">
          <cell r="O4665">
            <v>1</v>
          </cell>
          <cell r="R4665" t="str">
            <v>Chemical &amp; Allied Products</v>
          </cell>
        </row>
        <row r="4666">
          <cell r="O4666">
            <v>1</v>
          </cell>
          <cell r="R4666" t="str">
            <v>Pulp,Paper &amp; Allied Products</v>
          </cell>
        </row>
        <row r="4667">
          <cell r="O4667">
            <v>1</v>
          </cell>
          <cell r="R4667" t="str">
            <v>Pulp,Paper &amp; Allied Products</v>
          </cell>
        </row>
        <row r="4668">
          <cell r="O4668">
            <v>1</v>
          </cell>
          <cell r="R4668" t="str">
            <v>Lumber &amp; Wood Except Furniture</v>
          </cell>
        </row>
        <row r="4669">
          <cell r="O4669">
            <v>1</v>
          </cell>
          <cell r="R4669" t="str">
            <v>Lumber &amp; Wood Except Furniture</v>
          </cell>
        </row>
        <row r="4670">
          <cell r="O4670">
            <v>1</v>
          </cell>
          <cell r="R4670" t="str">
            <v>Lumber &amp; Wood Except Furniture</v>
          </cell>
        </row>
        <row r="4671">
          <cell r="O4671">
            <v>1</v>
          </cell>
          <cell r="R4671" t="str">
            <v>Lumber &amp; Wood Except Furniture</v>
          </cell>
        </row>
        <row r="4672">
          <cell r="O4672">
            <v>1</v>
          </cell>
          <cell r="R4672" t="str">
            <v>Lumber &amp; Wood Except Furniture</v>
          </cell>
        </row>
        <row r="4673">
          <cell r="O4673">
            <v>1</v>
          </cell>
          <cell r="R4673" t="str">
            <v>Lumber &amp; Wood Except Furniture</v>
          </cell>
        </row>
        <row r="4674">
          <cell r="O4674">
            <v>1</v>
          </cell>
          <cell r="R4674" t="str">
            <v>Lumber &amp; Wood Except Furniture</v>
          </cell>
        </row>
        <row r="4675">
          <cell r="O4675">
            <v>1</v>
          </cell>
          <cell r="R4675" t="str">
            <v>Lumber &amp; Wood Except Furniture</v>
          </cell>
        </row>
        <row r="4676">
          <cell r="O4676">
            <v>1</v>
          </cell>
          <cell r="R4676" t="str">
            <v>Lumber &amp; Wood Except Furniture</v>
          </cell>
        </row>
        <row r="4677">
          <cell r="O4677">
            <v>1</v>
          </cell>
          <cell r="R4677" t="str">
            <v>Lumber &amp; Wood Except Furniture</v>
          </cell>
        </row>
        <row r="4678">
          <cell r="O4678">
            <v>1</v>
          </cell>
          <cell r="R4678" t="str">
            <v>Lumber &amp; Wood Except Furniture</v>
          </cell>
        </row>
        <row r="4679">
          <cell r="O4679">
            <v>1</v>
          </cell>
          <cell r="R4679" t="str">
            <v>Chemical &amp; Allied Products</v>
          </cell>
        </row>
        <row r="4680">
          <cell r="O4680">
            <v>1</v>
          </cell>
          <cell r="R4680" t="str">
            <v>Chemical &amp; Allied Products</v>
          </cell>
        </row>
        <row r="4681">
          <cell r="O4681">
            <v>1</v>
          </cell>
          <cell r="R4681" t="str">
            <v>Chemical &amp; Allied Products</v>
          </cell>
        </row>
        <row r="4682">
          <cell r="O4682">
            <v>1</v>
          </cell>
          <cell r="R4682" t="str">
            <v>Chemical &amp; Allied Products</v>
          </cell>
        </row>
        <row r="4683">
          <cell r="O4683">
            <v>1</v>
          </cell>
          <cell r="R4683" t="str">
            <v>Grain Mill Products</v>
          </cell>
        </row>
        <row r="4684">
          <cell r="O4684">
            <v>1</v>
          </cell>
          <cell r="R4684" t="str">
            <v>Grain Mill Products</v>
          </cell>
        </row>
        <row r="4685">
          <cell r="O4685">
            <v>1</v>
          </cell>
          <cell r="R4685" t="str">
            <v>Grain Mill Products</v>
          </cell>
        </row>
        <row r="4686">
          <cell r="O4686">
            <v>1</v>
          </cell>
          <cell r="R4686" t="str">
            <v>Grain Mill Products</v>
          </cell>
        </row>
        <row r="4687">
          <cell r="O4687">
            <v>1</v>
          </cell>
          <cell r="R4687" t="str">
            <v>Chemical &amp; Allied Products</v>
          </cell>
        </row>
        <row r="4688">
          <cell r="O4688">
            <v>1</v>
          </cell>
          <cell r="R4688" t="str">
            <v>Chemical &amp; Allied Products</v>
          </cell>
        </row>
        <row r="4689">
          <cell r="O4689">
            <v>1</v>
          </cell>
          <cell r="R4689" t="str">
            <v>T/C without Chassis</v>
          </cell>
        </row>
        <row r="4690">
          <cell r="O4690">
            <v>1</v>
          </cell>
          <cell r="R4690" t="str">
            <v>Pulp,Paper &amp; Allied Products</v>
          </cell>
        </row>
        <row r="4691">
          <cell r="O4691">
            <v>1</v>
          </cell>
          <cell r="R4691" t="str">
            <v>Waste &amp; Scrap Materials</v>
          </cell>
        </row>
        <row r="4692">
          <cell r="O4692">
            <v>1</v>
          </cell>
          <cell r="R4692" t="str">
            <v>Waste &amp; Scrap Materials</v>
          </cell>
        </row>
        <row r="4693">
          <cell r="O4693">
            <v>1</v>
          </cell>
          <cell r="R4693" t="str">
            <v>Pulp,Paper &amp; Allied Products</v>
          </cell>
        </row>
        <row r="4694">
          <cell r="O4694">
            <v>1</v>
          </cell>
          <cell r="R4694" t="str">
            <v>Petroleum Products</v>
          </cell>
        </row>
        <row r="4695">
          <cell r="O4695">
            <v>1</v>
          </cell>
          <cell r="R4695" t="str">
            <v>Lumber &amp; Wood Except Furniture</v>
          </cell>
        </row>
        <row r="4696">
          <cell r="O4696">
            <v>1</v>
          </cell>
          <cell r="R4696" t="str">
            <v>Lumber &amp; Wood Except Furniture</v>
          </cell>
        </row>
        <row r="4697">
          <cell r="O4697">
            <v>1</v>
          </cell>
          <cell r="R4697" t="str">
            <v>Lumber &amp; Wood Except Furniture</v>
          </cell>
        </row>
        <row r="4698">
          <cell r="O4698">
            <v>1</v>
          </cell>
          <cell r="R4698" t="str">
            <v>Stone, Clay &amp; Glass Products</v>
          </cell>
        </row>
        <row r="4699">
          <cell r="O4699">
            <v>1</v>
          </cell>
          <cell r="R4699" t="str">
            <v>Chemical &amp; Allied Products</v>
          </cell>
        </row>
        <row r="4700">
          <cell r="O4700">
            <v>1</v>
          </cell>
          <cell r="R4700" t="str">
            <v>Grain</v>
          </cell>
        </row>
        <row r="4701">
          <cell r="O4701">
            <v>1</v>
          </cell>
          <cell r="R4701" t="str">
            <v>Grain</v>
          </cell>
        </row>
        <row r="4702">
          <cell r="O4702">
            <v>1</v>
          </cell>
          <cell r="R4702" t="str">
            <v>Chemical &amp; Allied Products</v>
          </cell>
        </row>
        <row r="4703">
          <cell r="O4703">
            <v>1</v>
          </cell>
          <cell r="R4703" t="str">
            <v>Chemical &amp; Allied Products</v>
          </cell>
        </row>
        <row r="4704">
          <cell r="O4704">
            <v>1</v>
          </cell>
          <cell r="R4704" t="str">
            <v>Chemical &amp; Allied Products</v>
          </cell>
        </row>
        <row r="4705">
          <cell r="O4705">
            <v>1</v>
          </cell>
          <cell r="R4705" t="str">
            <v>Lumber &amp; Wood Except Furniture</v>
          </cell>
        </row>
        <row r="4706">
          <cell r="O4706">
            <v>1</v>
          </cell>
          <cell r="R4706" t="str">
            <v>Lumber &amp; Wood Except Furniture</v>
          </cell>
        </row>
        <row r="4707">
          <cell r="O4707">
            <v>1</v>
          </cell>
          <cell r="R4707" t="str">
            <v>Lumber &amp; Wood Except Furniture</v>
          </cell>
        </row>
        <row r="4708">
          <cell r="O4708">
            <v>1</v>
          </cell>
          <cell r="R4708" t="str">
            <v>Lumber &amp; Wood Except Furniture</v>
          </cell>
        </row>
        <row r="4709">
          <cell r="O4709">
            <v>1</v>
          </cell>
          <cell r="R4709" t="str">
            <v>Pulp,Paper &amp; Allied Products</v>
          </cell>
        </row>
        <row r="4710">
          <cell r="O4710">
            <v>1</v>
          </cell>
          <cell r="R4710" t="str">
            <v>Chemical &amp; Allied Products</v>
          </cell>
        </row>
        <row r="4711">
          <cell r="O4711">
            <v>1</v>
          </cell>
          <cell r="R4711" t="str">
            <v>Chemical &amp; Allied Products</v>
          </cell>
        </row>
        <row r="4712">
          <cell r="O4712">
            <v>1</v>
          </cell>
          <cell r="R4712" t="str">
            <v>Petroleum Products</v>
          </cell>
        </row>
        <row r="4713">
          <cell r="O4713">
            <v>1</v>
          </cell>
          <cell r="R4713" t="str">
            <v>Petroleum Products</v>
          </cell>
        </row>
        <row r="4714">
          <cell r="O4714">
            <v>1</v>
          </cell>
          <cell r="R4714" t="str">
            <v>Pulp,Paper &amp; Allied Products</v>
          </cell>
        </row>
        <row r="4715">
          <cell r="O4715">
            <v>1</v>
          </cell>
          <cell r="R4715" t="str">
            <v>Pulp,Paper &amp; Allied Products</v>
          </cell>
        </row>
        <row r="4716">
          <cell r="O4716">
            <v>1</v>
          </cell>
          <cell r="R4716" t="str">
            <v>Pulp,Paper &amp; Allied Products</v>
          </cell>
        </row>
        <row r="4717">
          <cell r="O4717">
            <v>1</v>
          </cell>
          <cell r="R4717" t="str">
            <v>Pulp,Paper &amp; Allied Products</v>
          </cell>
        </row>
        <row r="4718">
          <cell r="O4718">
            <v>1</v>
          </cell>
          <cell r="R4718" t="str">
            <v>Pulp,Paper &amp; Allied Products</v>
          </cell>
        </row>
        <row r="4719">
          <cell r="O4719">
            <v>1</v>
          </cell>
          <cell r="R4719" t="str">
            <v>Pulp,Paper &amp; Allied Products</v>
          </cell>
        </row>
        <row r="4720">
          <cell r="O4720">
            <v>1</v>
          </cell>
          <cell r="R4720" t="str">
            <v>Pulp,Paper &amp; Allied Products</v>
          </cell>
        </row>
        <row r="4721">
          <cell r="O4721">
            <v>1</v>
          </cell>
          <cell r="R4721" t="str">
            <v>Pulp,Paper &amp; Allied Products</v>
          </cell>
        </row>
        <row r="4722">
          <cell r="O4722">
            <v>1</v>
          </cell>
          <cell r="R4722" t="str">
            <v>Stone, Clay &amp; Glass Products</v>
          </cell>
        </row>
        <row r="4723">
          <cell r="O4723">
            <v>1</v>
          </cell>
          <cell r="R4723" t="str">
            <v>Stone, Clay &amp; Glass Products</v>
          </cell>
        </row>
        <row r="4724">
          <cell r="O4724">
            <v>1</v>
          </cell>
          <cell r="R4724" t="str">
            <v>Stone, Clay &amp; Glass Products</v>
          </cell>
        </row>
        <row r="4725">
          <cell r="O4725">
            <v>1</v>
          </cell>
          <cell r="R4725" t="str">
            <v>Pulp,Paper &amp; Allied Products</v>
          </cell>
        </row>
        <row r="4726">
          <cell r="O4726">
            <v>1</v>
          </cell>
          <cell r="R4726" t="str">
            <v>Pulp,Paper &amp; Allied Products</v>
          </cell>
        </row>
        <row r="4727">
          <cell r="O4727">
            <v>1</v>
          </cell>
          <cell r="R4727" t="str">
            <v>Pulp,Paper &amp; Allied Products</v>
          </cell>
        </row>
        <row r="4728">
          <cell r="O4728">
            <v>1</v>
          </cell>
          <cell r="R4728" t="str">
            <v>Pulp,Paper &amp; Allied Products</v>
          </cell>
        </row>
        <row r="4729">
          <cell r="O4729">
            <v>1</v>
          </cell>
          <cell r="R4729" t="str">
            <v>Pulp,Paper &amp; Allied Products</v>
          </cell>
        </row>
        <row r="4730">
          <cell r="O4730">
            <v>1</v>
          </cell>
          <cell r="R4730" t="str">
            <v>Pulp,Paper &amp; Allied Products</v>
          </cell>
        </row>
        <row r="4731">
          <cell r="O4731">
            <v>1</v>
          </cell>
          <cell r="R4731" t="str">
            <v>Pulp,Paper &amp; Allied Products</v>
          </cell>
        </row>
        <row r="4732">
          <cell r="O4732">
            <v>1</v>
          </cell>
          <cell r="R4732" t="str">
            <v>Pulp,Paper &amp; Allied Products</v>
          </cell>
        </row>
        <row r="4733">
          <cell r="O4733">
            <v>1</v>
          </cell>
          <cell r="R4733" t="str">
            <v>Pulp,Paper &amp; Allied Products</v>
          </cell>
        </row>
        <row r="4734">
          <cell r="O4734">
            <v>1</v>
          </cell>
          <cell r="R4734" t="str">
            <v>Grain</v>
          </cell>
        </row>
        <row r="4735">
          <cell r="O4735">
            <v>1</v>
          </cell>
          <cell r="R4735" t="str">
            <v>Grain</v>
          </cell>
        </row>
        <row r="4736">
          <cell r="O4736">
            <v>1</v>
          </cell>
          <cell r="R4736" t="str">
            <v>Lumber &amp; Wood Except Furniture</v>
          </cell>
        </row>
        <row r="4737">
          <cell r="O4737">
            <v>1</v>
          </cell>
          <cell r="R4737" t="str">
            <v>Lumber &amp; Wood Except Furniture</v>
          </cell>
        </row>
        <row r="4738">
          <cell r="O4738">
            <v>1</v>
          </cell>
          <cell r="R4738" t="str">
            <v>Lumber &amp; Wood Except Furniture</v>
          </cell>
        </row>
        <row r="4739">
          <cell r="O4739">
            <v>1</v>
          </cell>
          <cell r="R4739" t="str">
            <v>Pulp,Paper &amp; Allied Products</v>
          </cell>
        </row>
        <row r="4740">
          <cell r="O4740">
            <v>1</v>
          </cell>
          <cell r="R4740" t="str">
            <v>Pulp,Paper &amp; Allied Products</v>
          </cell>
        </row>
        <row r="4741">
          <cell r="O4741">
            <v>1</v>
          </cell>
          <cell r="R4741" t="str">
            <v>Pulp,Paper &amp; Allied Products</v>
          </cell>
        </row>
        <row r="4742">
          <cell r="O4742">
            <v>1</v>
          </cell>
          <cell r="R4742" t="str">
            <v>Pulp,Paper &amp; Allied Products</v>
          </cell>
        </row>
        <row r="4743">
          <cell r="O4743">
            <v>1</v>
          </cell>
          <cell r="R4743" t="str">
            <v>Pulp,Paper &amp; Allied Products</v>
          </cell>
        </row>
        <row r="4744">
          <cell r="O4744">
            <v>1</v>
          </cell>
          <cell r="R4744" t="str">
            <v>Pulp,Paper &amp; Allied Products</v>
          </cell>
        </row>
        <row r="4745">
          <cell r="O4745">
            <v>1</v>
          </cell>
          <cell r="R4745" t="str">
            <v>Pulp,Paper &amp; Allied Products</v>
          </cell>
        </row>
        <row r="4746">
          <cell r="O4746">
            <v>1</v>
          </cell>
          <cell r="R4746" t="str">
            <v>Pulp,Paper &amp; Allied Products</v>
          </cell>
        </row>
        <row r="4747">
          <cell r="O4747">
            <v>1</v>
          </cell>
          <cell r="R4747" t="str">
            <v>Pulp,Paper &amp; Allied Products</v>
          </cell>
        </row>
        <row r="4748">
          <cell r="O4748">
            <v>1</v>
          </cell>
          <cell r="R4748" t="str">
            <v>Chemical &amp; Allied Products</v>
          </cell>
        </row>
        <row r="4749">
          <cell r="O4749">
            <v>1</v>
          </cell>
          <cell r="R4749" t="str">
            <v>Chemical &amp; Allied Products</v>
          </cell>
        </row>
        <row r="4750">
          <cell r="O4750">
            <v>1</v>
          </cell>
          <cell r="R4750" t="str">
            <v>Chemical &amp; Allied Products</v>
          </cell>
        </row>
        <row r="4751">
          <cell r="O4751">
            <v>1</v>
          </cell>
          <cell r="R4751" t="str">
            <v>Chemical &amp; Allied Products</v>
          </cell>
        </row>
        <row r="4752">
          <cell r="O4752">
            <v>1</v>
          </cell>
          <cell r="R4752" t="str">
            <v>Chemical &amp; Allied Products</v>
          </cell>
        </row>
        <row r="4753">
          <cell r="O4753">
            <v>1</v>
          </cell>
          <cell r="R4753" t="str">
            <v>Chemical &amp; Allied Products</v>
          </cell>
        </row>
        <row r="4754">
          <cell r="O4754">
            <v>1</v>
          </cell>
          <cell r="R4754" t="str">
            <v>Petroleum Products</v>
          </cell>
        </row>
        <row r="4755">
          <cell r="O4755">
            <v>1</v>
          </cell>
          <cell r="R4755" t="str">
            <v>Chemical &amp; Allied Products</v>
          </cell>
        </row>
        <row r="4756">
          <cell r="O4756">
            <v>1</v>
          </cell>
          <cell r="R4756" t="str">
            <v>Chemical &amp; Allied Products</v>
          </cell>
        </row>
        <row r="4757">
          <cell r="O4757">
            <v>1</v>
          </cell>
          <cell r="R4757" t="str">
            <v>Chemical &amp; Allied Products</v>
          </cell>
        </row>
        <row r="4758">
          <cell r="O4758">
            <v>1</v>
          </cell>
          <cell r="R4758" t="str">
            <v>Lumber &amp; Wood Except Furniture</v>
          </cell>
        </row>
        <row r="4759">
          <cell r="O4759">
            <v>1</v>
          </cell>
          <cell r="R4759" t="str">
            <v>Lumber &amp; Wood Except Furniture</v>
          </cell>
        </row>
        <row r="4760">
          <cell r="O4760">
            <v>1</v>
          </cell>
          <cell r="R4760" t="str">
            <v>Chemical &amp; Allied Products</v>
          </cell>
        </row>
        <row r="4761">
          <cell r="O4761">
            <v>1</v>
          </cell>
          <cell r="R4761" t="str">
            <v>Chemical &amp; Allied Products</v>
          </cell>
        </row>
        <row r="4762">
          <cell r="O4762">
            <v>1</v>
          </cell>
          <cell r="R4762" t="str">
            <v>Waste &amp; Scrap Materials</v>
          </cell>
        </row>
        <row r="4763">
          <cell r="O4763">
            <v>1</v>
          </cell>
          <cell r="R4763" t="str">
            <v>Waste &amp; Scrap Materials</v>
          </cell>
        </row>
        <row r="4764">
          <cell r="O4764">
            <v>1</v>
          </cell>
          <cell r="R4764" t="str">
            <v>Chemical &amp; Allied Products</v>
          </cell>
        </row>
        <row r="4765">
          <cell r="O4765">
            <v>1</v>
          </cell>
          <cell r="R4765" t="str">
            <v>Chemical &amp; Allied Products</v>
          </cell>
        </row>
        <row r="4766">
          <cell r="O4766">
            <v>1</v>
          </cell>
          <cell r="R4766" t="str">
            <v>Grain Mill Products</v>
          </cell>
        </row>
        <row r="4767">
          <cell r="O4767">
            <v>1</v>
          </cell>
          <cell r="R4767" t="str">
            <v>Petroleum Products</v>
          </cell>
        </row>
        <row r="4768">
          <cell r="O4768">
            <v>1</v>
          </cell>
          <cell r="R4768" t="str">
            <v>Petroleum Products</v>
          </cell>
        </row>
        <row r="4769">
          <cell r="O4769">
            <v>1</v>
          </cell>
          <cell r="R4769" t="str">
            <v>Petroleum Products</v>
          </cell>
        </row>
        <row r="4770">
          <cell r="O4770">
            <v>1</v>
          </cell>
          <cell r="R4770" t="str">
            <v>Petroleum Products</v>
          </cell>
        </row>
        <row r="4771">
          <cell r="O4771">
            <v>1</v>
          </cell>
          <cell r="R4771" t="str">
            <v>Petroleum Products</v>
          </cell>
        </row>
        <row r="4772">
          <cell r="O4772">
            <v>1</v>
          </cell>
          <cell r="R4772" t="str">
            <v>Chemical &amp; Allied Products</v>
          </cell>
        </row>
        <row r="4773">
          <cell r="O4773">
            <v>1</v>
          </cell>
          <cell r="R4773" t="str">
            <v>Chemical &amp; Allied Products</v>
          </cell>
        </row>
        <row r="4774">
          <cell r="O4774">
            <v>1</v>
          </cell>
          <cell r="R4774" t="str">
            <v>Chemical &amp; Allied Products</v>
          </cell>
        </row>
        <row r="4775">
          <cell r="O4775">
            <v>1</v>
          </cell>
          <cell r="R4775" t="str">
            <v>Chemical &amp; Allied Products</v>
          </cell>
        </row>
        <row r="4776">
          <cell r="O4776">
            <v>1</v>
          </cell>
          <cell r="R4776" t="str">
            <v>Chemical &amp; Allied Products</v>
          </cell>
        </row>
        <row r="4777">
          <cell r="O4777">
            <v>1</v>
          </cell>
          <cell r="R4777" t="str">
            <v>Chemical &amp; Allied Products</v>
          </cell>
        </row>
        <row r="4778">
          <cell r="O4778">
            <v>1</v>
          </cell>
          <cell r="R4778" t="str">
            <v>Lumber &amp; Wood Except Furniture</v>
          </cell>
        </row>
        <row r="4779">
          <cell r="O4779">
            <v>1</v>
          </cell>
          <cell r="R4779" t="str">
            <v>Lumber &amp; Wood Except Furniture</v>
          </cell>
        </row>
        <row r="4780">
          <cell r="O4780">
            <v>1</v>
          </cell>
          <cell r="R4780" t="str">
            <v>Lumber &amp; Wood Except Furniture</v>
          </cell>
        </row>
        <row r="4781">
          <cell r="O4781">
            <v>1</v>
          </cell>
          <cell r="R4781" t="str">
            <v>Lumber &amp; Wood Except Furniture</v>
          </cell>
        </row>
        <row r="4782">
          <cell r="O4782">
            <v>1</v>
          </cell>
          <cell r="R4782" t="str">
            <v>Stone, Clay &amp; Glass Products</v>
          </cell>
        </row>
        <row r="4783">
          <cell r="O4783">
            <v>1</v>
          </cell>
          <cell r="R4783" t="str">
            <v>Stone, Clay &amp; Glass Products</v>
          </cell>
        </row>
        <row r="4784">
          <cell r="O4784">
            <v>1</v>
          </cell>
          <cell r="R4784" t="str">
            <v>Stone, Clay &amp; Glass Products</v>
          </cell>
        </row>
        <row r="4785">
          <cell r="O4785">
            <v>1</v>
          </cell>
          <cell r="R4785" t="str">
            <v>Stone, Clay &amp; Glass Products</v>
          </cell>
        </row>
        <row r="4786">
          <cell r="O4786">
            <v>1</v>
          </cell>
          <cell r="R4786" t="str">
            <v>Pulp,Paper &amp; Allied Products</v>
          </cell>
        </row>
        <row r="4787">
          <cell r="O4787">
            <v>1</v>
          </cell>
          <cell r="R4787" t="str">
            <v>Stone, Clay &amp; Glass Products</v>
          </cell>
        </row>
        <row r="4788">
          <cell r="O4788">
            <v>1</v>
          </cell>
          <cell r="R4788" t="str">
            <v>Pulp,Paper &amp; Allied Products</v>
          </cell>
        </row>
        <row r="4789">
          <cell r="O4789">
            <v>1</v>
          </cell>
          <cell r="R4789" t="str">
            <v>Pulp,Paper &amp; Allied Products</v>
          </cell>
        </row>
        <row r="4790">
          <cell r="O4790">
            <v>1</v>
          </cell>
          <cell r="R4790" t="str">
            <v>Pulp,Paper &amp; Allied Products</v>
          </cell>
        </row>
        <row r="4791">
          <cell r="O4791">
            <v>1</v>
          </cell>
          <cell r="R4791" t="str">
            <v>Pulp,Paper &amp; Allied Products</v>
          </cell>
        </row>
        <row r="4792">
          <cell r="O4792">
            <v>1</v>
          </cell>
          <cell r="R4792" t="str">
            <v>Pulp,Paper &amp; Allied Products</v>
          </cell>
        </row>
        <row r="4793">
          <cell r="O4793">
            <v>1</v>
          </cell>
          <cell r="R4793" t="str">
            <v>Pulp,Paper &amp; Allied Products</v>
          </cell>
        </row>
        <row r="4794">
          <cell r="O4794">
            <v>1</v>
          </cell>
          <cell r="R4794" t="str">
            <v>Pulp,Paper &amp; Allied Products</v>
          </cell>
        </row>
        <row r="4795">
          <cell r="O4795">
            <v>1</v>
          </cell>
          <cell r="R4795" t="str">
            <v>Lumber &amp; Wood Except Furniture</v>
          </cell>
        </row>
        <row r="4796">
          <cell r="O4796">
            <v>1</v>
          </cell>
          <cell r="R4796" t="str">
            <v>Lumber &amp; Wood Except Furniture</v>
          </cell>
        </row>
        <row r="4797">
          <cell r="O4797">
            <v>1</v>
          </cell>
          <cell r="R4797" t="str">
            <v>Lumber &amp; Wood Except Furniture</v>
          </cell>
        </row>
        <row r="4798">
          <cell r="O4798">
            <v>1</v>
          </cell>
          <cell r="R4798" t="str">
            <v>Lumber &amp; Wood Except Furniture</v>
          </cell>
        </row>
        <row r="4799">
          <cell r="O4799">
            <v>1</v>
          </cell>
          <cell r="R4799" t="str">
            <v>Pulp,Paper &amp; Allied Products</v>
          </cell>
        </row>
        <row r="4800">
          <cell r="O4800">
            <v>1</v>
          </cell>
          <cell r="R4800" t="str">
            <v>Chemical &amp; Allied Products</v>
          </cell>
        </row>
        <row r="4801">
          <cell r="O4801">
            <v>1</v>
          </cell>
          <cell r="R4801" t="str">
            <v>Chemical &amp; Allied Products</v>
          </cell>
        </row>
        <row r="4802">
          <cell r="O4802">
            <v>1</v>
          </cell>
          <cell r="R4802" t="str">
            <v>Chemical &amp; Allied Products</v>
          </cell>
        </row>
        <row r="4803">
          <cell r="O4803">
            <v>1</v>
          </cell>
          <cell r="R4803" t="str">
            <v>Chemical &amp; Allied Products</v>
          </cell>
        </row>
        <row r="4804">
          <cell r="O4804">
            <v>1</v>
          </cell>
          <cell r="R4804" t="str">
            <v>Chemical &amp; Allied Products</v>
          </cell>
        </row>
        <row r="4805">
          <cell r="O4805">
            <v>1</v>
          </cell>
          <cell r="R4805" t="str">
            <v>Pulp,Paper &amp; Allied Products</v>
          </cell>
        </row>
        <row r="4806">
          <cell r="O4806">
            <v>1</v>
          </cell>
          <cell r="R4806" t="str">
            <v>Pulp,Paper &amp; Allied Products</v>
          </cell>
        </row>
        <row r="4807">
          <cell r="O4807">
            <v>1</v>
          </cell>
          <cell r="R4807" t="str">
            <v>Pulp,Paper &amp; Allied Products</v>
          </cell>
        </row>
        <row r="4808">
          <cell r="O4808">
            <v>1</v>
          </cell>
          <cell r="R4808" t="str">
            <v>Pulp,Paper &amp; Allied Products</v>
          </cell>
        </row>
        <row r="4809">
          <cell r="O4809">
            <v>1</v>
          </cell>
          <cell r="R4809" t="str">
            <v>Pulp,Paper &amp; Allied Products</v>
          </cell>
        </row>
        <row r="4810">
          <cell r="O4810">
            <v>1</v>
          </cell>
          <cell r="R4810" t="str">
            <v>Pulp,Paper &amp; Allied Products</v>
          </cell>
        </row>
        <row r="4811">
          <cell r="O4811">
            <v>1</v>
          </cell>
          <cell r="R4811" t="str">
            <v>Lumber &amp; Wood Except Furniture</v>
          </cell>
        </row>
        <row r="4812">
          <cell r="O4812">
            <v>1</v>
          </cell>
          <cell r="R4812" t="str">
            <v>Lumber &amp; Wood Except Furniture</v>
          </cell>
        </row>
        <row r="4813">
          <cell r="O4813">
            <v>1</v>
          </cell>
          <cell r="R4813" t="str">
            <v>Lumber &amp; Wood Except Furniture</v>
          </cell>
        </row>
        <row r="4814">
          <cell r="O4814">
            <v>1</v>
          </cell>
          <cell r="R4814" t="str">
            <v>Lumber &amp; Wood Except Furniture</v>
          </cell>
        </row>
        <row r="4815">
          <cell r="O4815">
            <v>1</v>
          </cell>
          <cell r="R4815" t="str">
            <v>Lumber &amp; Wood Except Furniture</v>
          </cell>
        </row>
        <row r="4816">
          <cell r="O4816">
            <v>1</v>
          </cell>
          <cell r="R4816" t="str">
            <v>Chemical &amp; Allied Products</v>
          </cell>
        </row>
        <row r="4817">
          <cell r="O4817">
            <v>1</v>
          </cell>
          <cell r="R4817" t="str">
            <v>Waste &amp; Scrap Materials</v>
          </cell>
        </row>
        <row r="4818">
          <cell r="O4818">
            <v>1</v>
          </cell>
          <cell r="R4818" t="str">
            <v>Pulp,Paper &amp; Allied Products</v>
          </cell>
        </row>
        <row r="4819">
          <cell r="O4819">
            <v>1</v>
          </cell>
          <cell r="R4819" t="str">
            <v>Chemical &amp; Allied Products</v>
          </cell>
        </row>
        <row r="4820">
          <cell r="O4820">
            <v>1</v>
          </cell>
          <cell r="R4820" t="str">
            <v>Petroleum Products</v>
          </cell>
        </row>
        <row r="4821">
          <cell r="O4821">
            <v>1</v>
          </cell>
          <cell r="R4821" t="str">
            <v>Pulp,Paper &amp; Allied Products</v>
          </cell>
        </row>
        <row r="4822">
          <cell r="O4822">
            <v>1</v>
          </cell>
          <cell r="R4822" t="str">
            <v>Pulp,Paper &amp; Allied Products</v>
          </cell>
        </row>
        <row r="4823">
          <cell r="O4823">
            <v>1</v>
          </cell>
          <cell r="R4823" t="str">
            <v>Pulp,Paper &amp; Allied Products</v>
          </cell>
        </row>
        <row r="4824">
          <cell r="O4824">
            <v>1</v>
          </cell>
          <cell r="R4824" t="str">
            <v>Pulp,Paper &amp; Allied Products</v>
          </cell>
        </row>
        <row r="4825">
          <cell r="O4825">
            <v>1</v>
          </cell>
          <cell r="R4825" t="str">
            <v>Pulp,Paper &amp; Allied Products</v>
          </cell>
        </row>
        <row r="4826">
          <cell r="O4826">
            <v>1</v>
          </cell>
          <cell r="R4826" t="str">
            <v>Pulp,Paper &amp; Allied Products</v>
          </cell>
        </row>
        <row r="4827">
          <cell r="O4827">
            <v>1</v>
          </cell>
          <cell r="R4827" t="str">
            <v>Pulp,Paper &amp; Allied Products</v>
          </cell>
        </row>
        <row r="4828">
          <cell r="O4828">
            <v>1</v>
          </cell>
          <cell r="R4828" t="str">
            <v>T/C without Chassis</v>
          </cell>
        </row>
        <row r="4829">
          <cell r="O4829">
            <v>1</v>
          </cell>
          <cell r="R4829" t="str">
            <v>T/C without Chassis</v>
          </cell>
        </row>
        <row r="4830">
          <cell r="O4830">
            <v>1</v>
          </cell>
          <cell r="R4830" t="str">
            <v>T/C without Chassis</v>
          </cell>
        </row>
        <row r="4831">
          <cell r="O4831">
            <v>1</v>
          </cell>
          <cell r="R4831" t="str">
            <v>T/C without Chassis</v>
          </cell>
        </row>
        <row r="4832">
          <cell r="O4832">
            <v>1</v>
          </cell>
          <cell r="R4832" t="str">
            <v>T/C without Chassis</v>
          </cell>
        </row>
        <row r="4833">
          <cell r="O4833">
            <v>1</v>
          </cell>
          <cell r="R4833" t="str">
            <v>T/C without Chassis</v>
          </cell>
        </row>
        <row r="4834">
          <cell r="O4834">
            <v>1</v>
          </cell>
          <cell r="R4834" t="str">
            <v>T/C without Chassis</v>
          </cell>
        </row>
        <row r="4835">
          <cell r="O4835">
            <v>1</v>
          </cell>
          <cell r="R4835" t="str">
            <v>Pulp,Paper &amp; Allied Products</v>
          </cell>
        </row>
        <row r="4836">
          <cell r="O4836">
            <v>1</v>
          </cell>
          <cell r="R4836" t="str">
            <v>Chemical &amp; Allied Products</v>
          </cell>
        </row>
        <row r="4837">
          <cell r="O4837">
            <v>1</v>
          </cell>
          <cell r="R4837" t="str">
            <v>Chemical &amp; Allied Products</v>
          </cell>
        </row>
        <row r="4838">
          <cell r="O4838">
            <v>1</v>
          </cell>
          <cell r="R4838" t="str">
            <v>Chemical &amp; Allied Products</v>
          </cell>
        </row>
        <row r="4839">
          <cell r="O4839">
            <v>1</v>
          </cell>
          <cell r="R4839" t="str">
            <v>Lumber &amp; Wood Except Furniture</v>
          </cell>
        </row>
        <row r="4840">
          <cell r="O4840">
            <v>1</v>
          </cell>
          <cell r="R4840" t="str">
            <v>Lumber &amp; Wood Except Furniture</v>
          </cell>
        </row>
        <row r="4841">
          <cell r="O4841">
            <v>1</v>
          </cell>
          <cell r="R4841" t="str">
            <v>Lumber &amp; Wood Except Furniture</v>
          </cell>
        </row>
        <row r="4842">
          <cell r="O4842">
            <v>1</v>
          </cell>
          <cell r="R4842" t="str">
            <v>Lumber &amp; Wood Except Furniture</v>
          </cell>
        </row>
        <row r="4843">
          <cell r="O4843">
            <v>1</v>
          </cell>
          <cell r="R4843" t="str">
            <v>Pulp,Paper &amp; Allied Products</v>
          </cell>
        </row>
        <row r="4844">
          <cell r="O4844">
            <v>1</v>
          </cell>
          <cell r="R4844" t="str">
            <v>Pulp,Paper &amp; Allied Products</v>
          </cell>
        </row>
        <row r="4845">
          <cell r="O4845">
            <v>1</v>
          </cell>
          <cell r="R4845" t="str">
            <v>Pulp,Paper &amp; Allied Products</v>
          </cell>
        </row>
        <row r="4846">
          <cell r="O4846">
            <v>1</v>
          </cell>
          <cell r="R4846" t="str">
            <v>Pulp,Paper &amp; Allied Products</v>
          </cell>
        </row>
        <row r="4847">
          <cell r="O4847">
            <v>1</v>
          </cell>
          <cell r="R4847" t="str">
            <v>Pulp,Paper &amp; Allied Products</v>
          </cell>
        </row>
        <row r="4848">
          <cell r="O4848">
            <v>1</v>
          </cell>
          <cell r="R4848" t="str">
            <v>Pulp,Paper &amp; Allied Products</v>
          </cell>
        </row>
        <row r="4849">
          <cell r="O4849">
            <v>1</v>
          </cell>
          <cell r="R4849" t="str">
            <v>Stone, Clay &amp; Glass Products</v>
          </cell>
        </row>
        <row r="4850">
          <cell r="O4850">
            <v>1</v>
          </cell>
          <cell r="R4850" t="str">
            <v>Stone, Clay &amp; Glass Products</v>
          </cell>
        </row>
        <row r="4851">
          <cell r="O4851">
            <v>1</v>
          </cell>
          <cell r="R4851" t="str">
            <v>Waste &amp; Scrap Materials</v>
          </cell>
        </row>
        <row r="4852">
          <cell r="O4852">
            <v>1</v>
          </cell>
          <cell r="R4852" t="str">
            <v>Petroleum Products</v>
          </cell>
        </row>
        <row r="4853">
          <cell r="O4853">
            <v>1</v>
          </cell>
          <cell r="R4853" t="str">
            <v>Petroleum Products</v>
          </cell>
        </row>
        <row r="4854">
          <cell r="O4854">
            <v>1</v>
          </cell>
          <cell r="R4854" t="str">
            <v>Chemical &amp; Allied Products</v>
          </cell>
        </row>
        <row r="4855">
          <cell r="O4855">
            <v>1</v>
          </cell>
          <cell r="R4855" t="str">
            <v>Waste &amp; Scrap Materials</v>
          </cell>
        </row>
        <row r="4856">
          <cell r="O4856">
            <v>1</v>
          </cell>
          <cell r="R4856" t="str">
            <v>Chemical &amp; Allied Products</v>
          </cell>
        </row>
        <row r="4857">
          <cell r="O4857">
            <v>1</v>
          </cell>
          <cell r="R4857" t="str">
            <v>Pulp,Paper &amp; Allied Products</v>
          </cell>
        </row>
        <row r="4858">
          <cell r="O4858">
            <v>1</v>
          </cell>
          <cell r="R4858" t="str">
            <v>Pulp,Paper &amp; Allied Products</v>
          </cell>
        </row>
        <row r="4859">
          <cell r="O4859">
            <v>1</v>
          </cell>
          <cell r="R4859" t="str">
            <v>Pulp,Paper &amp; Allied Products</v>
          </cell>
        </row>
        <row r="4860">
          <cell r="O4860">
            <v>1</v>
          </cell>
          <cell r="R4860" t="str">
            <v>Pulp,Paper &amp; Allied Products</v>
          </cell>
        </row>
        <row r="4861">
          <cell r="O4861">
            <v>1</v>
          </cell>
          <cell r="R4861" t="str">
            <v>Pulp,Paper &amp; Allied Products</v>
          </cell>
        </row>
        <row r="4862">
          <cell r="O4862">
            <v>1</v>
          </cell>
          <cell r="R4862" t="str">
            <v>Pulp,Paper &amp; Allied Products</v>
          </cell>
        </row>
        <row r="4863">
          <cell r="O4863">
            <v>1</v>
          </cell>
          <cell r="R4863" t="str">
            <v>Pulp,Paper &amp; Allied Products</v>
          </cell>
        </row>
        <row r="4864">
          <cell r="O4864">
            <v>1</v>
          </cell>
          <cell r="R4864" t="str">
            <v>Pulp,Paper &amp; Allied Products</v>
          </cell>
        </row>
        <row r="4865">
          <cell r="O4865">
            <v>1</v>
          </cell>
          <cell r="R4865" t="str">
            <v>Pulp,Paper &amp; Allied Products</v>
          </cell>
        </row>
        <row r="4866">
          <cell r="O4866">
            <v>1</v>
          </cell>
          <cell r="R4866" t="str">
            <v>Pulp,Paper &amp; Allied Products</v>
          </cell>
        </row>
        <row r="4867">
          <cell r="O4867">
            <v>1</v>
          </cell>
          <cell r="R4867" t="str">
            <v>Lumber &amp; Wood Except Furniture</v>
          </cell>
        </row>
        <row r="4868">
          <cell r="O4868">
            <v>1</v>
          </cell>
          <cell r="R4868" t="str">
            <v>Lumber &amp; Wood Except Furniture</v>
          </cell>
        </row>
        <row r="4869">
          <cell r="O4869">
            <v>1</v>
          </cell>
          <cell r="R4869" t="str">
            <v>Chemical &amp; Allied Products</v>
          </cell>
        </row>
        <row r="4870">
          <cell r="O4870">
            <v>1</v>
          </cell>
          <cell r="R4870" t="str">
            <v>Chemical &amp; Allied Products</v>
          </cell>
        </row>
        <row r="4871">
          <cell r="O4871">
            <v>1</v>
          </cell>
          <cell r="R4871" t="str">
            <v>Petroleum Products</v>
          </cell>
        </row>
        <row r="4872">
          <cell r="O4872">
            <v>1</v>
          </cell>
          <cell r="R4872" t="str">
            <v>Petroleum Products</v>
          </cell>
        </row>
        <row r="4873">
          <cell r="O4873">
            <v>1</v>
          </cell>
          <cell r="R4873" t="str">
            <v>Petroleum Products</v>
          </cell>
        </row>
        <row r="4874">
          <cell r="O4874">
            <v>1</v>
          </cell>
          <cell r="R4874" t="str">
            <v>Chemical &amp; Allied Products</v>
          </cell>
        </row>
        <row r="4875">
          <cell r="O4875">
            <v>1</v>
          </cell>
          <cell r="R4875" t="str">
            <v>Chemical &amp; Allied Products</v>
          </cell>
        </row>
        <row r="4876">
          <cell r="O4876">
            <v>1</v>
          </cell>
          <cell r="R4876" t="str">
            <v>Chemical &amp; Allied Products</v>
          </cell>
        </row>
        <row r="4877">
          <cell r="O4877">
            <v>1</v>
          </cell>
          <cell r="R4877" t="str">
            <v>Chemical &amp; Allied Products</v>
          </cell>
        </row>
        <row r="4878">
          <cell r="O4878">
            <v>1</v>
          </cell>
          <cell r="R4878" t="str">
            <v>T/C without Chassis</v>
          </cell>
        </row>
        <row r="4879">
          <cell r="O4879">
            <v>1</v>
          </cell>
          <cell r="R4879" t="str">
            <v>T/C without Chassis</v>
          </cell>
        </row>
        <row r="4880">
          <cell r="O4880">
            <v>1</v>
          </cell>
          <cell r="R4880" t="str">
            <v>T/C without Chassis</v>
          </cell>
        </row>
        <row r="4881">
          <cell r="O4881">
            <v>1</v>
          </cell>
          <cell r="R4881" t="str">
            <v>T/C without Chassis</v>
          </cell>
        </row>
        <row r="4882">
          <cell r="O4882">
            <v>1</v>
          </cell>
          <cell r="R4882" t="str">
            <v>T/C without Chassis</v>
          </cell>
        </row>
        <row r="4883">
          <cell r="O4883">
            <v>1</v>
          </cell>
          <cell r="R4883" t="str">
            <v>T/C without Chassis</v>
          </cell>
        </row>
        <row r="4884">
          <cell r="O4884">
            <v>1</v>
          </cell>
          <cell r="R4884" t="str">
            <v>T/C without Chassis</v>
          </cell>
        </row>
        <row r="4885">
          <cell r="O4885">
            <v>1</v>
          </cell>
          <cell r="R4885" t="str">
            <v>Pulp,Paper &amp; Allied Products</v>
          </cell>
        </row>
        <row r="4886">
          <cell r="O4886">
            <v>1</v>
          </cell>
          <cell r="R4886" t="str">
            <v>Chemical &amp; Allied Products</v>
          </cell>
        </row>
        <row r="4887">
          <cell r="O4887">
            <v>1</v>
          </cell>
          <cell r="R4887" t="str">
            <v>Chemical &amp; Allied Products</v>
          </cell>
        </row>
        <row r="4888">
          <cell r="O4888">
            <v>1</v>
          </cell>
          <cell r="R4888" t="str">
            <v>Lumber &amp; Wood Except Furniture</v>
          </cell>
        </row>
        <row r="4889">
          <cell r="O4889">
            <v>1</v>
          </cell>
          <cell r="R4889" t="str">
            <v>Lumber &amp; Wood Except Furniture</v>
          </cell>
        </row>
        <row r="4890">
          <cell r="O4890">
            <v>1</v>
          </cell>
          <cell r="R4890" t="str">
            <v>Lumber &amp; Wood Except Furniture</v>
          </cell>
        </row>
        <row r="4891">
          <cell r="O4891">
            <v>1</v>
          </cell>
          <cell r="R4891" t="str">
            <v>Chemical &amp; Allied Products</v>
          </cell>
        </row>
        <row r="4892">
          <cell r="O4892">
            <v>1</v>
          </cell>
          <cell r="R4892" t="str">
            <v>Chemical &amp; Allied Products</v>
          </cell>
        </row>
        <row r="4893">
          <cell r="O4893">
            <v>1</v>
          </cell>
          <cell r="R4893" t="str">
            <v>Chemical &amp; Allied Products</v>
          </cell>
        </row>
        <row r="4894">
          <cell r="O4894">
            <v>1</v>
          </cell>
          <cell r="R4894" t="str">
            <v>Chemical &amp; Allied Products</v>
          </cell>
        </row>
        <row r="4895">
          <cell r="O4895">
            <v>1</v>
          </cell>
          <cell r="R4895" t="str">
            <v>Chemical &amp; Allied Products</v>
          </cell>
        </row>
        <row r="4896">
          <cell r="O4896">
            <v>1</v>
          </cell>
          <cell r="R4896" t="str">
            <v>Chemical &amp; Allied Products</v>
          </cell>
        </row>
        <row r="4897">
          <cell r="O4897">
            <v>1</v>
          </cell>
          <cell r="R4897" t="str">
            <v>Chemical &amp; Allied Products</v>
          </cell>
        </row>
        <row r="4898">
          <cell r="O4898">
            <v>1</v>
          </cell>
          <cell r="R4898" t="str">
            <v>Chemical &amp; Allied Products</v>
          </cell>
        </row>
        <row r="4899">
          <cell r="O4899">
            <v>1</v>
          </cell>
          <cell r="R4899" t="str">
            <v>Lumber &amp; Wood Except Furniture</v>
          </cell>
        </row>
        <row r="4900">
          <cell r="O4900">
            <v>1</v>
          </cell>
          <cell r="R4900" t="str">
            <v>Lumber &amp; Wood Except Furniture</v>
          </cell>
        </row>
        <row r="4901">
          <cell r="O4901">
            <v>1</v>
          </cell>
          <cell r="R4901" t="str">
            <v>Lumber &amp; Wood Except Furniture</v>
          </cell>
        </row>
        <row r="4902">
          <cell r="O4902">
            <v>1</v>
          </cell>
          <cell r="R4902" t="str">
            <v>Lumber &amp; Wood Except Furniture</v>
          </cell>
        </row>
        <row r="4903">
          <cell r="O4903">
            <v>1</v>
          </cell>
          <cell r="R4903" t="str">
            <v>Lumber &amp; Wood Except Furniture</v>
          </cell>
        </row>
        <row r="4904">
          <cell r="O4904">
            <v>1</v>
          </cell>
          <cell r="R4904" t="str">
            <v>Lumber &amp; Wood Except Furniture</v>
          </cell>
        </row>
        <row r="4905">
          <cell r="O4905">
            <v>1</v>
          </cell>
          <cell r="R4905" t="str">
            <v>Chemical &amp; Allied Products</v>
          </cell>
        </row>
        <row r="4906">
          <cell r="O4906">
            <v>1</v>
          </cell>
          <cell r="R4906" t="str">
            <v>Chemical &amp; Allied Products</v>
          </cell>
        </row>
        <row r="4907">
          <cell r="O4907">
            <v>1</v>
          </cell>
          <cell r="R4907" t="str">
            <v>Grain Mill Products</v>
          </cell>
        </row>
        <row r="4908">
          <cell r="O4908">
            <v>1</v>
          </cell>
          <cell r="R4908" t="str">
            <v>Grain Mill Products</v>
          </cell>
        </row>
        <row r="4909">
          <cell r="O4909">
            <v>1</v>
          </cell>
          <cell r="R4909" t="str">
            <v>Petroleum Products</v>
          </cell>
        </row>
        <row r="4910">
          <cell r="O4910">
            <v>1</v>
          </cell>
          <cell r="R4910" t="str">
            <v>Petroleum Products</v>
          </cell>
        </row>
        <row r="4911">
          <cell r="O4911">
            <v>1</v>
          </cell>
          <cell r="R4911" t="str">
            <v>Pulp,Paper &amp; Allied Products</v>
          </cell>
        </row>
        <row r="4912">
          <cell r="O4912">
            <v>1</v>
          </cell>
          <cell r="R4912" t="str">
            <v>Grain Mill Products</v>
          </cell>
        </row>
        <row r="4913">
          <cell r="O4913">
            <v>1</v>
          </cell>
          <cell r="R4913" t="str">
            <v>Chemical &amp; Allied Products</v>
          </cell>
        </row>
        <row r="4914">
          <cell r="O4914">
            <v>1</v>
          </cell>
          <cell r="R4914" t="str">
            <v>Chemical &amp; Allied Products</v>
          </cell>
        </row>
        <row r="4915">
          <cell r="O4915">
            <v>1</v>
          </cell>
          <cell r="R4915" t="str">
            <v>Chemical &amp; Allied Products</v>
          </cell>
        </row>
        <row r="4916">
          <cell r="O4916">
            <v>1</v>
          </cell>
          <cell r="R4916" t="str">
            <v>Chemical &amp; Allied Products</v>
          </cell>
        </row>
        <row r="4917">
          <cell r="O4917">
            <v>1</v>
          </cell>
          <cell r="R4917" t="str">
            <v>Grain Mill Products</v>
          </cell>
        </row>
        <row r="4918">
          <cell r="O4918">
            <v>1</v>
          </cell>
          <cell r="R4918" t="str">
            <v>Grain Mill Products</v>
          </cell>
        </row>
        <row r="4919">
          <cell r="O4919">
            <v>1</v>
          </cell>
          <cell r="R4919" t="str">
            <v>Grain Mill Products</v>
          </cell>
        </row>
        <row r="4920">
          <cell r="O4920">
            <v>1</v>
          </cell>
          <cell r="R4920" t="str">
            <v>Grain</v>
          </cell>
        </row>
        <row r="4921">
          <cell r="O4921">
            <v>1</v>
          </cell>
          <cell r="R4921" t="str">
            <v>Chemical &amp; Allied Products</v>
          </cell>
        </row>
        <row r="4922">
          <cell r="O4922">
            <v>1</v>
          </cell>
          <cell r="R4922" t="str">
            <v>Lumber &amp; Wood Except Furniture</v>
          </cell>
        </row>
        <row r="4923">
          <cell r="O4923">
            <v>1</v>
          </cell>
          <cell r="R4923" t="str">
            <v>Lumber &amp; Wood Except Furniture</v>
          </cell>
        </row>
        <row r="4924">
          <cell r="O4924">
            <v>1</v>
          </cell>
          <cell r="R4924" t="str">
            <v>Lumber &amp; Wood Except Furniture</v>
          </cell>
        </row>
        <row r="4925">
          <cell r="O4925">
            <v>1</v>
          </cell>
          <cell r="R4925" t="str">
            <v>Lumber &amp; Wood Except Furniture</v>
          </cell>
        </row>
        <row r="4926">
          <cell r="O4926">
            <v>1</v>
          </cell>
          <cell r="R4926" t="str">
            <v>Lumber &amp; Wood Except Furniture</v>
          </cell>
        </row>
        <row r="4927">
          <cell r="O4927">
            <v>1</v>
          </cell>
          <cell r="R4927" t="str">
            <v>Lumber &amp; Wood Except Furniture</v>
          </cell>
        </row>
        <row r="4928">
          <cell r="O4928">
            <v>1</v>
          </cell>
          <cell r="R4928" t="str">
            <v>Lumber &amp; Wood Except Furniture</v>
          </cell>
        </row>
        <row r="4929">
          <cell r="O4929">
            <v>1</v>
          </cell>
          <cell r="R4929" t="str">
            <v>Pulp,Paper &amp; Allied Products</v>
          </cell>
        </row>
        <row r="4930">
          <cell r="O4930">
            <v>1</v>
          </cell>
          <cell r="R4930" t="str">
            <v>Pulp,Paper &amp; Allied Products</v>
          </cell>
        </row>
        <row r="4931">
          <cell r="O4931">
            <v>1</v>
          </cell>
          <cell r="R4931" t="str">
            <v>Pulp,Paper &amp; Allied Products</v>
          </cell>
        </row>
        <row r="4932">
          <cell r="O4932">
            <v>1</v>
          </cell>
          <cell r="R4932" t="str">
            <v>Pulp,Paper &amp; Allied Products</v>
          </cell>
        </row>
        <row r="4933">
          <cell r="O4933">
            <v>1</v>
          </cell>
          <cell r="R4933" t="str">
            <v>Pulp,Paper &amp; Allied Products</v>
          </cell>
        </row>
        <row r="4934">
          <cell r="O4934">
            <v>1</v>
          </cell>
          <cell r="R4934" t="str">
            <v>Pulp,Paper &amp; Allied Products</v>
          </cell>
        </row>
        <row r="4935">
          <cell r="O4935">
            <v>1</v>
          </cell>
          <cell r="R4935" t="str">
            <v>Pulp,Paper &amp; Allied Products</v>
          </cell>
        </row>
        <row r="4936">
          <cell r="O4936">
            <v>1</v>
          </cell>
          <cell r="R4936" t="str">
            <v>Pulp,Paper &amp; Allied Products</v>
          </cell>
        </row>
        <row r="4937">
          <cell r="O4937">
            <v>1</v>
          </cell>
          <cell r="R4937" t="str">
            <v>Pulp,Paper &amp; Allied Products</v>
          </cell>
        </row>
        <row r="4938">
          <cell r="O4938">
            <v>1</v>
          </cell>
          <cell r="R4938" t="str">
            <v>Lumber &amp; Wood Except Furniture</v>
          </cell>
        </row>
        <row r="4939">
          <cell r="O4939">
            <v>1</v>
          </cell>
          <cell r="R4939" t="str">
            <v>Pulp,Paper &amp; Allied Products</v>
          </cell>
        </row>
        <row r="4940">
          <cell r="O4940">
            <v>1</v>
          </cell>
          <cell r="R4940" t="str">
            <v>Pulp,Paper &amp; Allied Products</v>
          </cell>
        </row>
        <row r="4941">
          <cell r="O4941">
            <v>1</v>
          </cell>
          <cell r="R4941" t="str">
            <v>Pulp,Paper &amp; Allied Products</v>
          </cell>
        </row>
        <row r="4942">
          <cell r="O4942">
            <v>1</v>
          </cell>
          <cell r="R4942" t="str">
            <v>Pulp,Paper &amp; Allied Products</v>
          </cell>
        </row>
        <row r="4943">
          <cell r="O4943">
            <v>1</v>
          </cell>
          <cell r="R4943" t="str">
            <v>Pulp,Paper &amp; Allied Products</v>
          </cell>
        </row>
        <row r="4944">
          <cell r="O4944">
            <v>1</v>
          </cell>
          <cell r="R4944" t="str">
            <v>Pulp,Paper &amp; Allied Products</v>
          </cell>
        </row>
        <row r="4945">
          <cell r="O4945">
            <v>1</v>
          </cell>
          <cell r="R4945" t="str">
            <v>Pulp,Paper &amp; Allied Products</v>
          </cell>
        </row>
        <row r="4946">
          <cell r="O4946">
            <v>1</v>
          </cell>
          <cell r="R4946" t="str">
            <v>Chemical &amp; Allied Products</v>
          </cell>
        </row>
        <row r="4947">
          <cell r="O4947">
            <v>1</v>
          </cell>
          <cell r="R4947" t="str">
            <v>Waste &amp; Scrap Materials</v>
          </cell>
        </row>
        <row r="4948">
          <cell r="O4948">
            <v>1</v>
          </cell>
          <cell r="R4948" t="str">
            <v>Petroleum Products</v>
          </cell>
        </row>
        <row r="4949">
          <cell r="O4949">
            <v>1</v>
          </cell>
          <cell r="R4949" t="str">
            <v>Petroleum Products</v>
          </cell>
        </row>
        <row r="4950">
          <cell r="O4950">
            <v>1</v>
          </cell>
          <cell r="R4950" t="str">
            <v>Petroleum Products</v>
          </cell>
        </row>
        <row r="4951">
          <cell r="O4951">
            <v>1</v>
          </cell>
          <cell r="R4951" t="str">
            <v>Petroleum Products</v>
          </cell>
        </row>
        <row r="4952">
          <cell r="O4952">
            <v>1</v>
          </cell>
          <cell r="R4952" t="str">
            <v>Petroleum Products</v>
          </cell>
        </row>
        <row r="4953">
          <cell r="O4953">
            <v>1</v>
          </cell>
          <cell r="R4953" t="str">
            <v>Waste &amp; Scrap Materials</v>
          </cell>
        </row>
        <row r="4954">
          <cell r="O4954">
            <v>1</v>
          </cell>
          <cell r="R4954" t="str">
            <v>Petroleum Products</v>
          </cell>
        </row>
        <row r="4955">
          <cell r="O4955">
            <v>1</v>
          </cell>
          <cell r="R4955" t="str">
            <v>Petroleum Products</v>
          </cell>
        </row>
        <row r="4956">
          <cell r="O4956">
            <v>1</v>
          </cell>
          <cell r="R4956" t="str">
            <v>Petroleum Products</v>
          </cell>
        </row>
        <row r="4957">
          <cell r="O4957">
            <v>1</v>
          </cell>
          <cell r="R4957" t="str">
            <v>Petroleum Products</v>
          </cell>
        </row>
        <row r="4958">
          <cell r="O4958">
            <v>1</v>
          </cell>
          <cell r="R4958" t="str">
            <v>Petroleum Products</v>
          </cell>
        </row>
        <row r="4959">
          <cell r="O4959">
            <v>1</v>
          </cell>
          <cell r="R4959" t="str">
            <v>Petroleum Products</v>
          </cell>
        </row>
        <row r="4960">
          <cell r="O4960">
            <v>1</v>
          </cell>
          <cell r="R4960" t="str">
            <v>Petroleum Products</v>
          </cell>
        </row>
        <row r="4961">
          <cell r="O4961">
            <v>1</v>
          </cell>
          <cell r="R4961" t="str">
            <v>Petroleum Products</v>
          </cell>
        </row>
        <row r="4962">
          <cell r="O4962">
            <v>1</v>
          </cell>
          <cell r="R4962" t="str">
            <v>Petroleum Products</v>
          </cell>
        </row>
        <row r="4963">
          <cell r="O4963">
            <v>1</v>
          </cell>
          <cell r="R4963" t="str">
            <v>Petroleum Products</v>
          </cell>
        </row>
        <row r="4964">
          <cell r="O4964">
            <v>1</v>
          </cell>
          <cell r="R4964" t="str">
            <v>Petroleum Products</v>
          </cell>
        </row>
        <row r="4965">
          <cell r="O4965">
            <v>1</v>
          </cell>
          <cell r="R4965" t="str">
            <v>Petroleum Products</v>
          </cell>
        </row>
        <row r="4966">
          <cell r="O4966">
            <v>1</v>
          </cell>
          <cell r="R4966" t="str">
            <v>Petroleum Products</v>
          </cell>
        </row>
        <row r="4967">
          <cell r="O4967">
            <v>1</v>
          </cell>
          <cell r="R4967" t="str">
            <v>Petroleum Products</v>
          </cell>
        </row>
        <row r="4968">
          <cell r="O4968">
            <v>1</v>
          </cell>
          <cell r="R4968" t="str">
            <v>Petroleum Products</v>
          </cell>
        </row>
        <row r="4969">
          <cell r="O4969">
            <v>1</v>
          </cell>
          <cell r="R4969" t="str">
            <v>Petroleum Products</v>
          </cell>
        </row>
        <row r="4970">
          <cell r="O4970">
            <v>1</v>
          </cell>
          <cell r="R4970" t="str">
            <v>Petroleum Products</v>
          </cell>
        </row>
        <row r="4971">
          <cell r="O4971">
            <v>1</v>
          </cell>
          <cell r="R4971" t="str">
            <v>Petroleum Products</v>
          </cell>
        </row>
        <row r="4972">
          <cell r="O4972">
            <v>1</v>
          </cell>
          <cell r="R4972" t="str">
            <v>Petroleum Products</v>
          </cell>
        </row>
        <row r="4973">
          <cell r="O4973">
            <v>1</v>
          </cell>
          <cell r="R4973" t="str">
            <v>Petroleum Products</v>
          </cell>
        </row>
        <row r="4974">
          <cell r="O4974">
            <v>1</v>
          </cell>
          <cell r="R4974" t="str">
            <v>Petroleum Products</v>
          </cell>
        </row>
        <row r="4975">
          <cell r="O4975">
            <v>1</v>
          </cell>
          <cell r="R4975" t="str">
            <v>Petroleum Products</v>
          </cell>
        </row>
        <row r="4976">
          <cell r="O4976">
            <v>1</v>
          </cell>
          <cell r="R4976" t="str">
            <v>Petroleum Products</v>
          </cell>
        </row>
        <row r="4977">
          <cell r="O4977">
            <v>1</v>
          </cell>
          <cell r="R4977" t="str">
            <v>Petroleum Products</v>
          </cell>
        </row>
        <row r="4978">
          <cell r="O4978">
            <v>1</v>
          </cell>
          <cell r="R4978" t="str">
            <v>Petroleum Products</v>
          </cell>
        </row>
        <row r="4979">
          <cell r="O4979">
            <v>1</v>
          </cell>
          <cell r="R4979" t="str">
            <v>Petroleum Products</v>
          </cell>
        </row>
        <row r="4980">
          <cell r="O4980">
            <v>1</v>
          </cell>
          <cell r="R4980" t="str">
            <v>Petroleum Products</v>
          </cell>
        </row>
        <row r="4981">
          <cell r="O4981">
            <v>1</v>
          </cell>
          <cell r="R4981" t="str">
            <v>Petroleum Products</v>
          </cell>
        </row>
        <row r="4982">
          <cell r="O4982">
            <v>1</v>
          </cell>
          <cell r="R4982" t="str">
            <v>Petroleum Products</v>
          </cell>
        </row>
        <row r="4983">
          <cell r="O4983">
            <v>1</v>
          </cell>
          <cell r="R4983" t="str">
            <v>Petroleum Products</v>
          </cell>
        </row>
        <row r="4984">
          <cell r="O4984">
            <v>1</v>
          </cell>
          <cell r="R4984" t="str">
            <v>Waste &amp; Scrap Materials</v>
          </cell>
        </row>
        <row r="4985">
          <cell r="O4985">
            <v>1</v>
          </cell>
          <cell r="R4985" t="str">
            <v>Petroleum Products</v>
          </cell>
        </row>
        <row r="4986">
          <cell r="O4986">
            <v>1</v>
          </cell>
          <cell r="R4986" t="str">
            <v>Petroleum Products</v>
          </cell>
        </row>
        <row r="4987">
          <cell r="O4987">
            <v>1</v>
          </cell>
          <cell r="R4987" t="str">
            <v>Petroleum Products</v>
          </cell>
        </row>
        <row r="4988">
          <cell r="O4988">
            <v>1</v>
          </cell>
          <cell r="R4988" t="str">
            <v>Grain Mill Products</v>
          </cell>
        </row>
        <row r="4989">
          <cell r="O4989">
            <v>1</v>
          </cell>
          <cell r="R4989" t="str">
            <v>Grain Mill Products</v>
          </cell>
        </row>
        <row r="4990">
          <cell r="O4990">
            <v>1</v>
          </cell>
          <cell r="R4990" t="str">
            <v>Grain Mill Products</v>
          </cell>
        </row>
        <row r="4991">
          <cell r="O4991">
            <v>1</v>
          </cell>
          <cell r="R4991" t="str">
            <v>Grain Mill Products</v>
          </cell>
        </row>
        <row r="4992">
          <cell r="O4992">
            <v>1</v>
          </cell>
          <cell r="R4992" t="str">
            <v>Pulp,Paper &amp; Allied Products</v>
          </cell>
        </row>
        <row r="4993">
          <cell r="O4993">
            <v>1</v>
          </cell>
          <cell r="R4993" t="str">
            <v>Pulp,Paper &amp; Allied Products</v>
          </cell>
        </row>
        <row r="4994">
          <cell r="O4994">
            <v>1</v>
          </cell>
          <cell r="R4994" t="str">
            <v>Pulp,Paper &amp; Allied Products</v>
          </cell>
        </row>
        <row r="4995">
          <cell r="O4995">
            <v>1</v>
          </cell>
          <cell r="R4995" t="str">
            <v>Pulp,Paper &amp; Allied Products</v>
          </cell>
        </row>
        <row r="4996">
          <cell r="O4996">
            <v>1</v>
          </cell>
          <cell r="R4996" t="str">
            <v>Pulp,Paper &amp; Allied Products</v>
          </cell>
        </row>
        <row r="4997">
          <cell r="O4997">
            <v>1</v>
          </cell>
          <cell r="R4997" t="str">
            <v>Pulp,Paper &amp; Allied Products</v>
          </cell>
        </row>
        <row r="4998">
          <cell r="O4998">
            <v>1</v>
          </cell>
          <cell r="R4998" t="e">
            <v>#N/A</v>
          </cell>
        </row>
        <row r="4999">
          <cell r="O4999">
            <v>1</v>
          </cell>
          <cell r="R4999" t="e">
            <v>#N/A</v>
          </cell>
        </row>
        <row r="5000">
          <cell r="O5000">
            <v>1</v>
          </cell>
          <cell r="R5000" t="e">
            <v>#N/A</v>
          </cell>
        </row>
        <row r="5001">
          <cell r="O5001">
            <v>1</v>
          </cell>
          <cell r="R5001" t="e">
            <v>#N/A</v>
          </cell>
        </row>
        <row r="5002">
          <cell r="O5002">
            <v>1</v>
          </cell>
          <cell r="R5002" t="e">
            <v>#N/A</v>
          </cell>
        </row>
        <row r="5003">
          <cell r="O5003">
            <v>1</v>
          </cell>
          <cell r="R5003" t="e">
            <v>#N/A</v>
          </cell>
        </row>
        <row r="5004">
          <cell r="O5004">
            <v>1</v>
          </cell>
          <cell r="R5004" t="e">
            <v>#N/A</v>
          </cell>
        </row>
        <row r="5005">
          <cell r="O5005">
            <v>1</v>
          </cell>
          <cell r="R5005" t="e">
            <v>#N/A</v>
          </cell>
        </row>
        <row r="5006">
          <cell r="O5006">
            <v>1</v>
          </cell>
          <cell r="R5006" t="e">
            <v>#N/A</v>
          </cell>
        </row>
        <row r="5007">
          <cell r="O5007">
            <v>1</v>
          </cell>
          <cell r="R5007" t="e">
            <v>#N/A</v>
          </cell>
        </row>
        <row r="5008">
          <cell r="O5008">
            <v>1</v>
          </cell>
          <cell r="R5008" t="str">
            <v>Pulp,Paper &amp; Allied Products</v>
          </cell>
        </row>
        <row r="5009">
          <cell r="O5009">
            <v>1</v>
          </cell>
          <cell r="R5009" t="str">
            <v>Grain</v>
          </cell>
        </row>
        <row r="5010">
          <cell r="O5010">
            <v>1</v>
          </cell>
          <cell r="R5010" t="str">
            <v>Lumber &amp; Wood Except Furniture</v>
          </cell>
        </row>
        <row r="5011">
          <cell r="O5011">
            <v>1</v>
          </cell>
          <cell r="R5011" t="str">
            <v>Primary Forest Products</v>
          </cell>
        </row>
        <row r="5012">
          <cell r="O5012">
            <v>1</v>
          </cell>
          <cell r="R5012" t="str">
            <v>Chemical &amp; Allied Products</v>
          </cell>
        </row>
        <row r="5013">
          <cell r="O5013">
            <v>1</v>
          </cell>
          <cell r="R5013" t="str">
            <v>Chemical &amp; Allied Products</v>
          </cell>
        </row>
        <row r="5014">
          <cell r="O5014">
            <v>1</v>
          </cell>
          <cell r="R5014" t="str">
            <v>Chemical &amp; Allied Products</v>
          </cell>
        </row>
        <row r="5015">
          <cell r="O5015">
            <v>1</v>
          </cell>
          <cell r="R5015" t="str">
            <v>Chemical &amp; Allied Products</v>
          </cell>
        </row>
        <row r="5016">
          <cell r="O5016">
            <v>1</v>
          </cell>
          <cell r="R5016" t="str">
            <v>Chemical &amp; Allied Products</v>
          </cell>
        </row>
        <row r="5017">
          <cell r="O5017">
            <v>1</v>
          </cell>
          <cell r="R5017" t="str">
            <v>Lumber &amp; Wood Except Furniture</v>
          </cell>
        </row>
        <row r="5018">
          <cell r="O5018">
            <v>1</v>
          </cell>
          <cell r="R5018" t="str">
            <v>Lumber &amp; Wood Except Furniture</v>
          </cell>
        </row>
        <row r="5019">
          <cell r="O5019">
            <v>1</v>
          </cell>
          <cell r="R5019" t="str">
            <v>Lumber &amp; Wood Except Furniture</v>
          </cell>
        </row>
        <row r="5020">
          <cell r="O5020">
            <v>1</v>
          </cell>
          <cell r="R5020" t="str">
            <v>Lumber &amp; Wood Except Furniture</v>
          </cell>
        </row>
        <row r="5021">
          <cell r="O5021">
            <v>1</v>
          </cell>
          <cell r="R5021" t="str">
            <v>Lumber &amp; Wood Except Furniture</v>
          </cell>
        </row>
        <row r="5022">
          <cell r="O5022">
            <v>1</v>
          </cell>
          <cell r="R5022" t="str">
            <v>Lumber &amp; Wood Except Furniture</v>
          </cell>
        </row>
        <row r="5023">
          <cell r="O5023">
            <v>1</v>
          </cell>
          <cell r="R5023" t="str">
            <v>Lumber &amp; Wood Except Furniture</v>
          </cell>
        </row>
        <row r="5024">
          <cell r="O5024">
            <v>1</v>
          </cell>
          <cell r="R5024" t="str">
            <v>Pulp,Paper &amp; Allied Products</v>
          </cell>
        </row>
        <row r="5025">
          <cell r="O5025">
            <v>1</v>
          </cell>
          <cell r="R5025" t="str">
            <v>Pulp,Paper &amp; Allied Products</v>
          </cell>
        </row>
        <row r="5026">
          <cell r="O5026">
            <v>1</v>
          </cell>
          <cell r="R5026" t="str">
            <v>Pulp,Paper &amp; Allied Products</v>
          </cell>
        </row>
        <row r="5027">
          <cell r="O5027">
            <v>1</v>
          </cell>
          <cell r="R5027" t="str">
            <v>Lumber &amp; Wood Except Furniture</v>
          </cell>
        </row>
        <row r="5028">
          <cell r="O5028">
            <v>1</v>
          </cell>
          <cell r="R5028" t="str">
            <v>Pulp,Paper &amp; Allied Products</v>
          </cell>
        </row>
        <row r="5029">
          <cell r="O5029">
            <v>1</v>
          </cell>
          <cell r="R5029" t="str">
            <v>Pulp,Paper &amp; Allied Products</v>
          </cell>
        </row>
        <row r="5030">
          <cell r="O5030">
            <v>1</v>
          </cell>
          <cell r="R5030" t="str">
            <v>Pulp,Paper &amp; Allied Products</v>
          </cell>
        </row>
        <row r="5031">
          <cell r="O5031">
            <v>1</v>
          </cell>
          <cell r="R5031" t="str">
            <v>Pulp,Paper &amp; Allied Products</v>
          </cell>
        </row>
        <row r="5032">
          <cell r="O5032">
            <v>1</v>
          </cell>
          <cell r="R5032" t="str">
            <v>Pulp,Paper &amp; Allied Products</v>
          </cell>
        </row>
        <row r="5033">
          <cell r="O5033">
            <v>1</v>
          </cell>
          <cell r="R5033" t="str">
            <v>Petroleum Products</v>
          </cell>
        </row>
        <row r="5034">
          <cell r="O5034">
            <v>1</v>
          </cell>
          <cell r="R5034" t="str">
            <v>Petroleum Products</v>
          </cell>
        </row>
        <row r="5035">
          <cell r="O5035">
            <v>1</v>
          </cell>
          <cell r="R5035" t="str">
            <v>Chemical &amp; Allied Products</v>
          </cell>
        </row>
        <row r="5036">
          <cell r="O5036">
            <v>1</v>
          </cell>
          <cell r="R5036" t="str">
            <v>Chemical &amp; Allied Products</v>
          </cell>
        </row>
        <row r="5037">
          <cell r="O5037">
            <v>1</v>
          </cell>
          <cell r="R5037" t="str">
            <v>Petroleum Products</v>
          </cell>
        </row>
        <row r="5038">
          <cell r="O5038">
            <v>1</v>
          </cell>
          <cell r="R5038" t="str">
            <v>Petroleum Products</v>
          </cell>
        </row>
        <row r="5039">
          <cell r="O5039">
            <v>1</v>
          </cell>
          <cell r="R5039" t="str">
            <v>Waste &amp; Scrap Materials</v>
          </cell>
        </row>
        <row r="5040">
          <cell r="O5040">
            <v>1</v>
          </cell>
          <cell r="R5040" t="str">
            <v>Pulp,Paper &amp; Allied Products</v>
          </cell>
        </row>
        <row r="5041">
          <cell r="O5041">
            <v>1</v>
          </cell>
          <cell r="R5041" t="str">
            <v>Chemical &amp; Allied Products</v>
          </cell>
        </row>
        <row r="5042">
          <cell r="O5042">
            <v>1</v>
          </cell>
          <cell r="R5042" t="str">
            <v>Chemical &amp; Allied Products</v>
          </cell>
        </row>
        <row r="5043">
          <cell r="O5043">
            <v>1</v>
          </cell>
          <cell r="R5043" t="str">
            <v>Petroleum Products</v>
          </cell>
        </row>
        <row r="5044">
          <cell r="O5044">
            <v>1</v>
          </cell>
          <cell r="R5044" t="str">
            <v>Petroleum Products</v>
          </cell>
        </row>
        <row r="5045">
          <cell r="O5045">
            <v>1</v>
          </cell>
          <cell r="R5045" t="str">
            <v>Petroleum Products</v>
          </cell>
        </row>
        <row r="5046">
          <cell r="O5046">
            <v>1</v>
          </cell>
          <cell r="R5046" t="str">
            <v>Petroleum Products</v>
          </cell>
        </row>
        <row r="5047">
          <cell r="O5047">
            <v>1</v>
          </cell>
          <cell r="R5047" t="str">
            <v>Petroleum Products</v>
          </cell>
        </row>
        <row r="5048">
          <cell r="O5048">
            <v>1</v>
          </cell>
          <cell r="R5048" t="str">
            <v>Petroleum Products</v>
          </cell>
        </row>
        <row r="5049">
          <cell r="O5049">
            <v>1</v>
          </cell>
          <cell r="R5049" t="str">
            <v>Petroleum Products</v>
          </cell>
        </row>
        <row r="5050">
          <cell r="O5050">
            <v>1</v>
          </cell>
          <cell r="R5050" t="str">
            <v>Petroleum Products</v>
          </cell>
        </row>
        <row r="5051">
          <cell r="O5051">
            <v>1</v>
          </cell>
          <cell r="R5051" t="str">
            <v>Petroleum Products</v>
          </cell>
        </row>
        <row r="5052">
          <cell r="O5052">
            <v>1</v>
          </cell>
          <cell r="R5052" t="str">
            <v>Lumber &amp; Wood Except Furniture</v>
          </cell>
        </row>
        <row r="5053">
          <cell r="O5053">
            <v>1</v>
          </cell>
          <cell r="R5053" t="str">
            <v>Lumber &amp; Wood Except Furniture</v>
          </cell>
        </row>
        <row r="5054">
          <cell r="O5054">
            <v>1</v>
          </cell>
          <cell r="R5054" t="str">
            <v>Lumber &amp; Wood Except Furniture</v>
          </cell>
        </row>
        <row r="5055">
          <cell r="O5055">
            <v>1</v>
          </cell>
          <cell r="R5055" t="str">
            <v>Lumber &amp; Wood Except Furniture</v>
          </cell>
        </row>
        <row r="5056">
          <cell r="O5056">
            <v>1</v>
          </cell>
          <cell r="R5056" t="str">
            <v>Lumber &amp; Wood Except Furniture</v>
          </cell>
        </row>
        <row r="5057">
          <cell r="O5057">
            <v>1</v>
          </cell>
          <cell r="R5057" t="str">
            <v>Lumber &amp; Wood Except Furniture</v>
          </cell>
        </row>
        <row r="5058">
          <cell r="O5058">
            <v>1</v>
          </cell>
          <cell r="R5058" t="str">
            <v>Lumber &amp; Wood Except Furniture</v>
          </cell>
        </row>
        <row r="5059">
          <cell r="O5059">
            <v>1</v>
          </cell>
          <cell r="R5059" t="str">
            <v>Lumber &amp; Wood Except Furniture</v>
          </cell>
        </row>
        <row r="5060">
          <cell r="O5060">
            <v>1</v>
          </cell>
          <cell r="R5060" t="str">
            <v>Lumber &amp; Wood Except Furniture</v>
          </cell>
        </row>
        <row r="5061">
          <cell r="O5061">
            <v>1</v>
          </cell>
          <cell r="R5061" t="str">
            <v>Lumber &amp; Wood Except Furniture</v>
          </cell>
        </row>
        <row r="5062">
          <cell r="O5062">
            <v>1</v>
          </cell>
          <cell r="R5062" t="str">
            <v>Pulp,Paper &amp; Allied Products</v>
          </cell>
        </row>
        <row r="5063">
          <cell r="O5063">
            <v>1</v>
          </cell>
          <cell r="R5063" t="str">
            <v>Pulp,Paper &amp; Allied Products</v>
          </cell>
        </row>
        <row r="5064">
          <cell r="O5064">
            <v>1</v>
          </cell>
          <cell r="R5064" t="str">
            <v>Pulp,Paper &amp; Allied Products</v>
          </cell>
        </row>
        <row r="5065">
          <cell r="O5065">
            <v>1</v>
          </cell>
          <cell r="R5065" t="str">
            <v>Chemical &amp; Allied Products</v>
          </cell>
        </row>
        <row r="5066">
          <cell r="O5066">
            <v>1</v>
          </cell>
          <cell r="R5066" t="str">
            <v>Waste &amp; Scrap Materials</v>
          </cell>
        </row>
        <row r="5067">
          <cell r="O5067">
            <v>1</v>
          </cell>
          <cell r="R5067" t="str">
            <v>Waste &amp; Scrap Materials</v>
          </cell>
        </row>
        <row r="5068">
          <cell r="O5068">
            <v>1</v>
          </cell>
          <cell r="R5068" t="str">
            <v>Waste &amp; Scrap Materials</v>
          </cell>
        </row>
        <row r="5069">
          <cell r="O5069">
            <v>1</v>
          </cell>
          <cell r="R5069" t="str">
            <v>Petroleum Products</v>
          </cell>
        </row>
        <row r="5070">
          <cell r="O5070">
            <v>1</v>
          </cell>
          <cell r="R5070" t="str">
            <v>Petroleum Products</v>
          </cell>
        </row>
        <row r="5071">
          <cell r="O5071">
            <v>1</v>
          </cell>
          <cell r="R5071" t="str">
            <v>Petroleum Products</v>
          </cell>
        </row>
        <row r="5072">
          <cell r="O5072">
            <v>1</v>
          </cell>
          <cell r="R5072" t="str">
            <v>Chemical &amp; Allied Products</v>
          </cell>
        </row>
        <row r="5073">
          <cell r="O5073">
            <v>1</v>
          </cell>
          <cell r="R5073" t="str">
            <v>Petroleum Products</v>
          </cell>
        </row>
        <row r="5074">
          <cell r="O5074">
            <v>1</v>
          </cell>
          <cell r="R5074" t="str">
            <v>Petroleum Products</v>
          </cell>
        </row>
        <row r="5075">
          <cell r="O5075">
            <v>1</v>
          </cell>
          <cell r="R5075" t="str">
            <v>Petroleum Products</v>
          </cell>
        </row>
        <row r="5076">
          <cell r="O5076">
            <v>1</v>
          </cell>
          <cell r="R5076" t="str">
            <v>Chemical &amp; Allied Products</v>
          </cell>
        </row>
        <row r="5077">
          <cell r="O5077">
            <v>1</v>
          </cell>
          <cell r="R5077" t="str">
            <v>Pulp,Paper &amp; Allied Products</v>
          </cell>
        </row>
        <row r="5078">
          <cell r="O5078">
            <v>1</v>
          </cell>
          <cell r="R5078" t="str">
            <v>Chemical &amp; Allied Products</v>
          </cell>
        </row>
        <row r="5079">
          <cell r="O5079">
            <v>1</v>
          </cell>
          <cell r="R5079" t="str">
            <v>Grain</v>
          </cell>
        </row>
        <row r="5080">
          <cell r="O5080">
            <v>1</v>
          </cell>
          <cell r="R5080" t="str">
            <v>Grain</v>
          </cell>
        </row>
        <row r="5081">
          <cell r="O5081">
            <v>1</v>
          </cell>
          <cell r="R5081" t="str">
            <v>Chemical &amp; Allied Products</v>
          </cell>
        </row>
        <row r="5082">
          <cell r="O5082">
            <v>1</v>
          </cell>
          <cell r="R5082" t="str">
            <v>Chemical &amp; Allied Products</v>
          </cell>
        </row>
        <row r="5083">
          <cell r="O5083">
            <v>1</v>
          </cell>
          <cell r="R5083" t="str">
            <v>Chemical &amp; Allied Products</v>
          </cell>
        </row>
        <row r="5084">
          <cell r="O5084">
            <v>1</v>
          </cell>
          <cell r="R5084" t="str">
            <v>Chemical &amp; Allied Products</v>
          </cell>
        </row>
        <row r="5085">
          <cell r="O5085">
            <v>1</v>
          </cell>
          <cell r="R5085" t="str">
            <v>Lumber &amp; Wood Except Furniture</v>
          </cell>
        </row>
        <row r="5086">
          <cell r="O5086">
            <v>1</v>
          </cell>
          <cell r="R5086" t="str">
            <v>Lumber &amp; Wood Except Furniture</v>
          </cell>
        </row>
        <row r="5087">
          <cell r="O5087">
            <v>1</v>
          </cell>
          <cell r="R5087" t="str">
            <v>Lumber &amp; Wood Except Furniture</v>
          </cell>
        </row>
        <row r="5088">
          <cell r="O5088">
            <v>1</v>
          </cell>
          <cell r="R5088" t="str">
            <v>Waste &amp; Scrap Materials</v>
          </cell>
        </row>
        <row r="5089">
          <cell r="O5089">
            <v>1</v>
          </cell>
          <cell r="R5089" t="str">
            <v>Waste &amp; Scrap Materials</v>
          </cell>
        </row>
        <row r="5090">
          <cell r="O5090">
            <v>1</v>
          </cell>
          <cell r="R5090" t="str">
            <v>Waste &amp; Scrap Materials</v>
          </cell>
        </row>
        <row r="5091">
          <cell r="O5091">
            <v>1</v>
          </cell>
          <cell r="R5091" t="str">
            <v>Lumber &amp; Wood Except Furniture</v>
          </cell>
        </row>
        <row r="5092">
          <cell r="O5092">
            <v>1</v>
          </cell>
          <cell r="R5092" t="str">
            <v>Lumber &amp; Wood Except Furniture</v>
          </cell>
        </row>
        <row r="5093">
          <cell r="O5093">
            <v>1</v>
          </cell>
          <cell r="R5093" t="str">
            <v>Lumber &amp; Wood Except Furniture</v>
          </cell>
        </row>
        <row r="5094">
          <cell r="O5094">
            <v>1</v>
          </cell>
          <cell r="R5094" t="str">
            <v>Stone, Clay &amp; Glass Products</v>
          </cell>
        </row>
        <row r="5095">
          <cell r="O5095">
            <v>1</v>
          </cell>
          <cell r="R5095" t="str">
            <v>Stone, Clay &amp; Glass Products</v>
          </cell>
        </row>
        <row r="5096">
          <cell r="O5096">
            <v>1</v>
          </cell>
          <cell r="R5096" t="str">
            <v>Stone, Clay &amp; Glass Products</v>
          </cell>
        </row>
        <row r="5097">
          <cell r="O5097">
            <v>1</v>
          </cell>
          <cell r="R5097" t="str">
            <v>Stone, Clay &amp; Glass Products</v>
          </cell>
        </row>
        <row r="5098">
          <cell r="O5098">
            <v>1</v>
          </cell>
          <cell r="R5098" t="str">
            <v>Stone, Clay &amp; Glass Products</v>
          </cell>
        </row>
        <row r="5099">
          <cell r="O5099">
            <v>1</v>
          </cell>
          <cell r="R5099" t="str">
            <v>Stone, Clay &amp; Glass Products</v>
          </cell>
        </row>
        <row r="5100">
          <cell r="O5100">
            <v>1</v>
          </cell>
          <cell r="R5100" t="str">
            <v>Stone, Clay &amp; Glass Products</v>
          </cell>
        </row>
        <row r="5101">
          <cell r="O5101">
            <v>1</v>
          </cell>
          <cell r="R5101" t="str">
            <v>Stone, Clay &amp; Glass Products</v>
          </cell>
        </row>
        <row r="5102">
          <cell r="O5102">
            <v>1</v>
          </cell>
          <cell r="R5102" t="str">
            <v>Stone, Clay &amp; Glass Products</v>
          </cell>
        </row>
        <row r="5103">
          <cell r="O5103">
            <v>1</v>
          </cell>
          <cell r="R5103" t="str">
            <v>Stone, Clay &amp; Glass Products</v>
          </cell>
        </row>
        <row r="5104">
          <cell r="O5104">
            <v>1</v>
          </cell>
          <cell r="R5104" t="str">
            <v>Stone, Clay &amp; Glass Products</v>
          </cell>
        </row>
        <row r="5105">
          <cell r="O5105">
            <v>1</v>
          </cell>
          <cell r="R5105" t="str">
            <v>Stone, Clay &amp; Glass Products</v>
          </cell>
        </row>
        <row r="5106">
          <cell r="O5106">
            <v>1</v>
          </cell>
          <cell r="R5106" t="str">
            <v>Stone, Clay &amp; Glass Products</v>
          </cell>
        </row>
        <row r="5107">
          <cell r="O5107">
            <v>1</v>
          </cell>
          <cell r="R5107" t="str">
            <v>Stone, Clay &amp; Glass Products</v>
          </cell>
        </row>
        <row r="5108">
          <cell r="O5108">
            <v>1</v>
          </cell>
          <cell r="R5108" t="str">
            <v>Stone, Clay &amp; Glass Products</v>
          </cell>
        </row>
        <row r="5109">
          <cell r="O5109">
            <v>1</v>
          </cell>
          <cell r="R5109" t="str">
            <v>Pulp,Paper &amp; Allied Products</v>
          </cell>
        </row>
        <row r="5110">
          <cell r="O5110">
            <v>1</v>
          </cell>
          <cell r="R5110" t="str">
            <v>Pulp,Paper &amp; Allied Products</v>
          </cell>
        </row>
        <row r="5111">
          <cell r="O5111">
            <v>1</v>
          </cell>
          <cell r="R5111" t="str">
            <v>Petroleum Products</v>
          </cell>
        </row>
        <row r="5112">
          <cell r="O5112">
            <v>1</v>
          </cell>
          <cell r="R5112" t="str">
            <v>Pulp,Paper &amp; Allied Products</v>
          </cell>
        </row>
        <row r="5113">
          <cell r="O5113">
            <v>1</v>
          </cell>
          <cell r="R5113" t="str">
            <v>Pulp,Paper &amp; Allied Products</v>
          </cell>
        </row>
        <row r="5114">
          <cell r="O5114">
            <v>1</v>
          </cell>
          <cell r="R5114" t="str">
            <v>Pulp,Paper &amp; Allied Products</v>
          </cell>
        </row>
        <row r="5115">
          <cell r="O5115">
            <v>1</v>
          </cell>
          <cell r="R5115" t="str">
            <v>Petroleum Products</v>
          </cell>
        </row>
        <row r="5116">
          <cell r="O5116">
            <v>1</v>
          </cell>
          <cell r="R5116" t="str">
            <v>Petroleum Products</v>
          </cell>
        </row>
        <row r="5117">
          <cell r="O5117">
            <v>1</v>
          </cell>
          <cell r="R5117" t="str">
            <v>Pulp,Paper &amp; Allied Products</v>
          </cell>
        </row>
        <row r="5118">
          <cell r="O5118">
            <v>1</v>
          </cell>
          <cell r="R5118" t="str">
            <v>Petroleum Products</v>
          </cell>
        </row>
        <row r="5119">
          <cell r="O5119">
            <v>1</v>
          </cell>
          <cell r="R5119" t="str">
            <v>Petroleum Products</v>
          </cell>
        </row>
        <row r="5120">
          <cell r="O5120">
            <v>1</v>
          </cell>
          <cell r="R5120" t="str">
            <v>Pulp,Paper &amp; Allied Products</v>
          </cell>
        </row>
        <row r="5121">
          <cell r="O5121">
            <v>1</v>
          </cell>
          <cell r="R5121" t="str">
            <v>Pulp,Paper &amp; Allied Products</v>
          </cell>
        </row>
        <row r="5122">
          <cell r="O5122">
            <v>1</v>
          </cell>
          <cell r="R5122" t="str">
            <v>Petroleum Products</v>
          </cell>
        </row>
        <row r="5123">
          <cell r="O5123">
            <v>1</v>
          </cell>
          <cell r="R5123" t="str">
            <v>Petroleum Products</v>
          </cell>
        </row>
        <row r="5124">
          <cell r="O5124">
            <v>1</v>
          </cell>
          <cell r="R5124" t="str">
            <v>Petroleum Products</v>
          </cell>
        </row>
        <row r="5125">
          <cell r="O5125">
            <v>1</v>
          </cell>
          <cell r="R5125" t="str">
            <v>Petroleum Products</v>
          </cell>
        </row>
        <row r="5126">
          <cell r="O5126">
            <v>1</v>
          </cell>
          <cell r="R5126" t="str">
            <v>Petroleum Products</v>
          </cell>
        </row>
        <row r="5127">
          <cell r="O5127">
            <v>1</v>
          </cell>
          <cell r="R5127" t="str">
            <v>Petroleum Products</v>
          </cell>
        </row>
        <row r="5128">
          <cell r="O5128">
            <v>1</v>
          </cell>
          <cell r="R5128" t="str">
            <v>Petroleum Products</v>
          </cell>
        </row>
        <row r="5129">
          <cell r="O5129">
            <v>1</v>
          </cell>
          <cell r="R5129" t="str">
            <v>Petroleum Products</v>
          </cell>
        </row>
        <row r="5130">
          <cell r="O5130">
            <v>1</v>
          </cell>
          <cell r="R5130" t="str">
            <v>Petroleum Products</v>
          </cell>
        </row>
        <row r="5131">
          <cell r="O5131">
            <v>1</v>
          </cell>
          <cell r="R5131" t="str">
            <v>Petroleum Products</v>
          </cell>
        </row>
        <row r="5132">
          <cell r="O5132">
            <v>1</v>
          </cell>
          <cell r="R5132" t="str">
            <v>Petroleum Products</v>
          </cell>
        </row>
        <row r="5133">
          <cell r="O5133">
            <v>1</v>
          </cell>
          <cell r="R5133" t="str">
            <v>Lumber &amp; Wood Except Furniture</v>
          </cell>
        </row>
        <row r="5134">
          <cell r="O5134">
            <v>1</v>
          </cell>
          <cell r="R5134" t="str">
            <v>Lumber &amp; Wood Except Furniture</v>
          </cell>
        </row>
        <row r="5135">
          <cell r="O5135">
            <v>1</v>
          </cell>
          <cell r="R5135" t="str">
            <v>Lumber &amp; Wood Except Furniture</v>
          </cell>
        </row>
        <row r="5136">
          <cell r="O5136">
            <v>1</v>
          </cell>
          <cell r="R5136" t="str">
            <v>Pulp,Paper &amp; Allied Products</v>
          </cell>
        </row>
        <row r="5137">
          <cell r="O5137">
            <v>1</v>
          </cell>
          <cell r="R5137" t="str">
            <v>Pulp,Paper &amp; Allied Products</v>
          </cell>
        </row>
        <row r="5138">
          <cell r="O5138">
            <v>1</v>
          </cell>
          <cell r="R5138" t="str">
            <v>Pulp,Paper &amp; Allied Products</v>
          </cell>
        </row>
        <row r="5139">
          <cell r="O5139">
            <v>1</v>
          </cell>
          <cell r="R5139" t="str">
            <v>Pulp,Paper &amp; Allied Products</v>
          </cell>
        </row>
        <row r="5140">
          <cell r="O5140">
            <v>1</v>
          </cell>
          <cell r="R5140" t="str">
            <v>Pulp,Paper &amp; Allied Products</v>
          </cell>
        </row>
        <row r="5141">
          <cell r="O5141">
            <v>1</v>
          </cell>
          <cell r="R5141" t="str">
            <v>Lumber &amp; Wood Except Furniture</v>
          </cell>
        </row>
        <row r="5142">
          <cell r="O5142">
            <v>1</v>
          </cell>
          <cell r="R5142" t="str">
            <v>Chemical &amp; Allied Products</v>
          </cell>
        </row>
        <row r="5143">
          <cell r="O5143">
            <v>1</v>
          </cell>
          <cell r="R5143" t="str">
            <v>Chemical &amp; Allied Products</v>
          </cell>
        </row>
        <row r="5144">
          <cell r="O5144">
            <v>1</v>
          </cell>
          <cell r="R5144" t="str">
            <v>Chemical &amp; Allied Products</v>
          </cell>
        </row>
        <row r="5145">
          <cell r="O5145">
            <v>1</v>
          </cell>
          <cell r="R5145" t="str">
            <v>Chemical &amp; Allied Products</v>
          </cell>
        </row>
        <row r="5146">
          <cell r="O5146">
            <v>1</v>
          </cell>
          <cell r="R5146" t="str">
            <v>Waste &amp; Scrap Materials</v>
          </cell>
        </row>
        <row r="5147">
          <cell r="O5147">
            <v>1</v>
          </cell>
          <cell r="R5147" t="str">
            <v>Lumber &amp; Wood Except Furniture</v>
          </cell>
        </row>
        <row r="5148">
          <cell r="O5148">
            <v>1</v>
          </cell>
          <cell r="R5148" t="str">
            <v>Chemical &amp; Allied Products</v>
          </cell>
        </row>
        <row r="5149">
          <cell r="O5149">
            <v>1</v>
          </cell>
          <cell r="R5149" t="str">
            <v>Chemical &amp; Allied Products</v>
          </cell>
        </row>
        <row r="5150">
          <cell r="O5150">
            <v>1</v>
          </cell>
          <cell r="R5150" t="str">
            <v>Chemical &amp; Allied Products</v>
          </cell>
        </row>
        <row r="5151">
          <cell r="O5151">
            <v>1</v>
          </cell>
          <cell r="R5151" t="str">
            <v>Chemical &amp; Allied Products</v>
          </cell>
        </row>
        <row r="5152">
          <cell r="O5152">
            <v>1</v>
          </cell>
          <cell r="R5152" t="str">
            <v>Petroleum Products</v>
          </cell>
        </row>
        <row r="5153">
          <cell r="O5153">
            <v>1</v>
          </cell>
          <cell r="R5153" t="str">
            <v>Chemical &amp; Allied Products</v>
          </cell>
        </row>
        <row r="5154">
          <cell r="O5154">
            <v>1</v>
          </cell>
          <cell r="R5154" t="str">
            <v>Chemical &amp; Allied Products</v>
          </cell>
        </row>
        <row r="5155">
          <cell r="O5155">
            <v>1</v>
          </cell>
          <cell r="R5155" t="str">
            <v>Chemical &amp; Allied Products</v>
          </cell>
        </row>
        <row r="5156">
          <cell r="O5156">
            <v>1</v>
          </cell>
          <cell r="R5156" t="str">
            <v>Chemical &amp; Allied Products</v>
          </cell>
        </row>
        <row r="5157">
          <cell r="O5157">
            <v>1</v>
          </cell>
          <cell r="R5157" t="str">
            <v>Chemical &amp; Allied Products</v>
          </cell>
        </row>
        <row r="5158">
          <cell r="O5158">
            <v>1</v>
          </cell>
          <cell r="R5158" t="str">
            <v>Chemical &amp; Allied Products</v>
          </cell>
        </row>
        <row r="5159">
          <cell r="O5159">
            <v>1</v>
          </cell>
          <cell r="R5159" t="str">
            <v>Chemical &amp; Allied Products</v>
          </cell>
        </row>
        <row r="5160">
          <cell r="O5160">
            <v>1</v>
          </cell>
          <cell r="R5160" t="str">
            <v>Chemical &amp; Allied Products</v>
          </cell>
        </row>
        <row r="5161">
          <cell r="O5161">
            <v>1</v>
          </cell>
          <cell r="R5161" t="str">
            <v>Chemical &amp; Allied Products</v>
          </cell>
        </row>
        <row r="5162">
          <cell r="O5162">
            <v>1</v>
          </cell>
          <cell r="R5162" t="str">
            <v>Chemical &amp; Allied Products</v>
          </cell>
        </row>
        <row r="5163">
          <cell r="O5163">
            <v>1</v>
          </cell>
          <cell r="R5163" t="str">
            <v>Chemical &amp; Allied Products</v>
          </cell>
        </row>
        <row r="5164">
          <cell r="O5164">
            <v>1</v>
          </cell>
          <cell r="R5164" t="str">
            <v>Lumber &amp; Wood Except Furniture</v>
          </cell>
        </row>
        <row r="5165">
          <cell r="O5165">
            <v>1</v>
          </cell>
          <cell r="R5165" t="str">
            <v>Lumber &amp; Wood Except Furniture</v>
          </cell>
        </row>
        <row r="5166">
          <cell r="O5166">
            <v>1</v>
          </cell>
          <cell r="R5166" t="str">
            <v>Lumber &amp; Wood Except Furniture</v>
          </cell>
        </row>
        <row r="5167">
          <cell r="O5167">
            <v>1</v>
          </cell>
          <cell r="R5167" t="str">
            <v>Pulp,Paper &amp; Allied Products</v>
          </cell>
        </row>
        <row r="5168">
          <cell r="O5168">
            <v>1</v>
          </cell>
          <cell r="R5168" t="str">
            <v>Lumber &amp; Wood Except Furniture</v>
          </cell>
        </row>
        <row r="5169">
          <cell r="O5169">
            <v>1</v>
          </cell>
          <cell r="R5169" t="str">
            <v>Lumber &amp; Wood Except Furniture</v>
          </cell>
        </row>
        <row r="5170">
          <cell r="O5170">
            <v>1</v>
          </cell>
          <cell r="R5170" t="str">
            <v>Lumber &amp; Wood Except Furniture</v>
          </cell>
        </row>
        <row r="5171">
          <cell r="O5171">
            <v>1</v>
          </cell>
          <cell r="R5171" t="str">
            <v>Stone, Clay &amp; Glass Products</v>
          </cell>
        </row>
        <row r="5172">
          <cell r="O5172">
            <v>1</v>
          </cell>
          <cell r="R5172" t="str">
            <v>Stone, Clay &amp; Glass Products</v>
          </cell>
        </row>
        <row r="5173">
          <cell r="O5173">
            <v>1</v>
          </cell>
          <cell r="R5173" t="str">
            <v>Stone, Clay &amp; Glass Products</v>
          </cell>
        </row>
        <row r="5174">
          <cell r="O5174">
            <v>1</v>
          </cell>
          <cell r="R5174" t="str">
            <v>Stone, Clay &amp; Glass Products</v>
          </cell>
        </row>
        <row r="5175">
          <cell r="O5175">
            <v>1</v>
          </cell>
          <cell r="R5175" t="str">
            <v>Stone, Clay &amp; Glass Products</v>
          </cell>
        </row>
        <row r="5176">
          <cell r="O5176">
            <v>1</v>
          </cell>
          <cell r="R5176" t="str">
            <v>Stone, Clay &amp; Glass Products</v>
          </cell>
        </row>
        <row r="5177">
          <cell r="O5177">
            <v>1</v>
          </cell>
          <cell r="R5177" t="str">
            <v>Petroleum Products</v>
          </cell>
        </row>
        <row r="5178">
          <cell r="O5178">
            <v>1</v>
          </cell>
          <cell r="R5178" t="str">
            <v>Petroleum Products</v>
          </cell>
        </row>
        <row r="5179">
          <cell r="O5179">
            <v>1</v>
          </cell>
          <cell r="R5179" t="str">
            <v>Petroleum Products</v>
          </cell>
        </row>
        <row r="5180">
          <cell r="O5180">
            <v>1</v>
          </cell>
          <cell r="R5180" t="str">
            <v>Pulp,Paper &amp; Allied Products</v>
          </cell>
        </row>
        <row r="5181">
          <cell r="O5181">
            <v>1</v>
          </cell>
          <cell r="R5181" t="str">
            <v>Stone, Clay &amp; Glass Products</v>
          </cell>
        </row>
        <row r="5182">
          <cell r="O5182">
            <v>1</v>
          </cell>
          <cell r="R5182" t="str">
            <v>Stone, Clay &amp; Glass Products</v>
          </cell>
        </row>
        <row r="5183">
          <cell r="O5183">
            <v>1</v>
          </cell>
          <cell r="R5183" t="str">
            <v>Stone, Clay &amp; Glass Products</v>
          </cell>
        </row>
        <row r="5184">
          <cell r="O5184">
            <v>1</v>
          </cell>
          <cell r="R5184" t="str">
            <v>Stone, Clay &amp; Glass Products</v>
          </cell>
        </row>
        <row r="5185">
          <cell r="O5185">
            <v>1</v>
          </cell>
          <cell r="R5185" t="str">
            <v>Stone, Clay &amp; Glass Products</v>
          </cell>
        </row>
        <row r="5186">
          <cell r="O5186">
            <v>1</v>
          </cell>
          <cell r="R5186" t="str">
            <v>Stone, Clay &amp; Glass Products</v>
          </cell>
        </row>
        <row r="5187">
          <cell r="O5187">
            <v>1</v>
          </cell>
          <cell r="R5187" t="str">
            <v>Pulp,Paper &amp; Allied Products</v>
          </cell>
        </row>
        <row r="5188">
          <cell r="O5188">
            <v>1</v>
          </cell>
          <cell r="R5188" t="str">
            <v>Pulp,Paper &amp; Allied Products</v>
          </cell>
        </row>
        <row r="5189">
          <cell r="O5189">
            <v>1</v>
          </cell>
          <cell r="R5189" t="str">
            <v>Pulp,Paper &amp; Allied Products</v>
          </cell>
        </row>
        <row r="5190">
          <cell r="O5190">
            <v>1</v>
          </cell>
          <cell r="R5190" t="str">
            <v>Pulp,Paper &amp; Allied Products</v>
          </cell>
        </row>
        <row r="5191">
          <cell r="O5191">
            <v>1</v>
          </cell>
          <cell r="R5191" t="str">
            <v>Lumber &amp; Wood Except Furniture</v>
          </cell>
        </row>
        <row r="5192">
          <cell r="O5192">
            <v>1</v>
          </cell>
          <cell r="R5192" t="str">
            <v>Lumber &amp; Wood Except Furniture</v>
          </cell>
        </row>
        <row r="5193">
          <cell r="O5193">
            <v>1</v>
          </cell>
          <cell r="R5193" t="str">
            <v>Petroleum Products</v>
          </cell>
        </row>
        <row r="5194">
          <cell r="O5194">
            <v>1</v>
          </cell>
          <cell r="R5194" t="str">
            <v>Petroleum Products</v>
          </cell>
        </row>
        <row r="5195">
          <cell r="O5195">
            <v>1</v>
          </cell>
          <cell r="R5195" t="str">
            <v>Chemical &amp; Allied Products</v>
          </cell>
        </row>
        <row r="5196">
          <cell r="O5196">
            <v>1</v>
          </cell>
          <cell r="R5196" t="str">
            <v>Chemical &amp; Allied Products</v>
          </cell>
        </row>
        <row r="5197">
          <cell r="O5197">
            <v>1</v>
          </cell>
          <cell r="R5197" t="str">
            <v>Pulp,Paper &amp; Allied Products</v>
          </cell>
        </row>
        <row r="5198">
          <cell r="O5198">
            <v>1</v>
          </cell>
          <cell r="R5198" t="str">
            <v>Pulp,Paper &amp; Allied Products</v>
          </cell>
        </row>
        <row r="5199">
          <cell r="O5199">
            <v>1</v>
          </cell>
          <cell r="R5199" t="str">
            <v>Chemical &amp; Allied Products</v>
          </cell>
        </row>
        <row r="5200">
          <cell r="O5200">
            <v>1</v>
          </cell>
          <cell r="R5200" t="str">
            <v>Chemical &amp; Allied Products</v>
          </cell>
        </row>
        <row r="5201">
          <cell r="O5201">
            <v>1</v>
          </cell>
          <cell r="R5201" t="str">
            <v>Chemical &amp; Allied Products</v>
          </cell>
        </row>
        <row r="5202">
          <cell r="O5202">
            <v>1</v>
          </cell>
          <cell r="R5202" t="str">
            <v>Pulp,Paper &amp; Allied Products</v>
          </cell>
        </row>
        <row r="5203">
          <cell r="O5203">
            <v>1</v>
          </cell>
          <cell r="R5203" t="str">
            <v>Pulp,Paper &amp; Allied Products</v>
          </cell>
        </row>
        <row r="5204">
          <cell r="O5204">
            <v>1</v>
          </cell>
          <cell r="R5204" t="str">
            <v>Chemical &amp; Allied Products</v>
          </cell>
        </row>
        <row r="5205">
          <cell r="O5205">
            <v>1</v>
          </cell>
          <cell r="R5205" t="str">
            <v>Chemical &amp; Allied Products</v>
          </cell>
        </row>
        <row r="5206">
          <cell r="O5206">
            <v>1</v>
          </cell>
          <cell r="R5206" t="str">
            <v>Petroleum Products</v>
          </cell>
        </row>
        <row r="5207">
          <cell r="O5207">
            <v>1</v>
          </cell>
          <cell r="R5207" t="str">
            <v>Petroleum Products</v>
          </cell>
        </row>
        <row r="5208">
          <cell r="O5208">
            <v>1</v>
          </cell>
          <cell r="R5208" t="str">
            <v>T/C without Chassis</v>
          </cell>
        </row>
        <row r="5209">
          <cell r="O5209">
            <v>1</v>
          </cell>
          <cell r="R5209" t="str">
            <v>T/C without Chassis</v>
          </cell>
        </row>
        <row r="5210">
          <cell r="O5210">
            <v>1</v>
          </cell>
          <cell r="R5210" t="str">
            <v>T/C without Chassis</v>
          </cell>
        </row>
        <row r="5211">
          <cell r="O5211">
            <v>1</v>
          </cell>
          <cell r="R5211" t="str">
            <v>T/C without Chassis</v>
          </cell>
        </row>
        <row r="5212">
          <cell r="O5212">
            <v>1</v>
          </cell>
          <cell r="R5212" t="str">
            <v>T/C without Chassis</v>
          </cell>
        </row>
        <row r="5213">
          <cell r="O5213">
            <v>1</v>
          </cell>
          <cell r="R5213" t="str">
            <v>T/C without Chassis</v>
          </cell>
        </row>
        <row r="5214">
          <cell r="O5214">
            <v>1</v>
          </cell>
          <cell r="R5214" t="str">
            <v>T/C without Chassis</v>
          </cell>
        </row>
        <row r="5215">
          <cell r="O5215">
            <v>1</v>
          </cell>
          <cell r="R5215" t="str">
            <v>T/C without Chassis</v>
          </cell>
        </row>
        <row r="5216">
          <cell r="O5216">
            <v>1</v>
          </cell>
          <cell r="R5216" t="str">
            <v>T/C without Chassis</v>
          </cell>
        </row>
        <row r="5217">
          <cell r="O5217">
            <v>1</v>
          </cell>
          <cell r="R5217" t="str">
            <v>T/C without Chassis</v>
          </cell>
        </row>
        <row r="5218">
          <cell r="O5218">
            <v>1</v>
          </cell>
          <cell r="R5218" t="str">
            <v>T/C without Chassis</v>
          </cell>
        </row>
        <row r="5219">
          <cell r="O5219">
            <v>1</v>
          </cell>
          <cell r="R5219" t="str">
            <v>T/C without Chassis</v>
          </cell>
        </row>
        <row r="5220">
          <cell r="O5220">
            <v>1</v>
          </cell>
          <cell r="R5220" t="str">
            <v>T/C without Chassis</v>
          </cell>
        </row>
        <row r="5221">
          <cell r="O5221">
            <v>1</v>
          </cell>
          <cell r="R5221" t="str">
            <v>Chemical &amp; Allied Products</v>
          </cell>
        </row>
        <row r="5222">
          <cell r="O5222">
            <v>1</v>
          </cell>
          <cell r="R5222" t="str">
            <v>Chemical &amp; Allied Products</v>
          </cell>
        </row>
        <row r="5223">
          <cell r="O5223">
            <v>1</v>
          </cell>
          <cell r="R5223" t="str">
            <v>Petroleum Products</v>
          </cell>
        </row>
        <row r="5224">
          <cell r="O5224">
            <v>1</v>
          </cell>
          <cell r="R5224" t="str">
            <v>Chemical &amp; Allied Products</v>
          </cell>
        </row>
        <row r="5225">
          <cell r="O5225">
            <v>1</v>
          </cell>
          <cell r="R5225" t="str">
            <v>Chemical &amp; Allied Products</v>
          </cell>
        </row>
        <row r="5226">
          <cell r="O5226">
            <v>1</v>
          </cell>
          <cell r="R5226" t="str">
            <v>Chemical &amp; Allied Products</v>
          </cell>
        </row>
        <row r="5227">
          <cell r="O5227">
            <v>1</v>
          </cell>
          <cell r="R5227" t="str">
            <v>Chemical &amp; Allied Products</v>
          </cell>
        </row>
        <row r="5228">
          <cell r="O5228">
            <v>1</v>
          </cell>
          <cell r="R5228" t="str">
            <v>Chemical &amp; Allied Products</v>
          </cell>
        </row>
        <row r="5229">
          <cell r="O5229">
            <v>1</v>
          </cell>
          <cell r="R5229" t="str">
            <v>Lumber &amp; Wood Except Furniture</v>
          </cell>
        </row>
        <row r="5230">
          <cell r="O5230">
            <v>1</v>
          </cell>
          <cell r="R5230" t="str">
            <v>Lumber &amp; Wood Except Furniture</v>
          </cell>
        </row>
        <row r="5231">
          <cell r="O5231">
            <v>1</v>
          </cell>
          <cell r="R5231" t="str">
            <v>Lumber &amp; Wood Except Furniture</v>
          </cell>
        </row>
        <row r="5232">
          <cell r="O5232">
            <v>1</v>
          </cell>
          <cell r="R5232" t="str">
            <v>Lumber &amp; Wood Except Furniture</v>
          </cell>
        </row>
        <row r="5233">
          <cell r="O5233">
            <v>1</v>
          </cell>
          <cell r="R5233" t="str">
            <v>Lumber &amp; Wood Except Furniture</v>
          </cell>
        </row>
        <row r="5234">
          <cell r="O5234">
            <v>1</v>
          </cell>
          <cell r="R5234" t="str">
            <v>Lumber &amp; Wood Except Furniture</v>
          </cell>
        </row>
        <row r="5235">
          <cell r="O5235">
            <v>1</v>
          </cell>
          <cell r="R5235" t="str">
            <v>Lumber &amp; Wood Except Furniture</v>
          </cell>
        </row>
        <row r="5236">
          <cell r="O5236">
            <v>1</v>
          </cell>
          <cell r="R5236" t="str">
            <v>Lumber &amp; Wood Except Furniture</v>
          </cell>
        </row>
        <row r="5237">
          <cell r="O5237">
            <v>1</v>
          </cell>
          <cell r="R5237" t="str">
            <v>Lumber &amp; Wood Except Furniture</v>
          </cell>
        </row>
        <row r="5238">
          <cell r="O5238">
            <v>1</v>
          </cell>
          <cell r="R5238" t="str">
            <v>Stone, Clay &amp; Glass Products</v>
          </cell>
        </row>
        <row r="5239">
          <cell r="O5239">
            <v>1</v>
          </cell>
          <cell r="R5239" t="str">
            <v>Stone, Clay &amp; Glass Products</v>
          </cell>
        </row>
        <row r="5240">
          <cell r="O5240">
            <v>1</v>
          </cell>
          <cell r="R5240" t="str">
            <v>Stone, Clay &amp; Glass Products</v>
          </cell>
        </row>
        <row r="5241">
          <cell r="O5241">
            <v>1</v>
          </cell>
          <cell r="R5241" t="str">
            <v>Stone, Clay &amp; Glass Products</v>
          </cell>
        </row>
        <row r="5242">
          <cell r="O5242">
            <v>1</v>
          </cell>
          <cell r="R5242" t="str">
            <v>Stone, Clay &amp; Glass Products</v>
          </cell>
        </row>
        <row r="5243">
          <cell r="O5243">
            <v>1</v>
          </cell>
          <cell r="R5243" t="str">
            <v>Stone, Clay &amp; Glass Products</v>
          </cell>
        </row>
        <row r="5244">
          <cell r="O5244">
            <v>1</v>
          </cell>
          <cell r="R5244" t="str">
            <v>Stone, Clay &amp; Glass Products</v>
          </cell>
        </row>
        <row r="5245">
          <cell r="O5245">
            <v>1</v>
          </cell>
          <cell r="R5245" t="str">
            <v>Stone, Clay &amp; Glass Products</v>
          </cell>
        </row>
        <row r="5246">
          <cell r="O5246">
            <v>1</v>
          </cell>
          <cell r="R5246" t="str">
            <v>Pulp,Paper &amp; Allied Products</v>
          </cell>
        </row>
        <row r="5247">
          <cell r="O5247">
            <v>1</v>
          </cell>
          <cell r="R5247" t="str">
            <v>Pulp,Paper &amp; Allied Products</v>
          </cell>
        </row>
        <row r="5248">
          <cell r="O5248">
            <v>1</v>
          </cell>
          <cell r="R5248" t="str">
            <v>Pulp,Paper &amp; Allied Products</v>
          </cell>
        </row>
        <row r="5249">
          <cell r="O5249">
            <v>1</v>
          </cell>
          <cell r="R5249" t="str">
            <v>Pulp,Paper &amp; Allied Products</v>
          </cell>
        </row>
        <row r="5250">
          <cell r="O5250">
            <v>1</v>
          </cell>
          <cell r="R5250" t="str">
            <v>Pulp,Paper &amp; Allied Products</v>
          </cell>
        </row>
        <row r="5251">
          <cell r="O5251">
            <v>1</v>
          </cell>
          <cell r="R5251" t="str">
            <v>Pulp,Paper &amp; Allied Products</v>
          </cell>
        </row>
        <row r="5252">
          <cell r="O5252">
            <v>1</v>
          </cell>
          <cell r="R5252" t="str">
            <v>Pulp,Paper &amp; Allied Products</v>
          </cell>
        </row>
        <row r="5253">
          <cell r="O5253">
            <v>1</v>
          </cell>
          <cell r="R5253" t="str">
            <v>Pulp,Paper &amp; Allied Products</v>
          </cell>
        </row>
        <row r="5254">
          <cell r="O5254">
            <v>1</v>
          </cell>
          <cell r="R5254" t="str">
            <v>Pulp,Paper &amp; Allied Products</v>
          </cell>
        </row>
        <row r="5255">
          <cell r="O5255">
            <v>1</v>
          </cell>
          <cell r="R5255" t="str">
            <v>Pulp,Paper &amp; Allied Products</v>
          </cell>
        </row>
        <row r="5256">
          <cell r="O5256">
            <v>1</v>
          </cell>
          <cell r="R5256" t="str">
            <v>Stone, Clay &amp; Glass Products</v>
          </cell>
        </row>
        <row r="5257">
          <cell r="O5257">
            <v>1</v>
          </cell>
          <cell r="R5257" t="str">
            <v>Stone, Clay &amp; Glass Products</v>
          </cell>
        </row>
        <row r="5258">
          <cell r="O5258">
            <v>1</v>
          </cell>
          <cell r="R5258" t="str">
            <v>Stone, Clay &amp; Glass Products</v>
          </cell>
        </row>
        <row r="5259">
          <cell r="O5259">
            <v>1</v>
          </cell>
          <cell r="R5259" t="str">
            <v>Stone, Clay &amp; Glass Products</v>
          </cell>
        </row>
        <row r="5260">
          <cell r="O5260">
            <v>1</v>
          </cell>
          <cell r="R5260" t="str">
            <v>Pulp,Paper &amp; Allied Products</v>
          </cell>
        </row>
        <row r="5261">
          <cell r="O5261">
            <v>1</v>
          </cell>
          <cell r="R5261" t="str">
            <v>Petroleum Products</v>
          </cell>
        </row>
        <row r="5262">
          <cell r="O5262">
            <v>1</v>
          </cell>
          <cell r="R5262" t="str">
            <v>Petroleum Products</v>
          </cell>
        </row>
        <row r="5263">
          <cell r="O5263">
            <v>1</v>
          </cell>
          <cell r="R5263" t="str">
            <v>Petroleum Products</v>
          </cell>
        </row>
        <row r="5264">
          <cell r="O5264">
            <v>1</v>
          </cell>
          <cell r="R5264" t="str">
            <v>Waste &amp; Scrap Materials</v>
          </cell>
        </row>
        <row r="5265">
          <cell r="O5265">
            <v>1</v>
          </cell>
          <cell r="R5265" t="str">
            <v>Pulp,Paper &amp; Allied Products</v>
          </cell>
        </row>
        <row r="5266">
          <cell r="O5266">
            <v>1</v>
          </cell>
          <cell r="R5266" t="str">
            <v>Pulp,Paper &amp; Allied Products</v>
          </cell>
        </row>
        <row r="5267">
          <cell r="O5267">
            <v>1</v>
          </cell>
          <cell r="R5267" t="str">
            <v>Stone, Clay &amp; Glass Products</v>
          </cell>
        </row>
        <row r="5268">
          <cell r="O5268">
            <v>1</v>
          </cell>
          <cell r="R5268" t="str">
            <v>Stone, Clay &amp; Glass Products</v>
          </cell>
        </row>
        <row r="5269">
          <cell r="O5269">
            <v>1</v>
          </cell>
          <cell r="R5269" t="str">
            <v>Stone, Clay &amp; Glass Products</v>
          </cell>
        </row>
        <row r="5270">
          <cell r="O5270">
            <v>1</v>
          </cell>
          <cell r="R5270" t="str">
            <v>Lumber &amp; Wood Except Furniture</v>
          </cell>
        </row>
        <row r="5271">
          <cell r="O5271">
            <v>1</v>
          </cell>
          <cell r="R5271" t="str">
            <v>Lumber &amp; Wood Except Furniture</v>
          </cell>
        </row>
        <row r="5272">
          <cell r="O5272">
            <v>1</v>
          </cell>
          <cell r="R5272" t="str">
            <v>Lumber &amp; Wood Except Furniture</v>
          </cell>
        </row>
        <row r="5273">
          <cell r="O5273">
            <v>1</v>
          </cell>
          <cell r="R5273" t="str">
            <v>Lumber &amp; Wood Except Furniture</v>
          </cell>
        </row>
        <row r="5274">
          <cell r="O5274">
            <v>1</v>
          </cell>
          <cell r="R5274" t="str">
            <v>Pulp,Paper &amp; Allied Products</v>
          </cell>
        </row>
        <row r="5275">
          <cell r="O5275">
            <v>1</v>
          </cell>
          <cell r="R5275" t="str">
            <v>Pulp,Paper &amp; Allied Products</v>
          </cell>
        </row>
        <row r="5276">
          <cell r="O5276">
            <v>1</v>
          </cell>
          <cell r="R5276" t="str">
            <v>Pulp,Paper &amp; Allied Products</v>
          </cell>
        </row>
        <row r="5277">
          <cell r="O5277">
            <v>1</v>
          </cell>
          <cell r="R5277" t="str">
            <v>Lumber &amp; Wood Except Furniture</v>
          </cell>
        </row>
        <row r="5278">
          <cell r="O5278">
            <v>1</v>
          </cell>
          <cell r="R5278" t="str">
            <v>Lumber &amp; Wood Except Furniture</v>
          </cell>
        </row>
        <row r="5279">
          <cell r="O5279">
            <v>1</v>
          </cell>
          <cell r="R5279" t="str">
            <v>Pulp,Paper &amp; Allied Products</v>
          </cell>
        </row>
        <row r="5280">
          <cell r="O5280">
            <v>1</v>
          </cell>
          <cell r="R5280" t="str">
            <v>Lumber &amp; Wood Except Furniture</v>
          </cell>
        </row>
        <row r="5281">
          <cell r="O5281">
            <v>1</v>
          </cell>
          <cell r="R5281" t="str">
            <v>Lumber &amp; Wood Except Furniture</v>
          </cell>
        </row>
        <row r="5282">
          <cell r="O5282">
            <v>1</v>
          </cell>
          <cell r="R5282" t="str">
            <v>Stone, Clay &amp; Glass Products</v>
          </cell>
        </row>
        <row r="5283">
          <cell r="O5283">
            <v>1</v>
          </cell>
          <cell r="R5283" t="str">
            <v>Waste &amp; Scrap Materials</v>
          </cell>
        </row>
        <row r="5284">
          <cell r="O5284">
            <v>1</v>
          </cell>
          <cell r="R5284" t="str">
            <v>Stone, Clay &amp; Glass Products</v>
          </cell>
        </row>
        <row r="5285">
          <cell r="O5285">
            <v>1</v>
          </cell>
          <cell r="R5285" t="str">
            <v>Petroleum Products</v>
          </cell>
        </row>
        <row r="5286">
          <cell r="O5286">
            <v>1</v>
          </cell>
          <cell r="R5286" t="str">
            <v>Petroleum Products</v>
          </cell>
        </row>
        <row r="5287">
          <cell r="O5287">
            <v>1</v>
          </cell>
          <cell r="R5287" t="str">
            <v>Petroleum Products</v>
          </cell>
        </row>
        <row r="5288">
          <cell r="O5288">
            <v>1</v>
          </cell>
          <cell r="R5288" t="str">
            <v>Chemical &amp; Allied Products</v>
          </cell>
        </row>
        <row r="5289">
          <cell r="O5289">
            <v>1</v>
          </cell>
          <cell r="R5289" t="str">
            <v>Chemical &amp; Allied Products</v>
          </cell>
        </row>
        <row r="5290">
          <cell r="O5290">
            <v>1</v>
          </cell>
          <cell r="R5290" t="str">
            <v>Chemical &amp; Allied Products</v>
          </cell>
        </row>
        <row r="5291">
          <cell r="O5291">
            <v>1</v>
          </cell>
          <cell r="R5291" t="str">
            <v>Chemical &amp; Allied Products</v>
          </cell>
        </row>
        <row r="5292">
          <cell r="O5292">
            <v>1</v>
          </cell>
          <cell r="R5292" t="str">
            <v>Chemical &amp; Allied Products</v>
          </cell>
        </row>
        <row r="5293">
          <cell r="O5293">
            <v>1</v>
          </cell>
          <cell r="R5293" t="str">
            <v>Chemical &amp; Allied Products</v>
          </cell>
        </row>
        <row r="5294">
          <cell r="O5294">
            <v>1</v>
          </cell>
          <cell r="R5294" t="str">
            <v>Chemical &amp; Allied Products</v>
          </cell>
        </row>
        <row r="5295">
          <cell r="O5295">
            <v>1</v>
          </cell>
          <cell r="R5295" t="str">
            <v>Chemical &amp; Allied Products</v>
          </cell>
        </row>
        <row r="5296">
          <cell r="O5296">
            <v>1</v>
          </cell>
          <cell r="R5296" t="str">
            <v>Chemical &amp; Allied Products</v>
          </cell>
        </row>
        <row r="5297">
          <cell r="O5297">
            <v>1</v>
          </cell>
          <cell r="R5297" t="str">
            <v>Lumber &amp; Wood Except Furniture</v>
          </cell>
        </row>
        <row r="5298">
          <cell r="O5298">
            <v>1</v>
          </cell>
          <cell r="R5298" t="str">
            <v>Lumber &amp; Wood Except Furniture</v>
          </cell>
        </row>
        <row r="5299">
          <cell r="O5299">
            <v>1</v>
          </cell>
          <cell r="R5299" t="str">
            <v>Stone, Clay &amp; Glass Products</v>
          </cell>
        </row>
        <row r="5300">
          <cell r="O5300">
            <v>1</v>
          </cell>
          <cell r="R5300" t="str">
            <v>Stone, Clay &amp; Glass Products</v>
          </cell>
        </row>
        <row r="5301">
          <cell r="O5301">
            <v>1</v>
          </cell>
          <cell r="R5301" t="str">
            <v>Stone, Clay &amp; Glass Products</v>
          </cell>
        </row>
        <row r="5302">
          <cell r="O5302">
            <v>1</v>
          </cell>
          <cell r="R5302" t="str">
            <v>Pulp,Paper &amp; Allied Products</v>
          </cell>
        </row>
        <row r="5303">
          <cell r="O5303">
            <v>1</v>
          </cell>
          <cell r="R5303" t="str">
            <v>Pulp,Paper &amp; Allied Products</v>
          </cell>
        </row>
        <row r="5304">
          <cell r="O5304">
            <v>1</v>
          </cell>
          <cell r="R5304" t="str">
            <v>Pulp,Paper &amp; Allied Products</v>
          </cell>
        </row>
        <row r="5305">
          <cell r="O5305">
            <v>1</v>
          </cell>
          <cell r="R5305" t="str">
            <v>Pulp,Paper &amp; Allied Products</v>
          </cell>
        </row>
        <row r="5306">
          <cell r="O5306">
            <v>1</v>
          </cell>
          <cell r="R5306" t="str">
            <v>Pulp,Paper &amp; Allied Products</v>
          </cell>
        </row>
        <row r="5307">
          <cell r="O5307">
            <v>1</v>
          </cell>
          <cell r="R5307" t="str">
            <v>Pulp,Paper &amp; Allied Products</v>
          </cell>
        </row>
        <row r="5308">
          <cell r="O5308">
            <v>1</v>
          </cell>
          <cell r="R5308" t="str">
            <v>Pulp,Paper &amp; Allied Products</v>
          </cell>
        </row>
        <row r="5309">
          <cell r="O5309">
            <v>1</v>
          </cell>
          <cell r="R5309" t="str">
            <v>Pulp,Paper &amp; Allied Products</v>
          </cell>
        </row>
        <row r="5310">
          <cell r="O5310">
            <v>1</v>
          </cell>
          <cell r="R5310" t="str">
            <v>Pulp,Paper &amp; Allied Products</v>
          </cell>
        </row>
        <row r="5311">
          <cell r="O5311">
            <v>1</v>
          </cell>
          <cell r="R5311" t="str">
            <v>Lumber &amp; Wood Except Furniture</v>
          </cell>
        </row>
        <row r="5312">
          <cell r="O5312">
            <v>1</v>
          </cell>
          <cell r="R5312" t="str">
            <v>Lumber &amp; Wood Except Furniture</v>
          </cell>
        </row>
        <row r="5313">
          <cell r="O5313">
            <v>1</v>
          </cell>
          <cell r="R5313" t="str">
            <v>Stone, Clay &amp; Glass Products</v>
          </cell>
        </row>
        <row r="5314">
          <cell r="O5314">
            <v>1</v>
          </cell>
          <cell r="R5314" t="str">
            <v>Stone, Clay &amp; Glass Products</v>
          </cell>
        </row>
        <row r="5315">
          <cell r="O5315">
            <v>1</v>
          </cell>
          <cell r="R5315" t="str">
            <v>Stone, Clay &amp; Glass Products</v>
          </cell>
        </row>
        <row r="5316">
          <cell r="O5316">
            <v>1</v>
          </cell>
          <cell r="R5316" t="str">
            <v>Stone, Clay &amp; Glass Products</v>
          </cell>
        </row>
        <row r="5317">
          <cell r="O5317">
            <v>1</v>
          </cell>
          <cell r="R5317" t="str">
            <v>Pulp,Paper &amp; Allied Products</v>
          </cell>
        </row>
        <row r="5318">
          <cell r="O5318">
            <v>1</v>
          </cell>
          <cell r="R5318" t="str">
            <v>Pulp,Paper &amp; Allied Products</v>
          </cell>
        </row>
        <row r="5319">
          <cell r="O5319">
            <v>1</v>
          </cell>
          <cell r="R5319" t="str">
            <v>Chemical &amp; Allied Products</v>
          </cell>
        </row>
        <row r="5320">
          <cell r="O5320">
            <v>1</v>
          </cell>
          <cell r="R5320" t="str">
            <v>Pulp,Paper &amp; Allied Products</v>
          </cell>
        </row>
        <row r="5321">
          <cell r="O5321">
            <v>1</v>
          </cell>
          <cell r="R5321" t="str">
            <v>Pulp,Paper &amp; Allied Products</v>
          </cell>
        </row>
        <row r="5322">
          <cell r="O5322">
            <v>1</v>
          </cell>
          <cell r="R5322" t="str">
            <v>Lumber &amp; Wood Except Furniture</v>
          </cell>
        </row>
        <row r="5323">
          <cell r="O5323">
            <v>1</v>
          </cell>
          <cell r="R5323" t="str">
            <v>Lumber &amp; Wood Except Furniture</v>
          </cell>
        </row>
        <row r="5324">
          <cell r="O5324">
            <v>1</v>
          </cell>
          <cell r="R5324" t="str">
            <v>Chemical &amp; Allied Products</v>
          </cell>
        </row>
        <row r="5325">
          <cell r="O5325">
            <v>1</v>
          </cell>
          <cell r="R5325" t="str">
            <v>Waste &amp; Scrap Materials</v>
          </cell>
        </row>
        <row r="5326">
          <cell r="O5326">
            <v>1</v>
          </cell>
          <cell r="R5326" t="str">
            <v>Petroleum Products</v>
          </cell>
        </row>
        <row r="5327">
          <cell r="O5327">
            <v>1</v>
          </cell>
          <cell r="R5327" t="str">
            <v>Chemical &amp; Allied Products</v>
          </cell>
        </row>
        <row r="5328">
          <cell r="O5328">
            <v>1</v>
          </cell>
          <cell r="R5328" t="str">
            <v>Petroleum Products</v>
          </cell>
        </row>
        <row r="5329">
          <cell r="O5329">
            <v>1</v>
          </cell>
          <cell r="R5329" t="str">
            <v>Chemical &amp; Allied Products</v>
          </cell>
        </row>
        <row r="5330">
          <cell r="O5330">
            <v>1</v>
          </cell>
          <cell r="R5330" t="str">
            <v>Petroleum Products</v>
          </cell>
        </row>
        <row r="5331">
          <cell r="O5331">
            <v>1</v>
          </cell>
          <cell r="R5331" t="str">
            <v>Petroleum Products</v>
          </cell>
        </row>
        <row r="5332">
          <cell r="O5332">
            <v>1</v>
          </cell>
          <cell r="R5332" t="str">
            <v>Pulp,Paper &amp; Allied Products</v>
          </cell>
        </row>
        <row r="5333">
          <cell r="O5333">
            <v>1</v>
          </cell>
          <cell r="R5333" t="str">
            <v>T/C without Chassis</v>
          </cell>
        </row>
        <row r="5334">
          <cell r="O5334">
            <v>1</v>
          </cell>
          <cell r="R5334" t="str">
            <v>T/C without Chassis</v>
          </cell>
        </row>
        <row r="5335">
          <cell r="O5335">
            <v>1</v>
          </cell>
          <cell r="R5335" t="str">
            <v>Grain Mill Products</v>
          </cell>
        </row>
        <row r="5336">
          <cell r="O5336">
            <v>1</v>
          </cell>
          <cell r="R5336" t="str">
            <v>Grain</v>
          </cell>
        </row>
        <row r="5337">
          <cell r="O5337">
            <v>1</v>
          </cell>
          <cell r="R5337" t="str">
            <v>Chemical &amp; Allied Products</v>
          </cell>
        </row>
        <row r="5338">
          <cell r="O5338">
            <v>1</v>
          </cell>
          <cell r="R5338" t="str">
            <v>Lumber &amp; Wood Except Furniture</v>
          </cell>
        </row>
        <row r="5339">
          <cell r="O5339">
            <v>1</v>
          </cell>
          <cell r="R5339" t="str">
            <v>Lumber &amp; Wood Except Furniture</v>
          </cell>
        </row>
        <row r="5340">
          <cell r="O5340">
            <v>1</v>
          </cell>
          <cell r="R5340" t="str">
            <v>Lumber &amp; Wood Except Furniture</v>
          </cell>
        </row>
        <row r="5341">
          <cell r="O5341">
            <v>1</v>
          </cell>
          <cell r="R5341" t="str">
            <v>Lumber &amp; Wood Except Furniture</v>
          </cell>
        </row>
        <row r="5342">
          <cell r="O5342">
            <v>1</v>
          </cell>
          <cell r="R5342" t="str">
            <v>Lumber &amp; Wood Except Furniture</v>
          </cell>
        </row>
        <row r="5343">
          <cell r="O5343">
            <v>1</v>
          </cell>
          <cell r="R5343" t="str">
            <v>Lumber &amp; Wood Except Furniture</v>
          </cell>
        </row>
        <row r="5344">
          <cell r="O5344">
            <v>1</v>
          </cell>
          <cell r="R5344" t="str">
            <v>Lumber &amp; Wood Except Furniture</v>
          </cell>
        </row>
        <row r="5345">
          <cell r="O5345">
            <v>1</v>
          </cell>
          <cell r="R5345" t="str">
            <v>Pulp,Paper &amp; Allied Products</v>
          </cell>
        </row>
        <row r="5346">
          <cell r="O5346">
            <v>1</v>
          </cell>
          <cell r="R5346" t="str">
            <v>Pulp,Paper &amp; Allied Products</v>
          </cell>
        </row>
        <row r="5347">
          <cell r="O5347">
            <v>1</v>
          </cell>
          <cell r="R5347" t="str">
            <v>Pulp,Paper &amp; Allied Products</v>
          </cell>
        </row>
        <row r="5348">
          <cell r="O5348">
            <v>1</v>
          </cell>
          <cell r="R5348" t="str">
            <v>Pulp,Paper &amp; Allied Products</v>
          </cell>
        </row>
        <row r="5349">
          <cell r="O5349">
            <v>1</v>
          </cell>
          <cell r="R5349" t="str">
            <v>Lumber &amp; Wood Except Furniture</v>
          </cell>
        </row>
        <row r="5350">
          <cell r="O5350">
            <v>1</v>
          </cell>
          <cell r="R5350" t="str">
            <v>Lumber &amp; Wood Except Furniture</v>
          </cell>
        </row>
        <row r="5351">
          <cell r="O5351">
            <v>1</v>
          </cell>
          <cell r="R5351" t="str">
            <v>Lumber &amp; Wood Except Furniture</v>
          </cell>
        </row>
        <row r="5352">
          <cell r="O5352">
            <v>1</v>
          </cell>
          <cell r="R5352" t="str">
            <v>Lumber &amp; Wood Except Furniture</v>
          </cell>
        </row>
        <row r="5353">
          <cell r="O5353">
            <v>1</v>
          </cell>
          <cell r="R5353" t="str">
            <v>Lumber &amp; Wood Except Furniture</v>
          </cell>
        </row>
        <row r="5354">
          <cell r="O5354">
            <v>1</v>
          </cell>
          <cell r="R5354" t="str">
            <v>Pulp,Paper &amp; Allied Products</v>
          </cell>
        </row>
        <row r="5355">
          <cell r="O5355">
            <v>1</v>
          </cell>
          <cell r="R5355" t="str">
            <v>Pulp,Paper &amp; Allied Products</v>
          </cell>
        </row>
        <row r="5356">
          <cell r="O5356">
            <v>1</v>
          </cell>
          <cell r="R5356" t="str">
            <v>Pulp,Paper &amp; Allied Products</v>
          </cell>
        </row>
        <row r="5357">
          <cell r="O5357">
            <v>1</v>
          </cell>
          <cell r="R5357" t="str">
            <v>Pulp,Paper &amp; Allied Products</v>
          </cell>
        </row>
        <row r="5358">
          <cell r="O5358">
            <v>1</v>
          </cell>
          <cell r="R5358" t="str">
            <v>Stone, Clay &amp; Glass Products</v>
          </cell>
        </row>
        <row r="5359">
          <cell r="O5359">
            <v>1</v>
          </cell>
          <cell r="R5359" t="str">
            <v>Pulp,Paper &amp; Allied Products</v>
          </cell>
        </row>
        <row r="5360">
          <cell r="O5360">
            <v>1</v>
          </cell>
          <cell r="R5360" t="str">
            <v>Pulp,Paper &amp; Allied Products</v>
          </cell>
        </row>
        <row r="5361">
          <cell r="O5361">
            <v>1</v>
          </cell>
          <cell r="R5361" t="str">
            <v>Pulp,Paper &amp; Allied Products</v>
          </cell>
        </row>
        <row r="5362">
          <cell r="O5362">
            <v>1</v>
          </cell>
          <cell r="R5362" t="str">
            <v>Pulp,Paper &amp; Allied Products</v>
          </cell>
        </row>
        <row r="5363">
          <cell r="O5363">
            <v>1</v>
          </cell>
          <cell r="R5363" t="str">
            <v>Pulp,Paper &amp; Allied Products</v>
          </cell>
        </row>
        <row r="5364">
          <cell r="O5364">
            <v>1</v>
          </cell>
          <cell r="R5364" t="str">
            <v>Pulp,Paper &amp; Allied Products</v>
          </cell>
        </row>
        <row r="5365">
          <cell r="O5365">
            <v>1</v>
          </cell>
          <cell r="R5365" t="str">
            <v>Pulp,Paper &amp; Allied Products</v>
          </cell>
        </row>
        <row r="5366">
          <cell r="O5366">
            <v>1</v>
          </cell>
          <cell r="R5366" t="str">
            <v>Lumber &amp; Wood Except Furniture</v>
          </cell>
        </row>
        <row r="5367">
          <cell r="O5367">
            <v>1</v>
          </cell>
          <cell r="R5367" t="str">
            <v>Lumber &amp; Wood Except Furniture</v>
          </cell>
        </row>
        <row r="5368">
          <cell r="O5368">
            <v>1</v>
          </cell>
          <cell r="R5368" t="str">
            <v>Lumber &amp; Wood Except Furniture</v>
          </cell>
        </row>
        <row r="5369">
          <cell r="O5369">
            <v>1</v>
          </cell>
          <cell r="R5369" t="str">
            <v>Lumber &amp; Wood Except Furniture</v>
          </cell>
        </row>
        <row r="5370">
          <cell r="O5370">
            <v>1</v>
          </cell>
          <cell r="R5370" t="str">
            <v>Stone, Clay &amp; Glass Products</v>
          </cell>
        </row>
        <row r="5371">
          <cell r="O5371">
            <v>1</v>
          </cell>
          <cell r="R5371" t="str">
            <v>Stone, Clay &amp; Glass Products</v>
          </cell>
        </row>
        <row r="5372">
          <cell r="O5372">
            <v>1</v>
          </cell>
          <cell r="R5372" t="str">
            <v>Stone, Clay &amp; Glass Products</v>
          </cell>
        </row>
        <row r="5373">
          <cell r="O5373">
            <v>1</v>
          </cell>
          <cell r="R5373" t="str">
            <v>Stone, Clay &amp; Glass Products</v>
          </cell>
        </row>
        <row r="5374">
          <cell r="O5374">
            <v>1</v>
          </cell>
          <cell r="R5374" t="str">
            <v>Chemical &amp; Allied Products</v>
          </cell>
        </row>
        <row r="5375">
          <cell r="O5375">
            <v>1</v>
          </cell>
          <cell r="R5375" t="str">
            <v>Chemical &amp; Allied Products</v>
          </cell>
        </row>
        <row r="5376">
          <cell r="O5376">
            <v>1</v>
          </cell>
          <cell r="R5376" t="str">
            <v>Chemical &amp; Allied Products</v>
          </cell>
        </row>
        <row r="5377">
          <cell r="O5377">
            <v>1</v>
          </cell>
          <cell r="R5377" t="str">
            <v>Waste &amp; Scrap Materials</v>
          </cell>
        </row>
        <row r="5378">
          <cell r="O5378">
            <v>1</v>
          </cell>
          <cell r="R5378" t="str">
            <v>Chemical &amp; Allied Products</v>
          </cell>
        </row>
        <row r="5379">
          <cell r="O5379">
            <v>1</v>
          </cell>
          <cell r="R5379" t="str">
            <v>Stone, Clay &amp; Glass Products</v>
          </cell>
        </row>
        <row r="5380">
          <cell r="O5380">
            <v>1</v>
          </cell>
          <cell r="R5380" t="str">
            <v>Lumber &amp; Wood Except Furniture</v>
          </cell>
        </row>
        <row r="5381">
          <cell r="O5381">
            <v>1</v>
          </cell>
          <cell r="R5381" t="str">
            <v>Chemical &amp; Allied Products</v>
          </cell>
        </row>
        <row r="5382">
          <cell r="O5382">
            <v>1</v>
          </cell>
          <cell r="R5382" t="str">
            <v>Lumber &amp; Wood Except Furniture</v>
          </cell>
        </row>
        <row r="5383">
          <cell r="O5383">
            <v>1</v>
          </cell>
          <cell r="R5383" t="str">
            <v>Lumber &amp; Wood Except Furniture</v>
          </cell>
        </row>
        <row r="5384">
          <cell r="O5384">
            <v>1</v>
          </cell>
          <cell r="R5384" t="str">
            <v>Lumber &amp; Wood Except Furniture</v>
          </cell>
        </row>
        <row r="5385">
          <cell r="O5385">
            <v>1</v>
          </cell>
          <cell r="R5385" t="str">
            <v>Chemical &amp; Allied Products</v>
          </cell>
        </row>
        <row r="5386">
          <cell r="O5386">
            <v>1</v>
          </cell>
          <cell r="R5386" t="str">
            <v>Pulp,Paper &amp; Allied Products</v>
          </cell>
        </row>
        <row r="5387">
          <cell r="O5387">
            <v>1</v>
          </cell>
          <cell r="R5387" t="str">
            <v>Pulp,Paper &amp; Allied Products</v>
          </cell>
        </row>
        <row r="5388">
          <cell r="O5388">
            <v>1</v>
          </cell>
          <cell r="R5388" t="str">
            <v>Pulp,Paper &amp; Allied Products</v>
          </cell>
        </row>
        <row r="5389">
          <cell r="O5389">
            <v>1</v>
          </cell>
          <cell r="R5389" t="str">
            <v>Stone, Clay &amp; Glass Products</v>
          </cell>
        </row>
        <row r="5390">
          <cell r="O5390">
            <v>1</v>
          </cell>
          <cell r="R5390" t="str">
            <v>Stone, Clay &amp; Glass Products</v>
          </cell>
        </row>
        <row r="5391">
          <cell r="O5391">
            <v>1</v>
          </cell>
          <cell r="R5391" t="str">
            <v>Stone, Clay &amp; Glass Products</v>
          </cell>
        </row>
        <row r="5392">
          <cell r="O5392">
            <v>1</v>
          </cell>
          <cell r="R5392" t="str">
            <v>Stone, Clay &amp; Glass Products</v>
          </cell>
        </row>
        <row r="5393">
          <cell r="O5393">
            <v>1</v>
          </cell>
          <cell r="R5393" t="str">
            <v>Pulp,Paper &amp; Allied Products</v>
          </cell>
        </row>
        <row r="5394">
          <cell r="O5394">
            <v>1</v>
          </cell>
          <cell r="R5394" t="str">
            <v>Petroleum Products</v>
          </cell>
        </row>
        <row r="5395">
          <cell r="O5395">
            <v>1</v>
          </cell>
          <cell r="R5395" t="str">
            <v>Petroleum Products</v>
          </cell>
        </row>
        <row r="5396">
          <cell r="O5396">
            <v>1</v>
          </cell>
          <cell r="R5396" t="str">
            <v>Chemical &amp; Allied Products</v>
          </cell>
        </row>
        <row r="5397">
          <cell r="O5397">
            <v>1</v>
          </cell>
          <cell r="R5397" t="str">
            <v>Lumber &amp; Wood Except Furniture</v>
          </cell>
        </row>
        <row r="5398">
          <cell r="O5398">
            <v>1</v>
          </cell>
          <cell r="R5398" t="str">
            <v>Lumber &amp; Wood Except Furniture</v>
          </cell>
        </row>
        <row r="5399">
          <cell r="O5399">
            <v>1</v>
          </cell>
          <cell r="R5399" t="str">
            <v>Lumber &amp; Wood Except Furniture</v>
          </cell>
        </row>
        <row r="5400">
          <cell r="O5400">
            <v>1</v>
          </cell>
          <cell r="R5400" t="str">
            <v>Lumber &amp; Wood Except Furniture</v>
          </cell>
        </row>
        <row r="5401">
          <cell r="O5401">
            <v>1</v>
          </cell>
          <cell r="R5401" t="str">
            <v>Lumber &amp; Wood Except Furniture</v>
          </cell>
        </row>
        <row r="5402">
          <cell r="O5402">
            <v>1</v>
          </cell>
          <cell r="R5402" t="str">
            <v>Lumber &amp; Wood Except Furniture</v>
          </cell>
        </row>
        <row r="5403">
          <cell r="O5403">
            <v>1</v>
          </cell>
          <cell r="R5403" t="str">
            <v>Lumber &amp; Wood Except Furniture</v>
          </cell>
        </row>
        <row r="5404">
          <cell r="O5404">
            <v>1</v>
          </cell>
          <cell r="R5404" t="str">
            <v>Lumber &amp; Wood Except Furniture</v>
          </cell>
        </row>
        <row r="5405">
          <cell r="O5405">
            <v>1</v>
          </cell>
          <cell r="R5405" t="str">
            <v>Lumber &amp; Wood Except Furniture</v>
          </cell>
        </row>
        <row r="5406">
          <cell r="O5406">
            <v>1</v>
          </cell>
          <cell r="R5406" t="str">
            <v>Pulp,Paper &amp; Allied Products</v>
          </cell>
        </row>
        <row r="5407">
          <cell r="O5407">
            <v>1</v>
          </cell>
          <cell r="R5407" t="str">
            <v>Pulp,Paper &amp; Allied Products</v>
          </cell>
        </row>
        <row r="5408">
          <cell r="O5408">
            <v>1</v>
          </cell>
          <cell r="R5408" t="str">
            <v>Pulp,Paper &amp; Allied Products</v>
          </cell>
        </row>
        <row r="5409">
          <cell r="O5409">
            <v>1</v>
          </cell>
          <cell r="R5409" t="str">
            <v>Pulp,Paper &amp; Allied Products</v>
          </cell>
        </row>
        <row r="5410">
          <cell r="O5410">
            <v>1</v>
          </cell>
          <cell r="R5410" t="str">
            <v>Lumber &amp; Wood Except Furniture</v>
          </cell>
        </row>
        <row r="5411">
          <cell r="O5411">
            <v>1</v>
          </cell>
          <cell r="R5411" t="str">
            <v>Lumber &amp; Wood Except Furniture</v>
          </cell>
        </row>
        <row r="5412">
          <cell r="O5412">
            <v>1</v>
          </cell>
          <cell r="R5412" t="str">
            <v>Chemical &amp; Allied Products</v>
          </cell>
        </row>
        <row r="5413">
          <cell r="O5413">
            <v>1</v>
          </cell>
          <cell r="R5413" t="str">
            <v>Chemical &amp; Allied Products</v>
          </cell>
        </row>
        <row r="5414">
          <cell r="O5414">
            <v>1</v>
          </cell>
          <cell r="R5414" t="str">
            <v>Chemical &amp; Allied Products</v>
          </cell>
        </row>
        <row r="5415">
          <cell r="O5415">
            <v>1</v>
          </cell>
          <cell r="R5415" t="str">
            <v>All Other Carloads</v>
          </cell>
        </row>
        <row r="5416">
          <cell r="O5416">
            <v>1</v>
          </cell>
          <cell r="R5416" t="str">
            <v>All Other Carloads</v>
          </cell>
        </row>
        <row r="5417">
          <cell r="O5417">
            <v>1</v>
          </cell>
          <cell r="R5417" t="str">
            <v>All Other Carloads</v>
          </cell>
        </row>
        <row r="5418">
          <cell r="O5418">
            <v>1</v>
          </cell>
          <cell r="R5418" t="str">
            <v>Waste &amp; Scrap Materials</v>
          </cell>
        </row>
        <row r="5419">
          <cell r="O5419">
            <v>1</v>
          </cell>
          <cell r="R5419" t="str">
            <v>Petroleum Products</v>
          </cell>
        </row>
        <row r="5420">
          <cell r="O5420">
            <v>1</v>
          </cell>
          <cell r="R5420" t="str">
            <v>Waste &amp; Scrap Materials</v>
          </cell>
        </row>
        <row r="5421">
          <cell r="O5421">
            <v>1</v>
          </cell>
          <cell r="R5421" t="str">
            <v>Waste &amp; Scrap Materials</v>
          </cell>
        </row>
        <row r="5422">
          <cell r="O5422">
            <v>1</v>
          </cell>
          <cell r="R5422" t="str">
            <v>Waste &amp; Scrap Materials</v>
          </cell>
        </row>
        <row r="5423">
          <cell r="O5423">
            <v>1</v>
          </cell>
          <cell r="R5423" t="str">
            <v>Waste &amp; Scrap Materials</v>
          </cell>
        </row>
        <row r="5424">
          <cell r="O5424">
            <v>1</v>
          </cell>
          <cell r="R5424" t="str">
            <v>Petroleum Products</v>
          </cell>
        </row>
        <row r="5425">
          <cell r="O5425">
            <v>1</v>
          </cell>
          <cell r="R5425" t="str">
            <v>Grain Mill Products</v>
          </cell>
        </row>
        <row r="5426">
          <cell r="O5426">
            <v>2</v>
          </cell>
          <cell r="R5426" t="str">
            <v>Grain Mill Products</v>
          </cell>
        </row>
        <row r="5427">
          <cell r="O5427">
            <v>1</v>
          </cell>
          <cell r="R5427" t="str">
            <v>Grain Mill Products</v>
          </cell>
        </row>
        <row r="5428">
          <cell r="O5428">
            <v>1</v>
          </cell>
          <cell r="R5428" t="str">
            <v>Food &amp; Kindred Products</v>
          </cell>
        </row>
        <row r="5429">
          <cell r="O5429">
            <v>1</v>
          </cell>
          <cell r="R5429" t="str">
            <v>Food &amp; Kindred Products</v>
          </cell>
        </row>
        <row r="5430">
          <cell r="O5430">
            <v>1</v>
          </cell>
          <cell r="R5430" t="str">
            <v>Grain Mill Products</v>
          </cell>
        </row>
        <row r="5431">
          <cell r="O5431">
            <v>1</v>
          </cell>
          <cell r="R5431" t="str">
            <v>Grain Mill Products</v>
          </cell>
        </row>
        <row r="5432">
          <cell r="O5432">
            <v>1</v>
          </cell>
          <cell r="R5432" t="str">
            <v>Grain Mill Products</v>
          </cell>
        </row>
        <row r="5433">
          <cell r="O5433">
            <v>1</v>
          </cell>
          <cell r="R5433" t="str">
            <v>Grain Mill Products</v>
          </cell>
        </row>
        <row r="5434">
          <cell r="O5434">
            <v>1</v>
          </cell>
          <cell r="R5434" t="str">
            <v>Petroleum Products</v>
          </cell>
        </row>
        <row r="5435">
          <cell r="O5435">
            <v>1</v>
          </cell>
          <cell r="R5435" t="str">
            <v>Petroleum Products</v>
          </cell>
        </row>
        <row r="5436">
          <cell r="O5436">
            <v>1</v>
          </cell>
          <cell r="R5436" t="str">
            <v>Lumber &amp; Wood Except Furniture</v>
          </cell>
        </row>
        <row r="5437">
          <cell r="O5437">
            <v>1</v>
          </cell>
          <cell r="R5437" t="str">
            <v>Lumber &amp; Wood Except Furniture</v>
          </cell>
        </row>
        <row r="5438">
          <cell r="O5438">
            <v>1</v>
          </cell>
          <cell r="R5438" t="str">
            <v>Lumber &amp; Wood Except Furniture</v>
          </cell>
        </row>
        <row r="5439">
          <cell r="O5439">
            <v>1</v>
          </cell>
          <cell r="R5439" t="str">
            <v>Lumber &amp; Wood Except Furniture</v>
          </cell>
        </row>
        <row r="5440">
          <cell r="O5440">
            <v>1</v>
          </cell>
          <cell r="R5440" t="str">
            <v>Petroleum Products</v>
          </cell>
        </row>
        <row r="5441">
          <cell r="O5441">
            <v>1</v>
          </cell>
          <cell r="R5441" t="str">
            <v>Chemical &amp; Allied Products</v>
          </cell>
        </row>
        <row r="5442">
          <cell r="O5442">
            <v>1</v>
          </cell>
          <cell r="R5442" t="str">
            <v>Petroleum Products</v>
          </cell>
        </row>
        <row r="5443">
          <cell r="O5443">
            <v>1</v>
          </cell>
          <cell r="R5443" t="str">
            <v>Chemical &amp; Allied Products</v>
          </cell>
        </row>
        <row r="5444">
          <cell r="O5444">
            <v>2</v>
          </cell>
          <cell r="R5444" t="str">
            <v>Chemical &amp; Allied Products</v>
          </cell>
        </row>
        <row r="5445">
          <cell r="O5445">
            <v>1</v>
          </cell>
          <cell r="R5445" t="str">
            <v>Chemical &amp; Allied Products</v>
          </cell>
        </row>
        <row r="5446">
          <cell r="O5446">
            <v>1</v>
          </cell>
          <cell r="R5446" t="str">
            <v>Chemical &amp; Allied Products</v>
          </cell>
        </row>
        <row r="5447">
          <cell r="O5447">
            <v>1</v>
          </cell>
          <cell r="R5447" t="str">
            <v>Chemical &amp; Allied Products</v>
          </cell>
        </row>
        <row r="5448">
          <cell r="O5448">
            <v>1</v>
          </cell>
          <cell r="R5448" t="str">
            <v>Chemical &amp; Allied Products</v>
          </cell>
        </row>
        <row r="5449">
          <cell r="O5449">
            <v>1</v>
          </cell>
          <cell r="R5449" t="str">
            <v>Chemical &amp; Allied Products</v>
          </cell>
        </row>
        <row r="5450">
          <cell r="O5450">
            <v>1</v>
          </cell>
          <cell r="R5450" t="str">
            <v>Chemical &amp; Allied Products</v>
          </cell>
        </row>
        <row r="5451">
          <cell r="O5451">
            <v>1</v>
          </cell>
          <cell r="R5451" t="str">
            <v>Chemical &amp; Allied Products</v>
          </cell>
        </row>
        <row r="5452">
          <cell r="O5452">
            <v>1</v>
          </cell>
          <cell r="R5452" t="str">
            <v>Chemical &amp; Allied Products</v>
          </cell>
        </row>
        <row r="5453">
          <cell r="O5453">
            <v>1</v>
          </cell>
          <cell r="R5453" t="str">
            <v>Chemical &amp; Allied Products</v>
          </cell>
        </row>
        <row r="5454">
          <cell r="O5454">
            <v>1</v>
          </cell>
          <cell r="R5454" t="str">
            <v>Chemical &amp; Allied Products</v>
          </cell>
        </row>
        <row r="5455">
          <cell r="O5455">
            <v>1</v>
          </cell>
          <cell r="R5455" t="str">
            <v>Chemical &amp; Allied Products</v>
          </cell>
        </row>
        <row r="5456">
          <cell r="O5456">
            <v>1</v>
          </cell>
          <cell r="R5456" t="str">
            <v>Chemical &amp; Allied Products</v>
          </cell>
        </row>
        <row r="5457">
          <cell r="O5457">
            <v>1</v>
          </cell>
          <cell r="R5457" t="str">
            <v>Chemical &amp; Allied Products</v>
          </cell>
        </row>
        <row r="5458">
          <cell r="O5458">
            <v>1</v>
          </cell>
          <cell r="R5458" t="str">
            <v>Grain</v>
          </cell>
        </row>
        <row r="5459">
          <cell r="O5459">
            <v>1</v>
          </cell>
          <cell r="R5459" t="str">
            <v>Grain</v>
          </cell>
        </row>
        <row r="5460">
          <cell r="O5460">
            <v>1</v>
          </cell>
          <cell r="R5460" t="str">
            <v>Chemical &amp; Allied Products</v>
          </cell>
        </row>
        <row r="5461">
          <cell r="O5461">
            <v>1</v>
          </cell>
          <cell r="R5461" t="str">
            <v>Chemical &amp; Allied Products</v>
          </cell>
        </row>
        <row r="5462">
          <cell r="O5462">
            <v>1</v>
          </cell>
          <cell r="R5462" t="str">
            <v>Chemical &amp; Allied Products</v>
          </cell>
        </row>
        <row r="5463">
          <cell r="O5463">
            <v>1</v>
          </cell>
          <cell r="R5463" t="str">
            <v>Chemical &amp; Allied Products</v>
          </cell>
        </row>
        <row r="5464">
          <cell r="O5464">
            <v>1</v>
          </cell>
          <cell r="R5464" t="str">
            <v>Chemical &amp; Allied Products</v>
          </cell>
        </row>
        <row r="5465">
          <cell r="O5465">
            <v>1</v>
          </cell>
          <cell r="R5465" t="str">
            <v>Lumber &amp; Wood Except Furniture</v>
          </cell>
        </row>
        <row r="5466">
          <cell r="O5466">
            <v>1</v>
          </cell>
          <cell r="R5466" t="str">
            <v>Lumber &amp; Wood Except Furniture</v>
          </cell>
        </row>
        <row r="5467">
          <cell r="O5467">
            <v>1</v>
          </cell>
          <cell r="R5467" t="str">
            <v>Lumber &amp; Wood Except Furniture</v>
          </cell>
        </row>
        <row r="5468">
          <cell r="O5468">
            <v>1</v>
          </cell>
          <cell r="R5468" t="str">
            <v>Lumber &amp; Wood Except Furniture</v>
          </cell>
        </row>
        <row r="5469">
          <cell r="O5469">
            <v>1</v>
          </cell>
          <cell r="R5469" t="str">
            <v>Lumber &amp; Wood Except Furniture</v>
          </cell>
        </row>
        <row r="5470">
          <cell r="O5470">
            <v>1</v>
          </cell>
          <cell r="R5470" t="str">
            <v>Pulp,Paper &amp; Allied Products</v>
          </cell>
        </row>
        <row r="5471">
          <cell r="O5471">
            <v>1</v>
          </cell>
          <cell r="R5471" t="str">
            <v>Pulp,Paper &amp; Allied Products</v>
          </cell>
        </row>
        <row r="5472">
          <cell r="O5472">
            <v>1</v>
          </cell>
          <cell r="R5472" t="str">
            <v>Pulp,Paper &amp; Allied Products</v>
          </cell>
        </row>
        <row r="5473">
          <cell r="O5473">
            <v>1</v>
          </cell>
          <cell r="R5473" t="str">
            <v>Pulp,Paper &amp; Allied Products</v>
          </cell>
        </row>
        <row r="5474">
          <cell r="O5474">
            <v>1</v>
          </cell>
          <cell r="R5474" t="str">
            <v>Pulp,Paper &amp; Allied Products</v>
          </cell>
        </row>
        <row r="5475">
          <cell r="O5475">
            <v>1</v>
          </cell>
          <cell r="R5475" t="str">
            <v>Lumber &amp; Wood Except Furniture</v>
          </cell>
        </row>
        <row r="5476">
          <cell r="O5476">
            <v>1</v>
          </cell>
          <cell r="R5476" t="str">
            <v>Lumber &amp; Wood Except Furniture</v>
          </cell>
        </row>
        <row r="5477">
          <cell r="O5477">
            <v>1</v>
          </cell>
          <cell r="R5477" t="str">
            <v>Lumber &amp; Wood Except Furniture</v>
          </cell>
        </row>
        <row r="5478">
          <cell r="O5478">
            <v>1</v>
          </cell>
          <cell r="R5478" t="str">
            <v>Pulp,Paper &amp; Allied Products</v>
          </cell>
        </row>
        <row r="5479">
          <cell r="O5479">
            <v>1</v>
          </cell>
          <cell r="R5479" t="str">
            <v>Pulp,Paper &amp; Allied Products</v>
          </cell>
        </row>
        <row r="5480">
          <cell r="O5480">
            <v>1</v>
          </cell>
          <cell r="R5480" t="str">
            <v>Pulp,Paper &amp; Allied Products</v>
          </cell>
        </row>
        <row r="5481">
          <cell r="O5481">
            <v>1</v>
          </cell>
          <cell r="R5481" t="str">
            <v>Pulp,Paper &amp; Allied Products</v>
          </cell>
        </row>
        <row r="5482">
          <cell r="O5482">
            <v>1</v>
          </cell>
          <cell r="R5482" t="str">
            <v>Pulp,Paper &amp; Allied Products</v>
          </cell>
        </row>
        <row r="5483">
          <cell r="O5483">
            <v>1</v>
          </cell>
          <cell r="R5483" t="str">
            <v>Pulp,Paper &amp; Allied Products</v>
          </cell>
        </row>
        <row r="5484">
          <cell r="O5484">
            <v>1</v>
          </cell>
          <cell r="R5484" t="str">
            <v>Waste &amp; Scrap Materials</v>
          </cell>
        </row>
        <row r="5485">
          <cell r="O5485">
            <v>1</v>
          </cell>
          <cell r="R5485" t="str">
            <v>Petroleum Products</v>
          </cell>
        </row>
        <row r="5486">
          <cell r="O5486">
            <v>1</v>
          </cell>
          <cell r="R5486" t="str">
            <v>Chemical &amp; Allied Products</v>
          </cell>
        </row>
        <row r="5487">
          <cell r="O5487">
            <v>1</v>
          </cell>
          <cell r="R5487" t="str">
            <v>Petroleum Products</v>
          </cell>
        </row>
        <row r="5488">
          <cell r="O5488">
            <v>1</v>
          </cell>
          <cell r="R5488" t="str">
            <v>Chemical &amp; Allied Products</v>
          </cell>
        </row>
        <row r="5489">
          <cell r="O5489">
            <v>1</v>
          </cell>
          <cell r="R5489" t="str">
            <v>Chemical &amp; Allied Products</v>
          </cell>
        </row>
        <row r="5490">
          <cell r="O5490">
            <v>1</v>
          </cell>
          <cell r="R5490" t="str">
            <v>Petroleum Products</v>
          </cell>
        </row>
        <row r="5491">
          <cell r="O5491">
            <v>1</v>
          </cell>
          <cell r="R5491" t="str">
            <v>Chemical &amp; Allied Products</v>
          </cell>
        </row>
        <row r="5492">
          <cell r="O5492">
            <v>1</v>
          </cell>
          <cell r="R5492" t="str">
            <v>Chemical &amp; Allied Products</v>
          </cell>
        </row>
        <row r="5493">
          <cell r="O5493">
            <v>1</v>
          </cell>
          <cell r="R5493" t="str">
            <v>Lumber &amp; Wood Except Furniture</v>
          </cell>
        </row>
        <row r="5494">
          <cell r="O5494">
            <v>1</v>
          </cell>
          <cell r="R5494" t="str">
            <v>Lumber &amp; Wood Except Furniture</v>
          </cell>
        </row>
        <row r="5495">
          <cell r="O5495">
            <v>1</v>
          </cell>
          <cell r="R5495" t="str">
            <v>Chemical &amp; Allied Products</v>
          </cell>
        </row>
        <row r="5496">
          <cell r="O5496">
            <v>1</v>
          </cell>
          <cell r="R5496" t="str">
            <v>Chemical &amp; Allied Products</v>
          </cell>
        </row>
        <row r="5497">
          <cell r="O5497">
            <v>1</v>
          </cell>
          <cell r="R5497" t="str">
            <v>Chemical &amp; Allied Products</v>
          </cell>
        </row>
        <row r="5498">
          <cell r="O5498">
            <v>1</v>
          </cell>
          <cell r="R5498" t="str">
            <v>Chemical &amp; Allied Products</v>
          </cell>
        </row>
        <row r="5499">
          <cell r="O5499">
            <v>1</v>
          </cell>
          <cell r="R5499" t="str">
            <v>Chemical &amp; Allied Products</v>
          </cell>
        </row>
        <row r="5500">
          <cell r="O5500">
            <v>1</v>
          </cell>
          <cell r="R5500" t="str">
            <v>Pulp,Paper &amp; Allied Products</v>
          </cell>
        </row>
        <row r="5501">
          <cell r="O5501">
            <v>1</v>
          </cell>
          <cell r="R5501" t="str">
            <v>Chemical &amp; Allied Products</v>
          </cell>
        </row>
        <row r="5502">
          <cell r="O5502">
            <v>1</v>
          </cell>
          <cell r="R5502" t="str">
            <v>Pulp,Paper &amp; Allied Products</v>
          </cell>
        </row>
        <row r="5503">
          <cell r="O5503">
            <v>1</v>
          </cell>
          <cell r="R5503" t="str">
            <v>Lumber &amp; Wood Except Furniture</v>
          </cell>
        </row>
        <row r="5504">
          <cell r="O5504">
            <v>1</v>
          </cell>
          <cell r="R5504" t="str">
            <v>Lumber &amp; Wood Except Furniture</v>
          </cell>
        </row>
        <row r="5505">
          <cell r="O5505">
            <v>1</v>
          </cell>
          <cell r="R5505" t="str">
            <v>Lumber &amp; Wood Except Furniture</v>
          </cell>
        </row>
        <row r="5506">
          <cell r="O5506">
            <v>1</v>
          </cell>
          <cell r="R5506" t="str">
            <v>Lumber &amp; Wood Except Furniture</v>
          </cell>
        </row>
        <row r="5507">
          <cell r="O5507">
            <v>1</v>
          </cell>
          <cell r="R5507" t="str">
            <v>Pulp,Paper &amp; Allied Products</v>
          </cell>
        </row>
        <row r="5508">
          <cell r="O5508">
            <v>1</v>
          </cell>
          <cell r="R5508" t="str">
            <v>Pulp,Paper &amp; Allied Products</v>
          </cell>
        </row>
        <row r="5509">
          <cell r="O5509">
            <v>1</v>
          </cell>
          <cell r="R5509" t="str">
            <v>Pulp,Paper &amp; Allied Products</v>
          </cell>
        </row>
        <row r="5510">
          <cell r="O5510">
            <v>1</v>
          </cell>
          <cell r="R5510" t="str">
            <v>Pulp,Paper &amp; Allied Products</v>
          </cell>
        </row>
        <row r="5511">
          <cell r="O5511">
            <v>1</v>
          </cell>
          <cell r="R5511" t="str">
            <v>Pulp,Paper &amp; Allied Products</v>
          </cell>
        </row>
        <row r="5512">
          <cell r="O5512">
            <v>1</v>
          </cell>
          <cell r="R5512" t="str">
            <v>Lumber &amp; Wood Except Furniture</v>
          </cell>
        </row>
        <row r="5513">
          <cell r="O5513">
            <v>1</v>
          </cell>
          <cell r="R5513" t="str">
            <v>Lumber &amp; Wood Except Furniture</v>
          </cell>
        </row>
        <row r="5514">
          <cell r="O5514">
            <v>1</v>
          </cell>
          <cell r="R5514" t="str">
            <v>Lumber &amp; Wood Except Furniture</v>
          </cell>
        </row>
        <row r="5515">
          <cell r="O5515">
            <v>1</v>
          </cell>
          <cell r="R5515" t="str">
            <v>Stone, Clay &amp; Glass Products</v>
          </cell>
        </row>
        <row r="5516">
          <cell r="O5516">
            <v>1</v>
          </cell>
          <cell r="R5516" t="str">
            <v>Stone, Clay &amp; Glass Products</v>
          </cell>
        </row>
        <row r="5517">
          <cell r="O5517">
            <v>1</v>
          </cell>
          <cell r="R5517" t="str">
            <v>Stone, Clay &amp; Glass Products</v>
          </cell>
        </row>
        <row r="5518">
          <cell r="O5518">
            <v>1</v>
          </cell>
          <cell r="R5518" t="str">
            <v>Stone, Clay &amp; Glass Products</v>
          </cell>
        </row>
        <row r="5519">
          <cell r="O5519">
            <v>1</v>
          </cell>
          <cell r="R5519" t="str">
            <v>Petroleum Products</v>
          </cell>
        </row>
        <row r="5520">
          <cell r="O5520">
            <v>1</v>
          </cell>
          <cell r="R5520" t="str">
            <v>Chemical &amp; Allied Products</v>
          </cell>
        </row>
        <row r="5521">
          <cell r="O5521">
            <v>1</v>
          </cell>
          <cell r="R5521" t="str">
            <v>Chemical &amp; Allied Products</v>
          </cell>
        </row>
        <row r="5522">
          <cell r="O5522">
            <v>1</v>
          </cell>
          <cell r="R5522" t="str">
            <v>Food &amp; Kindred Products</v>
          </cell>
        </row>
        <row r="5523">
          <cell r="O5523">
            <v>1</v>
          </cell>
          <cell r="R5523" t="str">
            <v>Grain Mill Products</v>
          </cell>
        </row>
        <row r="5524">
          <cell r="O5524">
            <v>1</v>
          </cell>
          <cell r="R5524" t="str">
            <v>Grain Mill Products</v>
          </cell>
        </row>
        <row r="5525">
          <cell r="O5525">
            <v>1</v>
          </cell>
          <cell r="R5525" t="str">
            <v>Waste &amp; Scrap Materials</v>
          </cell>
        </row>
        <row r="5526">
          <cell r="O5526">
            <v>1</v>
          </cell>
          <cell r="R5526" t="str">
            <v>Waste &amp; Scrap Materials</v>
          </cell>
        </row>
        <row r="5527">
          <cell r="O5527">
            <v>1</v>
          </cell>
          <cell r="R5527" t="str">
            <v>Petroleum Products</v>
          </cell>
        </row>
        <row r="5528">
          <cell r="O5528">
            <v>1</v>
          </cell>
          <cell r="R5528" t="str">
            <v>Petroleum Products</v>
          </cell>
        </row>
        <row r="5529">
          <cell r="O5529">
            <v>1</v>
          </cell>
          <cell r="R5529" t="str">
            <v>Petroleum Products</v>
          </cell>
        </row>
        <row r="5530">
          <cell r="O5530">
            <v>1</v>
          </cell>
          <cell r="R5530" t="str">
            <v>Petroleum Products</v>
          </cell>
        </row>
        <row r="5531">
          <cell r="O5531">
            <v>1</v>
          </cell>
          <cell r="R5531" t="str">
            <v>Petroleum Products</v>
          </cell>
        </row>
        <row r="5532">
          <cell r="O5532">
            <v>1</v>
          </cell>
          <cell r="R5532" t="str">
            <v>Petroleum Products</v>
          </cell>
        </row>
        <row r="5533">
          <cell r="O5533">
            <v>1</v>
          </cell>
          <cell r="R5533" t="str">
            <v>Chemical &amp; Allied Products</v>
          </cell>
        </row>
        <row r="5534">
          <cell r="O5534">
            <v>1</v>
          </cell>
          <cell r="R5534" t="str">
            <v>Pulp,Paper &amp; Allied Products</v>
          </cell>
        </row>
        <row r="5535">
          <cell r="O5535">
            <v>1</v>
          </cell>
          <cell r="R5535" t="str">
            <v>Pulp,Paper &amp; Allied Products</v>
          </cell>
        </row>
        <row r="5536">
          <cell r="O5536">
            <v>1</v>
          </cell>
          <cell r="R5536" t="str">
            <v>Grain Mill Products</v>
          </cell>
        </row>
        <row r="5537">
          <cell r="O5537">
            <v>1</v>
          </cell>
          <cell r="R5537" t="str">
            <v>Chemical &amp; Allied Products</v>
          </cell>
        </row>
        <row r="5538">
          <cell r="O5538">
            <v>1</v>
          </cell>
          <cell r="R5538" t="str">
            <v>Chemical &amp; Allied Products</v>
          </cell>
        </row>
        <row r="5539">
          <cell r="O5539">
            <v>1</v>
          </cell>
          <cell r="R5539" t="str">
            <v>Chemical &amp; Allied Products</v>
          </cell>
        </row>
        <row r="5540">
          <cell r="O5540">
            <v>1</v>
          </cell>
          <cell r="R5540" t="str">
            <v>Pulp,Paper &amp; Allied Products</v>
          </cell>
        </row>
        <row r="5541">
          <cell r="O5541">
            <v>1</v>
          </cell>
          <cell r="R5541" t="str">
            <v>Pulp,Paper &amp; Allied Products</v>
          </cell>
        </row>
        <row r="5542">
          <cell r="O5542">
            <v>1</v>
          </cell>
          <cell r="R5542" t="str">
            <v>Chemical &amp; Allied Products</v>
          </cell>
        </row>
        <row r="5543">
          <cell r="O5543">
            <v>1</v>
          </cell>
          <cell r="R5543" t="str">
            <v>T/C without Chassis</v>
          </cell>
        </row>
        <row r="5544">
          <cell r="O5544">
            <v>1</v>
          </cell>
          <cell r="R5544" t="str">
            <v>T/C without Chassis</v>
          </cell>
        </row>
        <row r="5545">
          <cell r="O5545">
            <v>1</v>
          </cell>
          <cell r="R5545" t="str">
            <v>T/C without Chassis</v>
          </cell>
        </row>
        <row r="5546">
          <cell r="O5546">
            <v>1</v>
          </cell>
          <cell r="R5546" t="str">
            <v>Grain</v>
          </cell>
        </row>
        <row r="5547">
          <cell r="O5547">
            <v>1</v>
          </cell>
          <cell r="R5547" t="str">
            <v>Chemical &amp; Allied Products</v>
          </cell>
        </row>
        <row r="5548">
          <cell r="O5548">
            <v>1</v>
          </cell>
          <cell r="R5548" t="str">
            <v>Chemical &amp; Allied Products</v>
          </cell>
        </row>
        <row r="5549">
          <cell r="O5549">
            <v>1</v>
          </cell>
          <cell r="R5549" t="str">
            <v>Pulp,Paper &amp; Allied Products</v>
          </cell>
        </row>
        <row r="5550">
          <cell r="O5550">
            <v>1</v>
          </cell>
          <cell r="R5550" t="str">
            <v>Chemical &amp; Allied Products</v>
          </cell>
        </row>
        <row r="5551">
          <cell r="O5551">
            <v>1</v>
          </cell>
          <cell r="R5551" t="str">
            <v>Chemical &amp; Allied Products</v>
          </cell>
        </row>
        <row r="5552">
          <cell r="O5552">
            <v>1</v>
          </cell>
          <cell r="R5552" t="str">
            <v>Chemical &amp; Allied Products</v>
          </cell>
        </row>
        <row r="5553">
          <cell r="O5553">
            <v>1</v>
          </cell>
          <cell r="R5553" t="str">
            <v>Chemical &amp; Allied Products</v>
          </cell>
        </row>
        <row r="5554">
          <cell r="O5554">
            <v>1</v>
          </cell>
          <cell r="R5554" t="str">
            <v>Chemical &amp; Allied Products</v>
          </cell>
        </row>
        <row r="5555">
          <cell r="O5555">
            <v>1</v>
          </cell>
          <cell r="R5555" t="str">
            <v>Chemical &amp; Allied Products</v>
          </cell>
        </row>
        <row r="5556">
          <cell r="O5556">
            <v>1</v>
          </cell>
          <cell r="R5556" t="str">
            <v>Chemical &amp; Allied Products</v>
          </cell>
        </row>
        <row r="5557">
          <cell r="O5557">
            <v>1</v>
          </cell>
          <cell r="R5557" t="str">
            <v>Lumber &amp; Wood Except Furniture</v>
          </cell>
        </row>
        <row r="5558">
          <cell r="O5558">
            <v>1</v>
          </cell>
          <cell r="R5558" t="str">
            <v>Lumber &amp; Wood Except Furniture</v>
          </cell>
        </row>
        <row r="5559">
          <cell r="O5559">
            <v>1</v>
          </cell>
          <cell r="R5559" t="str">
            <v>Lumber &amp; Wood Except Furniture</v>
          </cell>
        </row>
        <row r="5560">
          <cell r="O5560">
            <v>1</v>
          </cell>
          <cell r="R5560" t="str">
            <v>Lumber &amp; Wood Except Furniture</v>
          </cell>
        </row>
        <row r="5561">
          <cell r="O5561">
            <v>1</v>
          </cell>
          <cell r="R5561" t="str">
            <v>Lumber &amp; Wood Except Furniture</v>
          </cell>
        </row>
        <row r="5562">
          <cell r="O5562">
            <v>1</v>
          </cell>
          <cell r="R5562" t="str">
            <v>Lumber &amp; Wood Except Furniture</v>
          </cell>
        </row>
        <row r="5563">
          <cell r="O5563">
            <v>1</v>
          </cell>
          <cell r="R5563" t="str">
            <v>Pulp,Paper &amp; Allied Products</v>
          </cell>
        </row>
        <row r="5564">
          <cell r="O5564">
            <v>1</v>
          </cell>
          <cell r="R5564" t="str">
            <v>Lumber &amp; Wood Except Furniture</v>
          </cell>
        </row>
        <row r="5565">
          <cell r="O5565">
            <v>1</v>
          </cell>
          <cell r="R5565" t="str">
            <v>Lumber &amp; Wood Except Furniture</v>
          </cell>
        </row>
        <row r="5566">
          <cell r="O5566">
            <v>1</v>
          </cell>
          <cell r="R5566" t="str">
            <v>Lumber &amp; Wood Except Furniture</v>
          </cell>
        </row>
        <row r="5567">
          <cell r="O5567">
            <v>1</v>
          </cell>
          <cell r="R5567" t="str">
            <v>Pulp,Paper &amp; Allied Products</v>
          </cell>
        </row>
        <row r="5568">
          <cell r="O5568">
            <v>1</v>
          </cell>
          <cell r="R5568" t="str">
            <v>Pulp,Paper &amp; Allied Products</v>
          </cell>
        </row>
        <row r="5569">
          <cell r="O5569">
            <v>1</v>
          </cell>
          <cell r="R5569" t="str">
            <v>Pulp,Paper &amp; Allied Products</v>
          </cell>
        </row>
        <row r="5570">
          <cell r="O5570">
            <v>1</v>
          </cell>
          <cell r="R5570" t="str">
            <v>Pulp,Paper &amp; Allied Products</v>
          </cell>
        </row>
        <row r="5571">
          <cell r="O5571">
            <v>1</v>
          </cell>
          <cell r="R5571" t="str">
            <v>Stone, Clay &amp; Glass Products</v>
          </cell>
        </row>
        <row r="5572">
          <cell r="O5572">
            <v>1</v>
          </cell>
          <cell r="R5572" t="str">
            <v>Stone, Clay &amp; Glass Products</v>
          </cell>
        </row>
        <row r="5573">
          <cell r="O5573">
            <v>1</v>
          </cell>
          <cell r="R5573" t="str">
            <v>Stone, Clay &amp; Glass Products</v>
          </cell>
        </row>
        <row r="5574">
          <cell r="O5574">
            <v>1</v>
          </cell>
          <cell r="R5574" t="str">
            <v>Petroleum Products</v>
          </cell>
        </row>
        <row r="5575">
          <cell r="O5575">
            <v>1</v>
          </cell>
          <cell r="R5575" t="str">
            <v>Pulp,Paper &amp; Allied Products</v>
          </cell>
        </row>
        <row r="5576">
          <cell r="O5576">
            <v>1</v>
          </cell>
          <cell r="R5576" t="str">
            <v>Lumber &amp; Wood Except Furniture</v>
          </cell>
        </row>
        <row r="5577">
          <cell r="O5577">
            <v>1</v>
          </cell>
          <cell r="R5577" t="str">
            <v>Lumber &amp; Wood Except Furniture</v>
          </cell>
        </row>
        <row r="5578">
          <cell r="O5578">
            <v>1</v>
          </cell>
          <cell r="R5578" t="str">
            <v>Pulp,Paper &amp; Allied Products</v>
          </cell>
        </row>
        <row r="5579">
          <cell r="O5579">
            <v>1</v>
          </cell>
          <cell r="R5579" t="str">
            <v>Pulp,Paper &amp; Allied Products</v>
          </cell>
        </row>
        <row r="5580">
          <cell r="O5580">
            <v>1</v>
          </cell>
          <cell r="R5580" t="str">
            <v>Pulp,Paper &amp; Allied Products</v>
          </cell>
        </row>
        <row r="5581">
          <cell r="O5581">
            <v>1</v>
          </cell>
          <cell r="R5581" t="str">
            <v>Pulp,Paper &amp; Allied Products</v>
          </cell>
        </row>
        <row r="5582">
          <cell r="O5582">
            <v>1</v>
          </cell>
          <cell r="R5582" t="str">
            <v>Pulp,Paper &amp; Allied Products</v>
          </cell>
        </row>
        <row r="5583">
          <cell r="O5583">
            <v>1</v>
          </cell>
          <cell r="R5583" t="str">
            <v>Pulp,Paper &amp; Allied Products</v>
          </cell>
        </row>
        <row r="5584">
          <cell r="O5584">
            <v>1</v>
          </cell>
          <cell r="R5584" t="str">
            <v>Petroleum Products</v>
          </cell>
        </row>
        <row r="5585">
          <cell r="O5585">
            <v>1</v>
          </cell>
          <cell r="R5585" t="str">
            <v>Lumber &amp; Wood Except Furniture</v>
          </cell>
        </row>
        <row r="5586">
          <cell r="O5586">
            <v>1</v>
          </cell>
          <cell r="R5586" t="str">
            <v>Lumber &amp; Wood Except Furniture</v>
          </cell>
        </row>
        <row r="5587">
          <cell r="O5587">
            <v>1</v>
          </cell>
          <cell r="R5587" t="str">
            <v>Chemical &amp; Allied Products</v>
          </cell>
        </row>
        <row r="5588">
          <cell r="O5588">
            <v>1</v>
          </cell>
          <cell r="R5588" t="str">
            <v>Chemical &amp; Allied Products</v>
          </cell>
        </row>
        <row r="5589">
          <cell r="O5589">
            <v>1</v>
          </cell>
          <cell r="R5589" t="str">
            <v>Chemical &amp; Allied Products</v>
          </cell>
        </row>
        <row r="5590">
          <cell r="O5590">
            <v>1</v>
          </cell>
          <cell r="R5590" t="str">
            <v>Chemical &amp; Allied Products</v>
          </cell>
        </row>
        <row r="5591">
          <cell r="O5591">
            <v>1</v>
          </cell>
          <cell r="R5591" t="str">
            <v>Lumber &amp; Wood Except Furniture</v>
          </cell>
        </row>
        <row r="5592">
          <cell r="O5592">
            <v>1</v>
          </cell>
          <cell r="R5592" t="str">
            <v>Lumber &amp; Wood Except Furniture</v>
          </cell>
        </row>
        <row r="5593">
          <cell r="O5593">
            <v>1</v>
          </cell>
          <cell r="R5593" t="str">
            <v>Lumber &amp; Wood Except Furniture</v>
          </cell>
        </row>
        <row r="5594">
          <cell r="O5594">
            <v>1</v>
          </cell>
          <cell r="R5594" t="str">
            <v>Lumber &amp; Wood Except Furniture</v>
          </cell>
        </row>
        <row r="5595">
          <cell r="O5595">
            <v>1</v>
          </cell>
          <cell r="R5595" t="str">
            <v>Lumber &amp; Wood Except Furniture</v>
          </cell>
        </row>
        <row r="5596">
          <cell r="O5596">
            <v>1</v>
          </cell>
          <cell r="R5596" t="str">
            <v>Lumber &amp; Wood Except Furniture</v>
          </cell>
        </row>
        <row r="5597">
          <cell r="O5597">
            <v>1</v>
          </cell>
          <cell r="R5597" t="str">
            <v>Lumber &amp; Wood Except Furniture</v>
          </cell>
        </row>
        <row r="5598">
          <cell r="O5598">
            <v>1</v>
          </cell>
          <cell r="R5598" t="str">
            <v>Waste &amp; Scrap Materials</v>
          </cell>
        </row>
        <row r="5599">
          <cell r="O5599">
            <v>1</v>
          </cell>
          <cell r="R5599" t="str">
            <v>Waste &amp; Scrap Materials</v>
          </cell>
        </row>
        <row r="5600">
          <cell r="O5600">
            <v>1</v>
          </cell>
          <cell r="R5600" t="str">
            <v>Waste &amp; Scrap Materials</v>
          </cell>
        </row>
        <row r="5601">
          <cell r="O5601">
            <v>1</v>
          </cell>
          <cell r="R5601" t="str">
            <v>Waste &amp; Scrap Materials</v>
          </cell>
        </row>
        <row r="5602">
          <cell r="O5602">
            <v>1</v>
          </cell>
          <cell r="R5602" t="str">
            <v>Waste &amp; Scrap Materials</v>
          </cell>
        </row>
        <row r="5603">
          <cell r="O5603">
            <v>1</v>
          </cell>
          <cell r="R5603" t="str">
            <v>Waste &amp; Scrap Materials</v>
          </cell>
        </row>
        <row r="5604">
          <cell r="O5604">
            <v>1</v>
          </cell>
          <cell r="R5604" t="str">
            <v>Waste &amp; Scrap Materials</v>
          </cell>
        </row>
        <row r="5605">
          <cell r="O5605">
            <v>1</v>
          </cell>
          <cell r="R5605" t="str">
            <v>Stone, Clay &amp; Glass Products</v>
          </cell>
        </row>
        <row r="5606">
          <cell r="O5606">
            <v>1</v>
          </cell>
          <cell r="R5606" t="str">
            <v>Stone, Clay &amp; Glass Products</v>
          </cell>
        </row>
        <row r="5607">
          <cell r="O5607">
            <v>1</v>
          </cell>
          <cell r="R5607" t="str">
            <v>Stone, Clay &amp; Glass Products</v>
          </cell>
        </row>
        <row r="5608">
          <cell r="O5608">
            <v>1</v>
          </cell>
          <cell r="R5608" t="str">
            <v>Pulp,Paper &amp; Allied Products</v>
          </cell>
        </row>
        <row r="5609">
          <cell r="O5609">
            <v>1</v>
          </cell>
          <cell r="R5609" t="str">
            <v>Pulp,Paper &amp; Allied Products</v>
          </cell>
        </row>
        <row r="5610">
          <cell r="O5610">
            <v>1</v>
          </cell>
          <cell r="R5610" t="str">
            <v>Pulp,Paper &amp; Allied Products</v>
          </cell>
        </row>
        <row r="5611">
          <cell r="O5611">
            <v>1</v>
          </cell>
          <cell r="R5611" t="str">
            <v>Petroleum Products</v>
          </cell>
        </row>
        <row r="5612">
          <cell r="O5612">
            <v>1</v>
          </cell>
          <cell r="R5612" t="str">
            <v>Stone, Clay &amp; Glass Products</v>
          </cell>
        </row>
        <row r="5613">
          <cell r="O5613">
            <v>1</v>
          </cell>
          <cell r="R5613" t="str">
            <v>Stone, Clay &amp; Glass Products</v>
          </cell>
        </row>
        <row r="5614">
          <cell r="O5614">
            <v>1</v>
          </cell>
          <cell r="R5614" t="str">
            <v>Stone, Clay &amp; Glass Products</v>
          </cell>
        </row>
        <row r="5615">
          <cell r="O5615">
            <v>1</v>
          </cell>
          <cell r="R5615" t="str">
            <v>Stone, Clay &amp; Glass Products</v>
          </cell>
        </row>
        <row r="5616">
          <cell r="O5616">
            <v>1</v>
          </cell>
          <cell r="R5616" t="str">
            <v>Petroleum Products</v>
          </cell>
        </row>
        <row r="5617">
          <cell r="O5617">
            <v>1</v>
          </cell>
          <cell r="R5617" t="str">
            <v>Pulp,Paper &amp; Allied Products</v>
          </cell>
        </row>
        <row r="5618">
          <cell r="O5618">
            <v>1</v>
          </cell>
          <cell r="R5618" t="str">
            <v>Pulp,Paper &amp; Allied Products</v>
          </cell>
        </row>
        <row r="5619">
          <cell r="O5619">
            <v>1</v>
          </cell>
          <cell r="R5619" t="str">
            <v>Pulp,Paper &amp; Allied Products</v>
          </cell>
        </row>
        <row r="5620">
          <cell r="O5620">
            <v>1</v>
          </cell>
          <cell r="R5620" t="str">
            <v>Pulp,Paper &amp; Allied Products</v>
          </cell>
        </row>
        <row r="5621">
          <cell r="O5621">
            <v>1</v>
          </cell>
          <cell r="R5621" t="str">
            <v>Lumber &amp; Wood Except Furniture</v>
          </cell>
        </row>
        <row r="5622">
          <cell r="O5622">
            <v>1</v>
          </cell>
          <cell r="R5622" t="str">
            <v>Lumber &amp; Wood Except Furniture</v>
          </cell>
        </row>
        <row r="5623">
          <cell r="O5623">
            <v>1</v>
          </cell>
          <cell r="R5623" t="str">
            <v>Lumber &amp; Wood Except Furniture</v>
          </cell>
        </row>
        <row r="5624">
          <cell r="O5624">
            <v>1</v>
          </cell>
          <cell r="R5624" t="str">
            <v>Stone, Clay &amp; Glass Products</v>
          </cell>
        </row>
        <row r="5625">
          <cell r="O5625">
            <v>1</v>
          </cell>
          <cell r="R5625" t="str">
            <v>Stone, Clay &amp; Glass Products</v>
          </cell>
        </row>
        <row r="5626">
          <cell r="O5626">
            <v>1</v>
          </cell>
          <cell r="R5626" t="str">
            <v>Pulp,Paper &amp; Allied Products</v>
          </cell>
        </row>
        <row r="5627">
          <cell r="O5627">
            <v>1</v>
          </cell>
          <cell r="R5627" t="str">
            <v>Pulp,Paper &amp; Allied Products</v>
          </cell>
        </row>
        <row r="5628">
          <cell r="O5628">
            <v>1</v>
          </cell>
          <cell r="R5628" t="str">
            <v>Pulp,Paper &amp; Allied Products</v>
          </cell>
        </row>
        <row r="5629">
          <cell r="O5629">
            <v>1</v>
          </cell>
          <cell r="R5629" t="str">
            <v>Pulp,Paper &amp; Allied Products</v>
          </cell>
        </row>
        <row r="5630">
          <cell r="O5630">
            <v>1</v>
          </cell>
          <cell r="R5630" t="str">
            <v>Pulp,Paper &amp; Allied Products</v>
          </cell>
        </row>
        <row r="5631">
          <cell r="O5631">
            <v>1</v>
          </cell>
          <cell r="R5631" t="str">
            <v>Lumber &amp; Wood Except Furniture</v>
          </cell>
        </row>
        <row r="5632">
          <cell r="O5632">
            <v>1</v>
          </cell>
          <cell r="R5632" t="str">
            <v>Lumber &amp; Wood Except Furniture</v>
          </cell>
        </row>
        <row r="5633">
          <cell r="O5633">
            <v>1</v>
          </cell>
          <cell r="R5633" t="str">
            <v>Lumber &amp; Wood Except Furniture</v>
          </cell>
        </row>
        <row r="5634">
          <cell r="O5634">
            <v>1</v>
          </cell>
          <cell r="R5634" t="str">
            <v>Lumber &amp; Wood Except Furniture</v>
          </cell>
        </row>
        <row r="5635">
          <cell r="O5635">
            <v>1</v>
          </cell>
          <cell r="R5635" t="str">
            <v>Pulp,Paper &amp; Allied Products</v>
          </cell>
        </row>
        <row r="5636">
          <cell r="O5636">
            <v>1</v>
          </cell>
          <cell r="R5636" t="str">
            <v>Lumber &amp; Wood Except Furniture</v>
          </cell>
        </row>
        <row r="5637">
          <cell r="O5637">
            <v>1</v>
          </cell>
          <cell r="R5637" t="str">
            <v>Waste &amp; Scrap Materials</v>
          </cell>
        </row>
        <row r="5638">
          <cell r="O5638">
            <v>1</v>
          </cell>
          <cell r="R5638" t="str">
            <v>Waste &amp; Scrap Materials</v>
          </cell>
        </row>
        <row r="5639">
          <cell r="O5639">
            <v>1</v>
          </cell>
          <cell r="R5639" t="str">
            <v>Petroleum Products</v>
          </cell>
        </row>
        <row r="5640">
          <cell r="O5640">
            <v>1</v>
          </cell>
          <cell r="R5640" t="str">
            <v>Petroleum Products</v>
          </cell>
        </row>
        <row r="5641">
          <cell r="O5641">
            <v>1</v>
          </cell>
          <cell r="R5641" t="str">
            <v>Petroleum Products</v>
          </cell>
        </row>
        <row r="5642">
          <cell r="O5642">
            <v>1</v>
          </cell>
          <cell r="R5642" t="str">
            <v>Pulp,Paper &amp; Allied Products</v>
          </cell>
        </row>
        <row r="5643">
          <cell r="O5643">
            <v>1</v>
          </cell>
          <cell r="R5643" t="str">
            <v>Food &amp; Kindred Products</v>
          </cell>
        </row>
        <row r="5644">
          <cell r="O5644">
            <v>1</v>
          </cell>
          <cell r="R5644" t="str">
            <v>All Other Carloads</v>
          </cell>
        </row>
        <row r="5645">
          <cell r="O5645">
            <v>1</v>
          </cell>
          <cell r="R5645" t="str">
            <v>Chemical &amp; Allied Products</v>
          </cell>
        </row>
        <row r="5646">
          <cell r="O5646">
            <v>1</v>
          </cell>
          <cell r="R5646" t="str">
            <v>Lumber &amp; Wood Except Furniture</v>
          </cell>
        </row>
        <row r="5647">
          <cell r="O5647">
            <v>1</v>
          </cell>
          <cell r="R5647" t="str">
            <v>Lumber &amp; Wood Except Furniture</v>
          </cell>
        </row>
        <row r="5648">
          <cell r="O5648">
            <v>1</v>
          </cell>
          <cell r="R5648" t="str">
            <v>Lumber &amp; Wood Except Furniture</v>
          </cell>
        </row>
        <row r="5649">
          <cell r="O5649">
            <v>1</v>
          </cell>
          <cell r="R5649" t="str">
            <v>Lumber &amp; Wood Except Furniture</v>
          </cell>
        </row>
        <row r="5650">
          <cell r="O5650">
            <v>1</v>
          </cell>
          <cell r="R5650" t="str">
            <v>Lumber &amp; Wood Except Furniture</v>
          </cell>
        </row>
        <row r="5651">
          <cell r="O5651">
            <v>1</v>
          </cell>
          <cell r="R5651" t="str">
            <v>Lumber &amp; Wood Except Furniture</v>
          </cell>
        </row>
        <row r="5652">
          <cell r="O5652">
            <v>1</v>
          </cell>
          <cell r="R5652" t="str">
            <v>Lumber &amp; Wood Except Furniture</v>
          </cell>
        </row>
        <row r="5653">
          <cell r="O5653">
            <v>1</v>
          </cell>
          <cell r="R5653" t="str">
            <v>Lumber &amp; Wood Except Furniture</v>
          </cell>
        </row>
        <row r="5654">
          <cell r="O5654">
            <v>1</v>
          </cell>
          <cell r="R5654" t="str">
            <v>Lumber &amp; Wood Except Furniture</v>
          </cell>
        </row>
        <row r="5655">
          <cell r="O5655">
            <v>1</v>
          </cell>
          <cell r="R5655" t="str">
            <v>Lumber &amp; Wood Except Furniture</v>
          </cell>
        </row>
        <row r="5656">
          <cell r="O5656">
            <v>1</v>
          </cell>
          <cell r="R5656" t="str">
            <v>Lumber &amp; Wood Except Furniture</v>
          </cell>
        </row>
        <row r="5657">
          <cell r="O5657">
            <v>1</v>
          </cell>
          <cell r="R5657" t="str">
            <v>Lumber &amp; Wood Except Furniture</v>
          </cell>
        </row>
        <row r="5658">
          <cell r="O5658">
            <v>1</v>
          </cell>
          <cell r="R5658" t="str">
            <v>Petroleum Products</v>
          </cell>
        </row>
        <row r="5659">
          <cell r="O5659">
            <v>1</v>
          </cell>
          <cell r="R5659" t="str">
            <v>Petroleum Products</v>
          </cell>
        </row>
        <row r="5660">
          <cell r="O5660">
            <v>1</v>
          </cell>
          <cell r="R5660" t="str">
            <v>Petroleum Products</v>
          </cell>
        </row>
        <row r="5661">
          <cell r="O5661">
            <v>1</v>
          </cell>
          <cell r="R5661" t="str">
            <v>Petroleum Products</v>
          </cell>
        </row>
        <row r="5662">
          <cell r="O5662">
            <v>1</v>
          </cell>
          <cell r="R5662" t="str">
            <v>Pulp,Paper &amp; Allied Products</v>
          </cell>
        </row>
        <row r="5663">
          <cell r="O5663">
            <v>1</v>
          </cell>
          <cell r="R5663" t="str">
            <v>Pulp,Paper &amp; Allied Products</v>
          </cell>
        </row>
        <row r="5664">
          <cell r="O5664">
            <v>1</v>
          </cell>
          <cell r="R5664" t="str">
            <v>Pulp,Paper &amp; Allied Products</v>
          </cell>
        </row>
        <row r="5665">
          <cell r="O5665">
            <v>1</v>
          </cell>
          <cell r="R5665" t="str">
            <v>Lumber &amp; Wood Except Furniture</v>
          </cell>
        </row>
        <row r="5666">
          <cell r="O5666">
            <v>1</v>
          </cell>
          <cell r="R5666" t="str">
            <v>Pulp,Paper &amp; Allied Products</v>
          </cell>
        </row>
        <row r="5667">
          <cell r="O5667">
            <v>1</v>
          </cell>
          <cell r="R5667" t="str">
            <v>Lumber &amp; Wood Except Furniture</v>
          </cell>
        </row>
        <row r="5668">
          <cell r="O5668">
            <v>1</v>
          </cell>
          <cell r="R5668" t="str">
            <v>Lumber &amp; Wood Except Furniture</v>
          </cell>
        </row>
        <row r="5669">
          <cell r="O5669">
            <v>1</v>
          </cell>
          <cell r="R5669" t="str">
            <v>Pulp,Paper &amp; Allied Products</v>
          </cell>
        </row>
        <row r="5670">
          <cell r="O5670">
            <v>1</v>
          </cell>
          <cell r="R5670" t="str">
            <v>Stone, Clay &amp; Glass Products</v>
          </cell>
        </row>
        <row r="5671">
          <cell r="O5671">
            <v>1</v>
          </cell>
          <cell r="R5671" t="str">
            <v>Chemical &amp; Allied Products</v>
          </cell>
        </row>
        <row r="5672">
          <cell r="O5672">
            <v>1</v>
          </cell>
          <cell r="R5672" t="str">
            <v>Chemical &amp; Allied Products</v>
          </cell>
        </row>
        <row r="5673">
          <cell r="O5673">
            <v>1</v>
          </cell>
          <cell r="R5673" t="str">
            <v>Chemical &amp; Allied Products</v>
          </cell>
        </row>
        <row r="5674">
          <cell r="O5674">
            <v>1</v>
          </cell>
          <cell r="R5674" t="str">
            <v>Petroleum Products</v>
          </cell>
        </row>
        <row r="5675">
          <cell r="O5675">
            <v>1</v>
          </cell>
          <cell r="R5675" t="str">
            <v>Petroleum Products</v>
          </cell>
        </row>
        <row r="5676">
          <cell r="O5676">
            <v>1</v>
          </cell>
          <cell r="R5676" t="str">
            <v>Petroleum Products</v>
          </cell>
        </row>
        <row r="5677">
          <cell r="O5677">
            <v>1</v>
          </cell>
          <cell r="R5677" t="str">
            <v>Petroleum Products</v>
          </cell>
        </row>
        <row r="5678">
          <cell r="O5678">
            <v>1</v>
          </cell>
          <cell r="R5678" t="str">
            <v>Pulp,Paper &amp; Allied Products</v>
          </cell>
        </row>
        <row r="5679">
          <cell r="O5679">
            <v>1</v>
          </cell>
          <cell r="R5679" t="str">
            <v>Pulp,Paper &amp; Allied Products</v>
          </cell>
        </row>
        <row r="5680">
          <cell r="O5680">
            <v>1</v>
          </cell>
          <cell r="R5680" t="str">
            <v>Lumber &amp; Wood Except Furniture</v>
          </cell>
        </row>
        <row r="5681">
          <cell r="O5681">
            <v>1</v>
          </cell>
          <cell r="R5681" t="str">
            <v>Pulp,Paper &amp; Allied Products</v>
          </cell>
        </row>
        <row r="5682">
          <cell r="O5682">
            <v>1</v>
          </cell>
          <cell r="R5682" t="str">
            <v>Pulp,Paper &amp; Allied Products</v>
          </cell>
        </row>
        <row r="5683">
          <cell r="O5683">
            <v>1</v>
          </cell>
          <cell r="R5683" t="str">
            <v>Pulp,Paper &amp; Allied Products</v>
          </cell>
        </row>
        <row r="5684">
          <cell r="O5684">
            <v>1</v>
          </cell>
          <cell r="R5684" t="str">
            <v>Petroleum Products</v>
          </cell>
        </row>
        <row r="5685">
          <cell r="O5685">
            <v>1</v>
          </cell>
          <cell r="R5685" t="str">
            <v>Waste &amp; Scrap Materials</v>
          </cell>
        </row>
        <row r="5686">
          <cell r="O5686">
            <v>1</v>
          </cell>
          <cell r="R5686" t="str">
            <v>Waste &amp; Scrap Materials</v>
          </cell>
        </row>
        <row r="5687">
          <cell r="O5687">
            <v>1</v>
          </cell>
          <cell r="R5687" t="str">
            <v>Chemical &amp; Allied Products</v>
          </cell>
        </row>
        <row r="5688">
          <cell r="O5688">
            <v>1</v>
          </cell>
          <cell r="R5688" t="str">
            <v>Chemical &amp; Allied Products</v>
          </cell>
        </row>
        <row r="5689">
          <cell r="O5689">
            <v>1</v>
          </cell>
          <cell r="R5689" t="str">
            <v>Chemical &amp; Allied Products</v>
          </cell>
        </row>
        <row r="5690">
          <cell r="O5690">
            <v>1</v>
          </cell>
          <cell r="R5690" t="str">
            <v>Lumber &amp; Wood Except Furniture</v>
          </cell>
        </row>
        <row r="5691">
          <cell r="O5691">
            <v>1</v>
          </cell>
          <cell r="R5691" t="str">
            <v>Chemical &amp; Allied Products</v>
          </cell>
        </row>
        <row r="5692">
          <cell r="O5692">
            <v>1</v>
          </cell>
          <cell r="R5692" t="str">
            <v>Lumber &amp; Wood Except Furniture</v>
          </cell>
        </row>
        <row r="5693">
          <cell r="O5693">
            <v>1</v>
          </cell>
          <cell r="R5693" t="str">
            <v>Lumber &amp; Wood Except Furniture</v>
          </cell>
        </row>
        <row r="5694">
          <cell r="O5694">
            <v>1</v>
          </cell>
          <cell r="R5694" t="str">
            <v>Lumber &amp; Wood Except Furniture</v>
          </cell>
        </row>
        <row r="5695">
          <cell r="O5695">
            <v>1</v>
          </cell>
          <cell r="R5695" t="str">
            <v>Lumber &amp; Wood Except Furniture</v>
          </cell>
        </row>
        <row r="5696">
          <cell r="O5696">
            <v>1</v>
          </cell>
          <cell r="R5696" t="str">
            <v>Lumber &amp; Wood Except Furniture</v>
          </cell>
        </row>
        <row r="5697">
          <cell r="O5697">
            <v>1</v>
          </cell>
          <cell r="R5697" t="str">
            <v>Lumber &amp; Wood Except Furniture</v>
          </cell>
        </row>
        <row r="5698">
          <cell r="O5698">
            <v>1</v>
          </cell>
          <cell r="R5698" t="str">
            <v>Lumber &amp; Wood Except Furniture</v>
          </cell>
        </row>
        <row r="5699">
          <cell r="O5699">
            <v>1</v>
          </cell>
          <cell r="R5699" t="str">
            <v>Lumber &amp; Wood Except Furniture</v>
          </cell>
        </row>
        <row r="5700">
          <cell r="O5700">
            <v>1</v>
          </cell>
          <cell r="R5700" t="str">
            <v>Lumber &amp; Wood Except Furniture</v>
          </cell>
        </row>
        <row r="5701">
          <cell r="O5701">
            <v>1</v>
          </cell>
          <cell r="R5701" t="str">
            <v>Pulp,Paper &amp; Allied Products</v>
          </cell>
        </row>
        <row r="5702">
          <cell r="O5702">
            <v>1</v>
          </cell>
          <cell r="R5702" t="str">
            <v>Pulp,Paper &amp; Allied Products</v>
          </cell>
        </row>
        <row r="5703">
          <cell r="O5703">
            <v>1</v>
          </cell>
          <cell r="R5703" t="str">
            <v>Lumber &amp; Wood Except Furniture</v>
          </cell>
        </row>
        <row r="5704">
          <cell r="O5704">
            <v>1</v>
          </cell>
          <cell r="R5704" t="str">
            <v>Chemical &amp; Allied Products</v>
          </cell>
        </row>
        <row r="5705">
          <cell r="O5705">
            <v>1</v>
          </cell>
          <cell r="R5705" t="str">
            <v>Chemical &amp; Allied Products</v>
          </cell>
        </row>
        <row r="5706">
          <cell r="O5706">
            <v>1</v>
          </cell>
          <cell r="R5706" t="str">
            <v>Lumber &amp; Wood Except Furniture</v>
          </cell>
        </row>
        <row r="5707">
          <cell r="O5707">
            <v>1</v>
          </cell>
          <cell r="R5707" t="str">
            <v>Lumber &amp; Wood Except Furniture</v>
          </cell>
        </row>
        <row r="5708">
          <cell r="O5708">
            <v>1</v>
          </cell>
          <cell r="R5708" t="str">
            <v>Waste &amp; Scrap Materials</v>
          </cell>
        </row>
        <row r="5709">
          <cell r="O5709">
            <v>1</v>
          </cell>
          <cell r="R5709" t="str">
            <v>Waste &amp; Scrap Materials</v>
          </cell>
        </row>
        <row r="5710">
          <cell r="O5710">
            <v>1</v>
          </cell>
          <cell r="R5710" t="str">
            <v>Petroleum Products</v>
          </cell>
        </row>
        <row r="5711">
          <cell r="O5711">
            <v>1</v>
          </cell>
          <cell r="R5711" t="str">
            <v>Petroleum Products</v>
          </cell>
        </row>
        <row r="5712">
          <cell r="O5712">
            <v>1</v>
          </cell>
          <cell r="R5712" t="str">
            <v>Petroleum Products</v>
          </cell>
        </row>
        <row r="5713">
          <cell r="O5713">
            <v>1</v>
          </cell>
          <cell r="R5713" t="str">
            <v>Petroleum Products</v>
          </cell>
        </row>
        <row r="5714">
          <cell r="O5714">
            <v>1</v>
          </cell>
          <cell r="R5714" t="str">
            <v>Petroleum Products</v>
          </cell>
        </row>
        <row r="5715">
          <cell r="O5715">
            <v>1</v>
          </cell>
          <cell r="R5715" t="str">
            <v>Chemical &amp; Allied Products</v>
          </cell>
        </row>
        <row r="5716">
          <cell r="O5716">
            <v>1</v>
          </cell>
          <cell r="R5716" t="str">
            <v>Chemical &amp; Allied Products</v>
          </cell>
        </row>
        <row r="5717">
          <cell r="O5717">
            <v>1</v>
          </cell>
          <cell r="R5717" t="str">
            <v>Grain Mill Products</v>
          </cell>
        </row>
        <row r="5718">
          <cell r="O5718">
            <v>1</v>
          </cell>
          <cell r="R5718" t="str">
            <v>Petroleum Products</v>
          </cell>
        </row>
        <row r="5719">
          <cell r="O5719">
            <v>1</v>
          </cell>
          <cell r="R5719" t="str">
            <v>Petroleum Products</v>
          </cell>
        </row>
        <row r="5720">
          <cell r="O5720">
            <v>1</v>
          </cell>
          <cell r="R5720" t="str">
            <v>Petroleum Products</v>
          </cell>
        </row>
        <row r="5721">
          <cell r="O5721">
            <v>1</v>
          </cell>
          <cell r="R5721" t="str">
            <v>Chemical &amp; Allied Products</v>
          </cell>
        </row>
        <row r="5722">
          <cell r="O5722">
            <v>1</v>
          </cell>
          <cell r="R5722" t="str">
            <v>Grain</v>
          </cell>
        </row>
        <row r="5723">
          <cell r="O5723">
            <v>1</v>
          </cell>
          <cell r="R5723" t="str">
            <v>Grain</v>
          </cell>
        </row>
        <row r="5724">
          <cell r="O5724">
            <v>1</v>
          </cell>
          <cell r="R5724" t="str">
            <v>Chemical &amp; Allied Products</v>
          </cell>
        </row>
        <row r="5725">
          <cell r="O5725">
            <v>1</v>
          </cell>
          <cell r="R5725" t="str">
            <v>Chemical &amp; Allied Products</v>
          </cell>
        </row>
        <row r="5726">
          <cell r="O5726">
            <v>1</v>
          </cell>
          <cell r="R5726" t="str">
            <v>Chemical &amp; Allied Products</v>
          </cell>
        </row>
        <row r="5727">
          <cell r="O5727">
            <v>1</v>
          </cell>
          <cell r="R5727" t="str">
            <v>Chemical &amp; Allied Products</v>
          </cell>
        </row>
        <row r="5728">
          <cell r="O5728">
            <v>1</v>
          </cell>
          <cell r="R5728" t="str">
            <v>Chemical &amp; Allied Products</v>
          </cell>
        </row>
        <row r="5729">
          <cell r="O5729">
            <v>1</v>
          </cell>
          <cell r="R5729" t="str">
            <v>Petroleum Products</v>
          </cell>
        </row>
        <row r="5730">
          <cell r="O5730">
            <v>1</v>
          </cell>
          <cell r="R5730" t="str">
            <v>Petroleum Products</v>
          </cell>
        </row>
        <row r="5731">
          <cell r="O5731">
            <v>1</v>
          </cell>
          <cell r="R5731" t="str">
            <v>Petroleum Products</v>
          </cell>
        </row>
        <row r="5732">
          <cell r="O5732">
            <v>1</v>
          </cell>
          <cell r="R5732" t="str">
            <v>Petroleum Products</v>
          </cell>
        </row>
        <row r="5733">
          <cell r="O5733">
            <v>1</v>
          </cell>
          <cell r="R5733" t="str">
            <v>Lumber &amp; Wood Except Furniture</v>
          </cell>
        </row>
        <row r="5734">
          <cell r="O5734">
            <v>1</v>
          </cell>
          <cell r="R5734" t="str">
            <v>Lumber &amp; Wood Except Furniture</v>
          </cell>
        </row>
        <row r="5735">
          <cell r="O5735">
            <v>1</v>
          </cell>
          <cell r="R5735" t="str">
            <v>Lumber &amp; Wood Except Furniture</v>
          </cell>
        </row>
        <row r="5736">
          <cell r="O5736">
            <v>1</v>
          </cell>
          <cell r="R5736" t="str">
            <v>Lumber &amp; Wood Except Furniture</v>
          </cell>
        </row>
        <row r="5737">
          <cell r="O5737">
            <v>1</v>
          </cell>
          <cell r="R5737" t="str">
            <v>Lumber &amp; Wood Except Furniture</v>
          </cell>
        </row>
        <row r="5738">
          <cell r="O5738">
            <v>1</v>
          </cell>
          <cell r="R5738" t="str">
            <v>Lumber &amp; Wood Except Furniture</v>
          </cell>
        </row>
        <row r="5739">
          <cell r="O5739">
            <v>1</v>
          </cell>
          <cell r="R5739" t="str">
            <v>Lumber &amp; Wood Except Furniture</v>
          </cell>
        </row>
        <row r="5740">
          <cell r="O5740">
            <v>1</v>
          </cell>
          <cell r="R5740" t="str">
            <v>Lumber &amp; Wood Except Furniture</v>
          </cell>
        </row>
        <row r="5741">
          <cell r="O5741">
            <v>1</v>
          </cell>
          <cell r="R5741" t="str">
            <v>Stone, Clay &amp; Glass Products</v>
          </cell>
        </row>
        <row r="5742">
          <cell r="O5742">
            <v>1</v>
          </cell>
          <cell r="R5742" t="str">
            <v>Food &amp; Kindred Products</v>
          </cell>
        </row>
        <row r="5743">
          <cell r="O5743">
            <v>1</v>
          </cell>
          <cell r="R5743" t="str">
            <v>Chemical &amp; Allied Products</v>
          </cell>
        </row>
        <row r="5744">
          <cell r="O5744">
            <v>1</v>
          </cell>
          <cell r="R5744" t="str">
            <v>Chemical &amp; Allied Products</v>
          </cell>
        </row>
        <row r="5745">
          <cell r="O5745">
            <v>1</v>
          </cell>
          <cell r="R5745" t="str">
            <v>Chemical &amp; Allied Products</v>
          </cell>
        </row>
        <row r="5746">
          <cell r="O5746">
            <v>1</v>
          </cell>
          <cell r="R5746" t="str">
            <v>Chemical &amp; Allied Products</v>
          </cell>
        </row>
        <row r="5747">
          <cell r="O5747">
            <v>1</v>
          </cell>
          <cell r="R5747" t="str">
            <v>Chemical &amp; Allied Products</v>
          </cell>
        </row>
        <row r="5748">
          <cell r="O5748">
            <v>1</v>
          </cell>
          <cell r="R5748" t="str">
            <v>Lumber &amp; Wood Except Furniture</v>
          </cell>
        </row>
        <row r="5749">
          <cell r="O5749">
            <v>1</v>
          </cell>
          <cell r="R5749" t="str">
            <v>Lumber &amp; Wood Except Furniture</v>
          </cell>
        </row>
        <row r="5750">
          <cell r="O5750">
            <v>1</v>
          </cell>
          <cell r="R5750" t="str">
            <v>Chemical &amp; Allied Products</v>
          </cell>
        </row>
        <row r="5751">
          <cell r="O5751">
            <v>1</v>
          </cell>
          <cell r="R5751" t="str">
            <v>Chemical &amp; Allied Products</v>
          </cell>
        </row>
        <row r="5752">
          <cell r="O5752">
            <v>1</v>
          </cell>
          <cell r="R5752" t="str">
            <v>Chemical &amp; Allied Products</v>
          </cell>
        </row>
        <row r="5753">
          <cell r="O5753">
            <v>1</v>
          </cell>
          <cell r="R5753" t="str">
            <v>Chemical &amp; Allied Products</v>
          </cell>
        </row>
        <row r="5754">
          <cell r="O5754">
            <v>1</v>
          </cell>
          <cell r="R5754" t="str">
            <v>Chemical &amp; Allied Products</v>
          </cell>
        </row>
        <row r="5755">
          <cell r="O5755">
            <v>1</v>
          </cell>
          <cell r="R5755" t="str">
            <v>Chemical &amp; Allied Products</v>
          </cell>
        </row>
        <row r="5756">
          <cell r="O5756">
            <v>1</v>
          </cell>
          <cell r="R5756" t="str">
            <v>Chemical &amp; Allied Products</v>
          </cell>
        </row>
        <row r="5757">
          <cell r="O5757">
            <v>1</v>
          </cell>
          <cell r="R5757" t="str">
            <v>Chemical &amp; Allied Products</v>
          </cell>
        </row>
        <row r="5758">
          <cell r="O5758">
            <v>1</v>
          </cell>
          <cell r="R5758" t="str">
            <v>Chemical &amp; Allied Products</v>
          </cell>
        </row>
        <row r="5759">
          <cell r="O5759">
            <v>1</v>
          </cell>
          <cell r="R5759" t="str">
            <v>Lumber &amp; Wood Except Furniture</v>
          </cell>
        </row>
        <row r="5760">
          <cell r="O5760">
            <v>1</v>
          </cell>
          <cell r="R5760" t="str">
            <v>Lumber &amp; Wood Except Furniture</v>
          </cell>
        </row>
        <row r="5761">
          <cell r="O5761">
            <v>1</v>
          </cell>
          <cell r="R5761" t="str">
            <v>Lumber &amp; Wood Except Furniture</v>
          </cell>
        </row>
        <row r="5762">
          <cell r="O5762">
            <v>1</v>
          </cell>
          <cell r="R5762" t="str">
            <v>Lumber &amp; Wood Except Furniture</v>
          </cell>
        </row>
        <row r="5763">
          <cell r="O5763">
            <v>1</v>
          </cell>
          <cell r="R5763" t="str">
            <v>Lumber &amp; Wood Except Furniture</v>
          </cell>
        </row>
        <row r="5764">
          <cell r="O5764">
            <v>1</v>
          </cell>
          <cell r="R5764" t="str">
            <v>Lumber &amp; Wood Except Furniture</v>
          </cell>
        </row>
        <row r="5765">
          <cell r="O5765">
            <v>1</v>
          </cell>
          <cell r="R5765" t="str">
            <v>Lumber &amp; Wood Except Furniture</v>
          </cell>
        </row>
        <row r="5766">
          <cell r="O5766">
            <v>1</v>
          </cell>
          <cell r="R5766" t="str">
            <v>Pulp,Paper &amp; Allied Products</v>
          </cell>
        </row>
        <row r="5767">
          <cell r="O5767">
            <v>1</v>
          </cell>
          <cell r="R5767" t="str">
            <v>Pulp,Paper &amp; Allied Products</v>
          </cell>
        </row>
        <row r="5768">
          <cell r="O5768">
            <v>1</v>
          </cell>
          <cell r="R5768" t="str">
            <v>Pulp,Paper &amp; Allied Products</v>
          </cell>
        </row>
        <row r="5769">
          <cell r="O5769">
            <v>1</v>
          </cell>
          <cell r="R5769" t="str">
            <v>Pulp,Paper &amp; Allied Products</v>
          </cell>
        </row>
        <row r="5770">
          <cell r="O5770">
            <v>1</v>
          </cell>
          <cell r="R5770" t="str">
            <v>Pulp,Paper &amp; Allied Products</v>
          </cell>
        </row>
        <row r="5771">
          <cell r="O5771">
            <v>1</v>
          </cell>
          <cell r="R5771" t="str">
            <v>Pulp,Paper &amp; Allied Products</v>
          </cell>
        </row>
        <row r="5772">
          <cell r="O5772">
            <v>1</v>
          </cell>
          <cell r="R5772" t="str">
            <v>Waste &amp; Scrap Materials</v>
          </cell>
        </row>
        <row r="5773">
          <cell r="O5773">
            <v>1</v>
          </cell>
          <cell r="R5773" t="str">
            <v>Stone, Clay &amp; Glass Products</v>
          </cell>
        </row>
        <row r="5774">
          <cell r="O5774">
            <v>1</v>
          </cell>
          <cell r="R5774" t="str">
            <v>Lumber &amp; Wood Except Furniture</v>
          </cell>
        </row>
        <row r="5775">
          <cell r="O5775">
            <v>1</v>
          </cell>
          <cell r="R5775" t="str">
            <v>Lumber &amp; Wood Except Furniture</v>
          </cell>
        </row>
        <row r="5776">
          <cell r="O5776">
            <v>1</v>
          </cell>
          <cell r="R5776" t="str">
            <v>Lumber &amp; Wood Except Furniture</v>
          </cell>
        </row>
        <row r="5777">
          <cell r="O5777">
            <v>1</v>
          </cell>
          <cell r="R5777" t="str">
            <v>Lumber &amp; Wood Except Furniture</v>
          </cell>
        </row>
        <row r="5778">
          <cell r="O5778">
            <v>1</v>
          </cell>
          <cell r="R5778" t="str">
            <v>Petroleum Products</v>
          </cell>
        </row>
        <row r="5779">
          <cell r="O5779">
            <v>1</v>
          </cell>
          <cell r="R5779" t="str">
            <v>Waste &amp; Scrap Materials</v>
          </cell>
        </row>
        <row r="5780">
          <cell r="O5780">
            <v>1</v>
          </cell>
          <cell r="R5780" t="str">
            <v>Chemical &amp; Allied Products</v>
          </cell>
        </row>
        <row r="5781">
          <cell r="O5781">
            <v>1</v>
          </cell>
          <cell r="R5781" t="str">
            <v>Chemical &amp; Allied Products</v>
          </cell>
        </row>
        <row r="5782">
          <cell r="O5782">
            <v>1</v>
          </cell>
          <cell r="R5782" t="str">
            <v>Chemical &amp; Allied Products</v>
          </cell>
        </row>
        <row r="5783">
          <cell r="O5783">
            <v>1</v>
          </cell>
          <cell r="R5783" t="str">
            <v>Chemical &amp; Allied Products</v>
          </cell>
        </row>
        <row r="5784">
          <cell r="O5784">
            <v>1</v>
          </cell>
          <cell r="R5784" t="str">
            <v>Chemical &amp; Allied Products</v>
          </cell>
        </row>
        <row r="5785">
          <cell r="O5785">
            <v>1</v>
          </cell>
          <cell r="R5785" t="str">
            <v>Chemical &amp; Allied Products</v>
          </cell>
        </row>
        <row r="5786">
          <cell r="O5786">
            <v>1</v>
          </cell>
          <cell r="R5786" t="str">
            <v>Chemical &amp; Allied Products</v>
          </cell>
        </row>
        <row r="5787">
          <cell r="O5787">
            <v>1</v>
          </cell>
          <cell r="R5787" t="str">
            <v>Waste &amp; Scrap Materials</v>
          </cell>
        </row>
        <row r="5788">
          <cell r="O5788">
            <v>1</v>
          </cell>
          <cell r="R5788" t="str">
            <v>Pulp,Paper &amp; Allied Products</v>
          </cell>
        </row>
        <row r="5789">
          <cell r="O5789">
            <v>1</v>
          </cell>
          <cell r="R5789" t="str">
            <v>Pulp,Paper &amp; Allied Products</v>
          </cell>
        </row>
        <row r="5790">
          <cell r="O5790">
            <v>1</v>
          </cell>
          <cell r="R5790" t="str">
            <v>Pulp,Paper &amp; Allied Products</v>
          </cell>
        </row>
        <row r="5791">
          <cell r="O5791">
            <v>1</v>
          </cell>
          <cell r="R5791" t="str">
            <v>Pulp,Paper &amp; Allied Products</v>
          </cell>
        </row>
        <row r="5792">
          <cell r="O5792">
            <v>1</v>
          </cell>
          <cell r="R5792" t="str">
            <v>Pulp,Paper &amp; Allied Products</v>
          </cell>
        </row>
        <row r="5793">
          <cell r="O5793">
            <v>1</v>
          </cell>
          <cell r="R5793" t="str">
            <v>Petroleum Products</v>
          </cell>
        </row>
        <row r="5794">
          <cell r="O5794">
            <v>1</v>
          </cell>
          <cell r="R5794" t="str">
            <v>Petroleum Products</v>
          </cell>
        </row>
        <row r="5795">
          <cell r="O5795">
            <v>1</v>
          </cell>
          <cell r="R5795" t="str">
            <v>Petroleum Products</v>
          </cell>
        </row>
        <row r="5796">
          <cell r="O5796">
            <v>1</v>
          </cell>
          <cell r="R5796" t="str">
            <v>Petroleum Products</v>
          </cell>
        </row>
        <row r="5797">
          <cell r="O5797">
            <v>1</v>
          </cell>
          <cell r="R5797" t="str">
            <v>Lumber &amp; Wood Except Furniture</v>
          </cell>
        </row>
        <row r="5798">
          <cell r="O5798">
            <v>1</v>
          </cell>
          <cell r="R5798" t="str">
            <v>Lumber &amp; Wood Except Furniture</v>
          </cell>
        </row>
        <row r="5799">
          <cell r="O5799">
            <v>1</v>
          </cell>
          <cell r="R5799" t="str">
            <v>Lumber &amp; Wood Except Furniture</v>
          </cell>
        </row>
        <row r="5800">
          <cell r="O5800">
            <v>1</v>
          </cell>
          <cell r="R5800" t="str">
            <v>Pulp,Paper &amp; Allied Products</v>
          </cell>
        </row>
        <row r="5801">
          <cell r="O5801">
            <v>1</v>
          </cell>
          <cell r="R5801" t="str">
            <v>Lumber &amp; Wood Except Furniture</v>
          </cell>
        </row>
        <row r="5802">
          <cell r="O5802">
            <v>1</v>
          </cell>
          <cell r="R5802" t="str">
            <v>Pulp,Paper &amp; Allied Products</v>
          </cell>
        </row>
        <row r="5803">
          <cell r="O5803">
            <v>1</v>
          </cell>
          <cell r="R5803" t="str">
            <v>Pulp,Paper &amp; Allied Products</v>
          </cell>
        </row>
        <row r="5804">
          <cell r="O5804">
            <v>1</v>
          </cell>
          <cell r="R5804" t="str">
            <v>Pulp,Paper &amp; Allied Products</v>
          </cell>
        </row>
        <row r="5805">
          <cell r="O5805">
            <v>1</v>
          </cell>
          <cell r="R5805" t="str">
            <v>Lumber &amp; Wood Except Furniture</v>
          </cell>
        </row>
        <row r="5806">
          <cell r="O5806">
            <v>1</v>
          </cell>
          <cell r="R5806" t="str">
            <v>Pulp,Paper &amp; Allied Products</v>
          </cell>
        </row>
        <row r="5807">
          <cell r="O5807">
            <v>1</v>
          </cell>
          <cell r="R5807" t="str">
            <v>Pulp,Paper &amp; Allied Products</v>
          </cell>
        </row>
        <row r="5808">
          <cell r="O5808">
            <v>1</v>
          </cell>
          <cell r="R5808" t="str">
            <v>Lumber &amp; Wood Except Furniture</v>
          </cell>
        </row>
        <row r="5809">
          <cell r="O5809">
            <v>1</v>
          </cell>
          <cell r="R5809" t="str">
            <v>Chemical &amp; Allied Products</v>
          </cell>
        </row>
        <row r="5810">
          <cell r="O5810">
            <v>1</v>
          </cell>
          <cell r="R5810" t="str">
            <v>Pulp,Paper &amp; Allied Products</v>
          </cell>
        </row>
        <row r="5811">
          <cell r="O5811">
            <v>1</v>
          </cell>
          <cell r="R5811" t="str">
            <v>Pulp,Paper &amp; Allied Products</v>
          </cell>
        </row>
        <row r="5812">
          <cell r="O5812">
            <v>1</v>
          </cell>
          <cell r="R5812" t="str">
            <v>Waste &amp; Scrap Materials</v>
          </cell>
        </row>
        <row r="5813">
          <cell r="O5813">
            <v>1</v>
          </cell>
          <cell r="R5813" t="str">
            <v>Chemical &amp; Allied Products</v>
          </cell>
        </row>
        <row r="5814">
          <cell r="O5814">
            <v>1</v>
          </cell>
          <cell r="R5814" t="str">
            <v>Chemical &amp; Allied Products</v>
          </cell>
        </row>
        <row r="5815">
          <cell r="O5815">
            <v>1</v>
          </cell>
          <cell r="R5815" t="str">
            <v>Chemical &amp; Allied Products</v>
          </cell>
        </row>
        <row r="5816">
          <cell r="O5816">
            <v>1</v>
          </cell>
          <cell r="R5816" t="str">
            <v>Grain</v>
          </cell>
        </row>
        <row r="5817">
          <cell r="O5817">
            <v>1</v>
          </cell>
          <cell r="R5817" t="str">
            <v>Grain</v>
          </cell>
        </row>
        <row r="5818">
          <cell r="O5818">
            <v>1</v>
          </cell>
          <cell r="R5818" t="str">
            <v>Pulp,Paper &amp; Allied Products</v>
          </cell>
        </row>
        <row r="5819">
          <cell r="O5819">
            <v>1</v>
          </cell>
          <cell r="R5819" t="str">
            <v>Petroleum Products</v>
          </cell>
        </row>
        <row r="5820">
          <cell r="O5820">
            <v>1</v>
          </cell>
          <cell r="R5820" t="str">
            <v>Petroleum Products</v>
          </cell>
        </row>
        <row r="5821">
          <cell r="O5821">
            <v>1</v>
          </cell>
          <cell r="R5821" t="str">
            <v>Petroleum Products</v>
          </cell>
        </row>
        <row r="5822">
          <cell r="O5822">
            <v>1</v>
          </cell>
          <cell r="R5822" t="str">
            <v>Chemical &amp; Allied Products</v>
          </cell>
        </row>
        <row r="5823">
          <cell r="O5823">
            <v>1</v>
          </cell>
          <cell r="R5823" t="str">
            <v>Grain Mill Products</v>
          </cell>
        </row>
        <row r="5824">
          <cell r="O5824">
            <v>1</v>
          </cell>
          <cell r="R5824" t="str">
            <v>Chemical &amp; Allied Products</v>
          </cell>
        </row>
        <row r="5825">
          <cell r="O5825">
            <v>1</v>
          </cell>
          <cell r="R5825" t="str">
            <v>Chemical &amp; Allied Products</v>
          </cell>
        </row>
        <row r="5826">
          <cell r="O5826">
            <v>1</v>
          </cell>
          <cell r="R5826" t="str">
            <v>Grain Mill Products</v>
          </cell>
        </row>
        <row r="5827">
          <cell r="O5827">
            <v>1</v>
          </cell>
          <cell r="R5827" t="str">
            <v>Grain Mill Products</v>
          </cell>
        </row>
        <row r="5828">
          <cell r="O5828">
            <v>1</v>
          </cell>
          <cell r="R5828" t="str">
            <v>Lumber &amp; Wood Except Furniture</v>
          </cell>
        </row>
        <row r="5829">
          <cell r="O5829">
            <v>1</v>
          </cell>
          <cell r="R5829" t="str">
            <v>Stone, Clay &amp; Glass Products</v>
          </cell>
        </row>
        <row r="5830">
          <cell r="O5830">
            <v>1</v>
          </cell>
          <cell r="R5830" t="str">
            <v>Pulp,Paper &amp; Allied Products</v>
          </cell>
        </row>
        <row r="5831">
          <cell r="O5831">
            <v>1</v>
          </cell>
          <cell r="R5831" t="str">
            <v>Grain Mill Products</v>
          </cell>
        </row>
        <row r="5832">
          <cell r="O5832">
            <v>1</v>
          </cell>
          <cell r="R5832" t="str">
            <v>Lumber &amp; Wood Except Furniture</v>
          </cell>
        </row>
        <row r="5833">
          <cell r="O5833">
            <v>1</v>
          </cell>
          <cell r="R5833" t="str">
            <v>Lumber &amp; Wood Except Furniture</v>
          </cell>
        </row>
        <row r="5834">
          <cell r="O5834">
            <v>1</v>
          </cell>
          <cell r="R5834" t="str">
            <v>Chemical &amp; Allied Products</v>
          </cell>
        </row>
        <row r="5835">
          <cell r="O5835">
            <v>1</v>
          </cell>
          <cell r="R5835" t="str">
            <v>Lumber &amp; Wood Except Furniture</v>
          </cell>
        </row>
        <row r="5836">
          <cell r="O5836">
            <v>1</v>
          </cell>
          <cell r="R5836" t="str">
            <v>Lumber &amp; Wood Except Furniture</v>
          </cell>
        </row>
        <row r="5837">
          <cell r="O5837">
            <v>1</v>
          </cell>
          <cell r="R5837" t="str">
            <v>Lumber &amp; Wood Except Furniture</v>
          </cell>
        </row>
        <row r="5838">
          <cell r="O5838">
            <v>1</v>
          </cell>
          <cell r="R5838" t="str">
            <v>Lumber &amp; Wood Except Furniture</v>
          </cell>
        </row>
        <row r="5839">
          <cell r="O5839">
            <v>1</v>
          </cell>
          <cell r="R5839" t="str">
            <v>Lumber &amp; Wood Except Furniture</v>
          </cell>
        </row>
        <row r="5840">
          <cell r="O5840">
            <v>1</v>
          </cell>
          <cell r="R5840" t="str">
            <v>Lumber &amp; Wood Except Furniture</v>
          </cell>
        </row>
        <row r="5841">
          <cell r="O5841">
            <v>1</v>
          </cell>
          <cell r="R5841" t="str">
            <v>Lumber &amp; Wood Except Furniture</v>
          </cell>
        </row>
        <row r="5842">
          <cell r="O5842">
            <v>1</v>
          </cell>
          <cell r="R5842" t="str">
            <v>Lumber &amp; Wood Except Furniture</v>
          </cell>
        </row>
        <row r="5843">
          <cell r="O5843">
            <v>1</v>
          </cell>
          <cell r="R5843" t="str">
            <v>Lumber &amp; Wood Except Furniture</v>
          </cell>
        </row>
        <row r="5844">
          <cell r="O5844">
            <v>1</v>
          </cell>
          <cell r="R5844" t="str">
            <v>Lumber &amp; Wood Except Furniture</v>
          </cell>
        </row>
        <row r="5845">
          <cell r="O5845">
            <v>1</v>
          </cell>
          <cell r="R5845" t="str">
            <v>Lumber &amp; Wood Except Furniture</v>
          </cell>
        </row>
        <row r="5846">
          <cell r="O5846">
            <v>1</v>
          </cell>
          <cell r="R5846" t="str">
            <v>Waste &amp; Scrap Materials</v>
          </cell>
        </row>
        <row r="5847">
          <cell r="O5847">
            <v>1</v>
          </cell>
          <cell r="R5847" t="str">
            <v>Petroleum Products</v>
          </cell>
        </row>
        <row r="5848">
          <cell r="O5848">
            <v>1</v>
          </cell>
          <cell r="R5848" t="str">
            <v>Stone, Clay &amp; Glass Products</v>
          </cell>
        </row>
        <row r="5849">
          <cell r="O5849">
            <v>1</v>
          </cell>
          <cell r="R5849" t="str">
            <v>Lumber &amp; Wood Except Furniture</v>
          </cell>
        </row>
        <row r="5850">
          <cell r="O5850">
            <v>1</v>
          </cell>
          <cell r="R5850" t="str">
            <v>Pulp,Paper &amp; Allied Products</v>
          </cell>
        </row>
        <row r="5851">
          <cell r="O5851">
            <v>1</v>
          </cell>
          <cell r="R5851" t="str">
            <v>Pulp,Paper &amp; Allied Products</v>
          </cell>
        </row>
        <row r="5852">
          <cell r="O5852">
            <v>1</v>
          </cell>
          <cell r="R5852" t="str">
            <v>Pulp,Paper &amp; Allied Products</v>
          </cell>
        </row>
        <row r="5853">
          <cell r="O5853">
            <v>1</v>
          </cell>
          <cell r="R5853" t="str">
            <v>Pulp,Paper &amp; Allied Products</v>
          </cell>
        </row>
        <row r="5854">
          <cell r="O5854">
            <v>1</v>
          </cell>
          <cell r="R5854" t="str">
            <v>Pulp,Paper &amp; Allied Products</v>
          </cell>
        </row>
        <row r="5855">
          <cell r="O5855">
            <v>1</v>
          </cell>
          <cell r="R5855" t="str">
            <v>Pulp,Paper &amp; Allied Products</v>
          </cell>
        </row>
        <row r="5856">
          <cell r="O5856">
            <v>1</v>
          </cell>
          <cell r="R5856" t="str">
            <v>Pulp,Paper &amp; Allied Products</v>
          </cell>
        </row>
        <row r="5857">
          <cell r="O5857">
            <v>1</v>
          </cell>
          <cell r="R5857" t="str">
            <v>Lumber &amp; Wood Except Furniture</v>
          </cell>
        </row>
        <row r="5858">
          <cell r="O5858">
            <v>1</v>
          </cell>
          <cell r="R5858" t="str">
            <v>Lumber &amp; Wood Except Furniture</v>
          </cell>
        </row>
        <row r="5859">
          <cell r="O5859">
            <v>1</v>
          </cell>
          <cell r="R5859" t="str">
            <v>Lumber &amp; Wood Except Furniture</v>
          </cell>
        </row>
        <row r="5860">
          <cell r="O5860">
            <v>1</v>
          </cell>
          <cell r="R5860" t="str">
            <v>Pulp,Paper &amp; Allied Products</v>
          </cell>
        </row>
        <row r="5861">
          <cell r="O5861">
            <v>1</v>
          </cell>
          <cell r="R5861" t="str">
            <v>Pulp,Paper &amp; Allied Products</v>
          </cell>
        </row>
        <row r="5862">
          <cell r="O5862">
            <v>1</v>
          </cell>
          <cell r="R5862" t="str">
            <v>Waste &amp; Scrap Materials</v>
          </cell>
        </row>
        <row r="5863">
          <cell r="O5863">
            <v>1</v>
          </cell>
          <cell r="R5863" t="str">
            <v>Chemical &amp; Allied Products</v>
          </cell>
        </row>
        <row r="5864">
          <cell r="O5864">
            <v>1</v>
          </cell>
          <cell r="R5864" t="str">
            <v>Chemical &amp; Allied Products</v>
          </cell>
        </row>
        <row r="5865">
          <cell r="O5865">
            <v>1</v>
          </cell>
          <cell r="R5865" t="str">
            <v>Waste &amp; Scrap Materials</v>
          </cell>
        </row>
        <row r="5866">
          <cell r="O5866">
            <v>1</v>
          </cell>
          <cell r="R5866" t="str">
            <v>Pulp,Paper &amp; Allied Products</v>
          </cell>
        </row>
        <row r="5867">
          <cell r="O5867">
            <v>1</v>
          </cell>
          <cell r="R5867" t="str">
            <v>Pulp,Paper &amp; Allied Products</v>
          </cell>
        </row>
        <row r="5868">
          <cell r="O5868">
            <v>1</v>
          </cell>
          <cell r="R5868" t="str">
            <v>Pulp,Paper &amp; Allied Products</v>
          </cell>
        </row>
        <row r="5869">
          <cell r="O5869">
            <v>1</v>
          </cell>
          <cell r="R5869" t="str">
            <v>Pulp,Paper &amp; Allied Products</v>
          </cell>
        </row>
        <row r="5870">
          <cell r="O5870">
            <v>1</v>
          </cell>
          <cell r="R5870" t="str">
            <v>Pulp,Paper &amp; Allied Products</v>
          </cell>
        </row>
        <row r="5871">
          <cell r="O5871">
            <v>1</v>
          </cell>
          <cell r="R5871" t="str">
            <v>Pulp,Paper &amp; Allied Products</v>
          </cell>
        </row>
        <row r="5872">
          <cell r="O5872">
            <v>1</v>
          </cell>
          <cell r="R5872" t="str">
            <v>Pulp,Paper &amp; Allied Products</v>
          </cell>
        </row>
        <row r="5873">
          <cell r="O5873">
            <v>1</v>
          </cell>
          <cell r="R5873" t="str">
            <v>Pulp,Paper &amp; Allied Products</v>
          </cell>
        </row>
        <row r="5874">
          <cell r="O5874">
            <v>1</v>
          </cell>
          <cell r="R5874" t="str">
            <v>Pulp,Paper &amp; Allied Products</v>
          </cell>
        </row>
        <row r="5875">
          <cell r="O5875">
            <v>1</v>
          </cell>
          <cell r="R5875" t="str">
            <v>Pulp,Paper &amp; Allied Products</v>
          </cell>
        </row>
        <row r="5876">
          <cell r="O5876">
            <v>1</v>
          </cell>
          <cell r="R5876" t="str">
            <v>Pulp,Paper &amp; Allied Products</v>
          </cell>
        </row>
        <row r="5877">
          <cell r="O5877">
            <v>1</v>
          </cell>
          <cell r="R5877" t="str">
            <v>Pulp,Paper &amp; Allied Products</v>
          </cell>
        </row>
        <row r="5878">
          <cell r="O5878">
            <v>1</v>
          </cell>
          <cell r="R5878" t="str">
            <v>Pulp,Paper &amp; Allied Products</v>
          </cell>
        </row>
        <row r="5879">
          <cell r="O5879">
            <v>1</v>
          </cell>
          <cell r="R5879" t="str">
            <v>Pulp,Paper &amp; Allied Products</v>
          </cell>
        </row>
        <row r="5880">
          <cell r="O5880">
            <v>1</v>
          </cell>
          <cell r="R5880" t="str">
            <v>Pulp,Paper &amp; Allied Products</v>
          </cell>
        </row>
        <row r="5881">
          <cell r="O5881">
            <v>1</v>
          </cell>
          <cell r="R5881" t="str">
            <v>Waste &amp; Scrap Materials</v>
          </cell>
        </row>
        <row r="5882">
          <cell r="O5882">
            <v>1</v>
          </cell>
          <cell r="R5882" t="str">
            <v>Waste &amp; Scrap Materials</v>
          </cell>
        </row>
        <row r="5883">
          <cell r="O5883">
            <v>1</v>
          </cell>
          <cell r="R5883" t="str">
            <v>Lumber &amp; Wood Except Furniture</v>
          </cell>
        </row>
        <row r="5884">
          <cell r="O5884">
            <v>1</v>
          </cell>
          <cell r="R5884" t="str">
            <v>Chemical &amp; Allied Products</v>
          </cell>
        </row>
        <row r="5885">
          <cell r="O5885">
            <v>1</v>
          </cell>
          <cell r="R5885" t="str">
            <v>Chemical &amp; Allied Products</v>
          </cell>
        </row>
        <row r="5886">
          <cell r="O5886">
            <v>1</v>
          </cell>
          <cell r="R5886" t="str">
            <v>Chemical &amp; Allied Products</v>
          </cell>
        </row>
        <row r="5887">
          <cell r="O5887">
            <v>1</v>
          </cell>
          <cell r="R5887" t="str">
            <v>Chemical &amp; Allied Products</v>
          </cell>
        </row>
        <row r="5888">
          <cell r="O5888">
            <v>1</v>
          </cell>
          <cell r="R5888" t="str">
            <v>Chemical &amp; Allied Products</v>
          </cell>
        </row>
        <row r="5889">
          <cell r="O5889">
            <v>1</v>
          </cell>
          <cell r="R5889" t="str">
            <v>Chemical &amp; Allied Products</v>
          </cell>
        </row>
        <row r="5890">
          <cell r="O5890">
            <v>1</v>
          </cell>
          <cell r="R5890" t="str">
            <v>Chemical &amp; Allied Products</v>
          </cell>
        </row>
        <row r="5891">
          <cell r="O5891">
            <v>1</v>
          </cell>
          <cell r="R5891" t="str">
            <v>Lumber &amp; Wood Except Furniture</v>
          </cell>
        </row>
        <row r="5892">
          <cell r="O5892">
            <v>1</v>
          </cell>
          <cell r="R5892" t="str">
            <v>Lumber &amp; Wood Except Furniture</v>
          </cell>
        </row>
        <row r="5893">
          <cell r="O5893">
            <v>1</v>
          </cell>
          <cell r="R5893" t="str">
            <v>Lumber &amp; Wood Except Furniture</v>
          </cell>
        </row>
        <row r="5894">
          <cell r="O5894">
            <v>1</v>
          </cell>
          <cell r="R5894" t="str">
            <v>Lumber &amp; Wood Except Furniture</v>
          </cell>
        </row>
        <row r="5895">
          <cell r="O5895">
            <v>1</v>
          </cell>
          <cell r="R5895" t="str">
            <v>Lumber &amp; Wood Except Furniture</v>
          </cell>
        </row>
        <row r="5896">
          <cell r="O5896">
            <v>1</v>
          </cell>
          <cell r="R5896" t="str">
            <v>Pulp,Paper &amp; Allied Products</v>
          </cell>
        </row>
        <row r="5897">
          <cell r="O5897">
            <v>1</v>
          </cell>
          <cell r="R5897" t="str">
            <v>Pulp,Paper &amp; Allied Products</v>
          </cell>
        </row>
        <row r="5898">
          <cell r="O5898">
            <v>1</v>
          </cell>
          <cell r="R5898" t="str">
            <v>Lumber &amp; Wood Except Furniture</v>
          </cell>
        </row>
        <row r="5899">
          <cell r="O5899">
            <v>1</v>
          </cell>
          <cell r="R5899" t="str">
            <v>Lumber &amp; Wood Except Furniture</v>
          </cell>
        </row>
        <row r="5900">
          <cell r="O5900">
            <v>1</v>
          </cell>
          <cell r="R5900" t="str">
            <v>Lumber &amp; Wood Except Furniture</v>
          </cell>
        </row>
        <row r="5901">
          <cell r="O5901">
            <v>1</v>
          </cell>
          <cell r="R5901" t="str">
            <v>Lumber &amp; Wood Except Furniture</v>
          </cell>
        </row>
        <row r="5902">
          <cell r="O5902">
            <v>1</v>
          </cell>
          <cell r="R5902" t="str">
            <v>Lumber &amp; Wood Except Furniture</v>
          </cell>
        </row>
        <row r="5903">
          <cell r="O5903">
            <v>6</v>
          </cell>
          <cell r="R5903" t="str">
            <v>Chemical &amp; Allied Products</v>
          </cell>
        </row>
        <row r="5904">
          <cell r="O5904">
            <v>1</v>
          </cell>
          <cell r="R5904" t="str">
            <v>Grain Mill Products</v>
          </cell>
        </row>
        <row r="5905">
          <cell r="O5905">
            <v>1</v>
          </cell>
          <cell r="R5905" t="str">
            <v>Petroleum Products</v>
          </cell>
        </row>
        <row r="5906">
          <cell r="O5906">
            <v>1</v>
          </cell>
          <cell r="R5906" t="str">
            <v>T/C without Chassis</v>
          </cell>
        </row>
        <row r="5907">
          <cell r="O5907">
            <v>1</v>
          </cell>
          <cell r="R5907" t="str">
            <v>T/C without Chassis</v>
          </cell>
        </row>
        <row r="5908">
          <cell r="O5908">
            <v>1</v>
          </cell>
          <cell r="R5908" t="str">
            <v>Grain</v>
          </cell>
        </row>
        <row r="5909">
          <cell r="O5909">
            <v>1</v>
          </cell>
          <cell r="R5909" t="str">
            <v>Petroleum Products</v>
          </cell>
        </row>
        <row r="5910">
          <cell r="O5910">
            <v>1</v>
          </cell>
          <cell r="R5910" t="str">
            <v>Petroleum Products</v>
          </cell>
        </row>
        <row r="5911">
          <cell r="O5911">
            <v>1</v>
          </cell>
          <cell r="R5911" t="str">
            <v>Petroleum Products</v>
          </cell>
        </row>
        <row r="5912">
          <cell r="O5912">
            <v>1</v>
          </cell>
          <cell r="R5912" t="str">
            <v>Petroleum Products</v>
          </cell>
        </row>
        <row r="5913">
          <cell r="O5913">
            <v>1</v>
          </cell>
          <cell r="R5913" t="str">
            <v>Petroleum Products</v>
          </cell>
        </row>
        <row r="5914">
          <cell r="O5914">
            <v>1</v>
          </cell>
          <cell r="R5914" t="str">
            <v>Petroleum Products</v>
          </cell>
        </row>
        <row r="5915">
          <cell r="O5915">
            <v>1</v>
          </cell>
          <cell r="R5915" t="str">
            <v>Petroleum Products</v>
          </cell>
        </row>
        <row r="5916">
          <cell r="O5916">
            <v>1</v>
          </cell>
          <cell r="R5916" t="str">
            <v>Petroleum Products</v>
          </cell>
        </row>
        <row r="5917">
          <cell r="O5917">
            <v>1</v>
          </cell>
          <cell r="R5917" t="str">
            <v>Grain Mill Products</v>
          </cell>
        </row>
        <row r="5918">
          <cell r="O5918">
            <v>2</v>
          </cell>
          <cell r="R5918" t="str">
            <v>Grain Mill Products</v>
          </cell>
        </row>
        <row r="5919">
          <cell r="O5919">
            <v>2</v>
          </cell>
          <cell r="R5919" t="str">
            <v>Food &amp; Kindred Products</v>
          </cell>
        </row>
        <row r="5920">
          <cell r="O5920">
            <v>1</v>
          </cell>
          <cell r="R5920" t="str">
            <v>Pulp,Paper &amp; Allied Products</v>
          </cell>
        </row>
        <row r="5921">
          <cell r="O5921">
            <v>1</v>
          </cell>
          <cell r="R5921" t="str">
            <v>Pulp,Paper &amp; Allied Products</v>
          </cell>
        </row>
        <row r="5922">
          <cell r="O5922">
            <v>1</v>
          </cell>
          <cell r="R5922" t="str">
            <v>Waste &amp; Scrap Materials</v>
          </cell>
        </row>
        <row r="5923">
          <cell r="O5923">
            <v>1</v>
          </cell>
          <cell r="R5923" t="str">
            <v>Petroleum Products</v>
          </cell>
        </row>
        <row r="5924">
          <cell r="O5924">
            <v>1</v>
          </cell>
          <cell r="R5924" t="str">
            <v>Petroleum Products</v>
          </cell>
        </row>
        <row r="5925">
          <cell r="O5925">
            <v>1</v>
          </cell>
          <cell r="R5925" t="str">
            <v>Petroleum Products</v>
          </cell>
        </row>
        <row r="5926">
          <cell r="O5926">
            <v>1</v>
          </cell>
          <cell r="R5926" t="str">
            <v>Petroleum Products</v>
          </cell>
        </row>
        <row r="5927">
          <cell r="O5927">
            <v>1</v>
          </cell>
          <cell r="R5927" t="str">
            <v>Stone, Clay &amp; Glass Products</v>
          </cell>
        </row>
        <row r="5928">
          <cell r="O5928">
            <v>1</v>
          </cell>
          <cell r="R5928" t="str">
            <v>Stone, Clay &amp; Glass Products</v>
          </cell>
        </row>
        <row r="5929">
          <cell r="O5929">
            <v>1</v>
          </cell>
          <cell r="R5929" t="str">
            <v>Stone, Clay &amp; Glass Products</v>
          </cell>
        </row>
        <row r="5930">
          <cell r="O5930">
            <v>1</v>
          </cell>
          <cell r="R5930" t="str">
            <v>Stone, Clay &amp; Glass Products</v>
          </cell>
        </row>
        <row r="5931">
          <cell r="O5931">
            <v>1</v>
          </cell>
          <cell r="R5931" t="str">
            <v>Pulp,Paper &amp; Allied Products</v>
          </cell>
        </row>
        <row r="5932">
          <cell r="O5932">
            <v>1</v>
          </cell>
          <cell r="R5932" t="str">
            <v>Pulp,Paper &amp; Allied Products</v>
          </cell>
        </row>
        <row r="5933">
          <cell r="O5933">
            <v>1</v>
          </cell>
          <cell r="R5933" t="str">
            <v>Pulp,Paper &amp; Allied Products</v>
          </cell>
        </row>
        <row r="5934">
          <cell r="O5934">
            <v>1</v>
          </cell>
          <cell r="R5934" t="str">
            <v>Lumber &amp; Wood Except Furniture</v>
          </cell>
        </row>
        <row r="5935">
          <cell r="O5935">
            <v>1</v>
          </cell>
          <cell r="R5935" t="str">
            <v>Lumber &amp; Wood Except Furniture</v>
          </cell>
        </row>
        <row r="5936">
          <cell r="O5936">
            <v>1</v>
          </cell>
          <cell r="R5936" t="str">
            <v>Lumber &amp; Wood Except Furniture</v>
          </cell>
        </row>
        <row r="5937">
          <cell r="O5937">
            <v>1</v>
          </cell>
          <cell r="R5937" t="str">
            <v>Pulp,Paper &amp; Allied Products</v>
          </cell>
        </row>
        <row r="5938">
          <cell r="O5938">
            <v>1</v>
          </cell>
          <cell r="R5938" t="str">
            <v>Lumber &amp; Wood Except Furniture</v>
          </cell>
        </row>
        <row r="5939">
          <cell r="O5939">
            <v>1</v>
          </cell>
          <cell r="R5939" t="str">
            <v>Lumber &amp; Wood Except Furniture</v>
          </cell>
        </row>
        <row r="5940">
          <cell r="O5940">
            <v>1</v>
          </cell>
          <cell r="R5940" t="str">
            <v>Lumber &amp; Wood Except Furniture</v>
          </cell>
        </row>
        <row r="5941">
          <cell r="O5941">
            <v>1</v>
          </cell>
          <cell r="R5941" t="str">
            <v>Waste &amp; Scrap Materials</v>
          </cell>
        </row>
        <row r="5942">
          <cell r="O5942">
            <v>1</v>
          </cell>
          <cell r="R5942" t="str">
            <v>Waste &amp; Scrap Materials</v>
          </cell>
        </row>
        <row r="5943">
          <cell r="O5943">
            <v>1</v>
          </cell>
          <cell r="R5943" t="str">
            <v>Waste &amp; Scrap Materials</v>
          </cell>
        </row>
        <row r="5944">
          <cell r="O5944">
            <v>1</v>
          </cell>
          <cell r="R5944" t="str">
            <v>Waste &amp; Scrap Materials</v>
          </cell>
        </row>
        <row r="5945">
          <cell r="O5945">
            <v>1</v>
          </cell>
          <cell r="R5945" t="str">
            <v>Waste &amp; Scrap Materials</v>
          </cell>
        </row>
        <row r="5946">
          <cell r="O5946">
            <v>1</v>
          </cell>
          <cell r="R5946" t="str">
            <v>Waste &amp; Scrap Materials</v>
          </cell>
        </row>
        <row r="5947">
          <cell r="O5947">
            <v>1</v>
          </cell>
          <cell r="R5947" t="str">
            <v>Waste &amp; Scrap Materials</v>
          </cell>
        </row>
        <row r="5948">
          <cell r="O5948">
            <v>1</v>
          </cell>
          <cell r="R5948" t="str">
            <v>Waste &amp; Scrap Materials</v>
          </cell>
        </row>
        <row r="5949">
          <cell r="O5949">
            <v>1</v>
          </cell>
          <cell r="R5949" t="str">
            <v>Pulp,Paper &amp; Allied Products</v>
          </cell>
        </row>
        <row r="5950">
          <cell r="O5950">
            <v>1</v>
          </cell>
          <cell r="R5950" t="str">
            <v>Pulp,Paper &amp; Allied Products</v>
          </cell>
        </row>
        <row r="5951">
          <cell r="O5951">
            <v>1</v>
          </cell>
          <cell r="R5951" t="str">
            <v>Pulp,Paper &amp; Allied Products</v>
          </cell>
        </row>
        <row r="5952">
          <cell r="O5952">
            <v>1</v>
          </cell>
          <cell r="R5952" t="str">
            <v>Pulp,Paper &amp; Allied Products</v>
          </cell>
        </row>
        <row r="5953">
          <cell r="O5953">
            <v>1</v>
          </cell>
          <cell r="R5953" t="str">
            <v>Lumber &amp; Wood Except Furniture</v>
          </cell>
        </row>
        <row r="5954">
          <cell r="O5954">
            <v>1</v>
          </cell>
          <cell r="R5954" t="str">
            <v>Lumber &amp; Wood Except Furniture</v>
          </cell>
        </row>
        <row r="5955">
          <cell r="O5955">
            <v>1</v>
          </cell>
          <cell r="R5955" t="str">
            <v>Lumber &amp; Wood Except Furniture</v>
          </cell>
        </row>
        <row r="5956">
          <cell r="O5956">
            <v>1</v>
          </cell>
          <cell r="R5956" t="str">
            <v>Lumber &amp; Wood Except Furniture</v>
          </cell>
        </row>
        <row r="5957">
          <cell r="O5957">
            <v>1</v>
          </cell>
          <cell r="R5957" t="str">
            <v>Chemical &amp; Allied Products</v>
          </cell>
        </row>
        <row r="5958">
          <cell r="O5958">
            <v>1</v>
          </cell>
          <cell r="R5958" t="str">
            <v>Chemical &amp; Allied Products</v>
          </cell>
        </row>
        <row r="5959">
          <cell r="O5959">
            <v>1</v>
          </cell>
          <cell r="R5959" t="str">
            <v>Pulp,Paper &amp; Allied Products</v>
          </cell>
        </row>
        <row r="5960">
          <cell r="O5960">
            <v>1</v>
          </cell>
          <cell r="R5960" t="str">
            <v>Waste &amp; Scrap Materials</v>
          </cell>
        </row>
        <row r="5961">
          <cell r="O5961">
            <v>1</v>
          </cell>
          <cell r="R5961" t="str">
            <v>Lumber &amp; Wood Except Furniture</v>
          </cell>
        </row>
        <row r="5962">
          <cell r="O5962">
            <v>1</v>
          </cell>
          <cell r="R5962" t="str">
            <v>Lumber &amp; Wood Except Furniture</v>
          </cell>
        </row>
        <row r="5963">
          <cell r="O5963">
            <v>1</v>
          </cell>
          <cell r="R5963" t="str">
            <v>Lumber &amp; Wood Except Furniture</v>
          </cell>
        </row>
        <row r="5964">
          <cell r="O5964">
            <v>1</v>
          </cell>
          <cell r="R5964" t="str">
            <v>Lumber &amp; Wood Except Furniture</v>
          </cell>
        </row>
        <row r="5965">
          <cell r="O5965">
            <v>1</v>
          </cell>
          <cell r="R5965" t="str">
            <v>Lumber &amp; Wood Except Furniture</v>
          </cell>
        </row>
        <row r="5966">
          <cell r="O5966">
            <v>1</v>
          </cell>
          <cell r="R5966" t="str">
            <v>Chemical &amp; Allied Products</v>
          </cell>
        </row>
        <row r="5967">
          <cell r="O5967">
            <v>1</v>
          </cell>
          <cell r="R5967" t="str">
            <v>Chemical &amp; Allied Products</v>
          </cell>
        </row>
        <row r="5968">
          <cell r="O5968">
            <v>1</v>
          </cell>
          <cell r="R5968" t="str">
            <v>Lumber &amp; Wood Except Furniture</v>
          </cell>
        </row>
        <row r="5969">
          <cell r="O5969">
            <v>1</v>
          </cell>
          <cell r="R5969" t="str">
            <v>Lumber &amp; Wood Except Furniture</v>
          </cell>
        </row>
        <row r="5970">
          <cell r="O5970">
            <v>1</v>
          </cell>
          <cell r="R5970" t="str">
            <v>Lumber &amp; Wood Except Furniture</v>
          </cell>
        </row>
        <row r="5971">
          <cell r="O5971">
            <v>1</v>
          </cell>
          <cell r="R5971" t="str">
            <v>Lumber &amp; Wood Except Furniture</v>
          </cell>
        </row>
        <row r="5972">
          <cell r="O5972">
            <v>1</v>
          </cell>
          <cell r="R5972" t="str">
            <v>Waste &amp; Scrap Materials</v>
          </cell>
        </row>
        <row r="5973">
          <cell r="O5973">
            <v>1</v>
          </cell>
          <cell r="R5973" t="str">
            <v>Waste &amp; Scrap Materials</v>
          </cell>
        </row>
        <row r="5974">
          <cell r="O5974">
            <v>1</v>
          </cell>
          <cell r="R5974" t="str">
            <v>Waste &amp; Scrap Materials</v>
          </cell>
        </row>
        <row r="5975">
          <cell r="O5975">
            <v>1</v>
          </cell>
          <cell r="R5975" t="str">
            <v>Waste &amp; Scrap Materials</v>
          </cell>
        </row>
        <row r="5976">
          <cell r="O5976">
            <v>1</v>
          </cell>
          <cell r="R5976" t="str">
            <v>Waste &amp; Scrap Materials</v>
          </cell>
        </row>
        <row r="5977">
          <cell r="O5977">
            <v>1</v>
          </cell>
          <cell r="R5977" t="str">
            <v>Waste &amp; Scrap Materials</v>
          </cell>
        </row>
        <row r="5978">
          <cell r="O5978">
            <v>1</v>
          </cell>
          <cell r="R5978" t="str">
            <v>Waste &amp; Scrap Materials</v>
          </cell>
        </row>
        <row r="5979">
          <cell r="O5979">
            <v>1</v>
          </cell>
          <cell r="R5979" t="str">
            <v>Waste &amp; Scrap Materials</v>
          </cell>
        </row>
        <row r="5980">
          <cell r="O5980">
            <v>1</v>
          </cell>
          <cell r="R5980" t="str">
            <v>Pulp,Paper &amp; Allied Products</v>
          </cell>
        </row>
        <row r="5981">
          <cell r="O5981">
            <v>1</v>
          </cell>
          <cell r="R5981" t="str">
            <v>Pulp,Paper &amp; Allied Products</v>
          </cell>
        </row>
        <row r="5982">
          <cell r="O5982">
            <v>1</v>
          </cell>
          <cell r="R5982" t="str">
            <v>Pulp,Paper &amp; Allied Products</v>
          </cell>
        </row>
        <row r="5983">
          <cell r="O5983">
            <v>1</v>
          </cell>
          <cell r="R5983" t="str">
            <v>Chemical &amp; Allied Products</v>
          </cell>
        </row>
        <row r="5984">
          <cell r="O5984">
            <v>1</v>
          </cell>
          <cell r="R5984" t="str">
            <v>Chemical &amp; Allied Products</v>
          </cell>
        </row>
        <row r="5985">
          <cell r="O5985">
            <v>1</v>
          </cell>
          <cell r="R5985" t="str">
            <v>Waste &amp; Scrap Materials</v>
          </cell>
        </row>
        <row r="5986">
          <cell r="O5986">
            <v>1</v>
          </cell>
          <cell r="R5986" t="str">
            <v>Waste &amp; Scrap Materials</v>
          </cell>
        </row>
        <row r="5987">
          <cell r="O5987">
            <v>1</v>
          </cell>
          <cell r="R5987" t="str">
            <v>Waste &amp; Scrap Materials</v>
          </cell>
        </row>
        <row r="5988">
          <cell r="O5988">
            <v>1</v>
          </cell>
          <cell r="R5988" t="str">
            <v>Waste &amp; Scrap Materials</v>
          </cell>
        </row>
        <row r="5989">
          <cell r="O5989">
            <v>1</v>
          </cell>
          <cell r="R5989" t="str">
            <v>Waste &amp; Scrap Materials</v>
          </cell>
        </row>
        <row r="5990">
          <cell r="O5990">
            <v>1</v>
          </cell>
          <cell r="R5990" t="str">
            <v>Lumber &amp; Wood Except Furniture</v>
          </cell>
        </row>
        <row r="5991">
          <cell r="O5991">
            <v>1</v>
          </cell>
          <cell r="R5991" t="str">
            <v>Pulp,Paper &amp; Allied Products</v>
          </cell>
        </row>
        <row r="5992">
          <cell r="O5992">
            <v>1</v>
          </cell>
          <cell r="R5992" t="str">
            <v>Pulp,Paper &amp; Allied Products</v>
          </cell>
        </row>
        <row r="5993">
          <cell r="O5993">
            <v>1</v>
          </cell>
          <cell r="R5993" t="str">
            <v>Pulp,Paper &amp; Allied Products</v>
          </cell>
        </row>
        <row r="5994">
          <cell r="O5994">
            <v>1</v>
          </cell>
          <cell r="R5994" t="str">
            <v>Pulp,Paper &amp; Allied Products</v>
          </cell>
        </row>
        <row r="5995">
          <cell r="O5995">
            <v>1</v>
          </cell>
          <cell r="R5995" t="str">
            <v>Pulp,Paper &amp; Allied Products</v>
          </cell>
        </row>
        <row r="5996">
          <cell r="O5996">
            <v>1</v>
          </cell>
          <cell r="R5996" t="str">
            <v>Pulp,Paper &amp; Allied Products</v>
          </cell>
        </row>
        <row r="5997">
          <cell r="O5997">
            <v>1</v>
          </cell>
          <cell r="R5997" t="str">
            <v>Pulp,Paper &amp; Allied Products</v>
          </cell>
        </row>
        <row r="5998">
          <cell r="O5998">
            <v>1</v>
          </cell>
          <cell r="R5998" t="str">
            <v>Chemical &amp; Allied Products</v>
          </cell>
        </row>
        <row r="5999">
          <cell r="O5999">
            <v>1</v>
          </cell>
          <cell r="R5999" t="str">
            <v>Petroleum Products</v>
          </cell>
        </row>
        <row r="6000">
          <cell r="O6000">
            <v>1</v>
          </cell>
          <cell r="R6000" t="str">
            <v>Chemical &amp; Allied Products</v>
          </cell>
        </row>
        <row r="6001">
          <cell r="O6001">
            <v>1</v>
          </cell>
          <cell r="R6001" t="str">
            <v>Chemical &amp; Allied Products</v>
          </cell>
        </row>
        <row r="6002">
          <cell r="O6002">
            <v>1</v>
          </cell>
          <cell r="R6002" t="str">
            <v>Petroleum Products</v>
          </cell>
        </row>
        <row r="6003">
          <cell r="O6003">
            <v>1</v>
          </cell>
          <cell r="R6003" t="str">
            <v>Petroleum Products</v>
          </cell>
        </row>
        <row r="6004">
          <cell r="O6004">
            <v>1</v>
          </cell>
          <cell r="R6004" t="str">
            <v>Stone, Clay &amp; Glass Products</v>
          </cell>
        </row>
        <row r="6005">
          <cell r="O6005">
            <v>1</v>
          </cell>
          <cell r="R6005" t="str">
            <v>Waste &amp; Scrap Materials</v>
          </cell>
        </row>
        <row r="6006">
          <cell r="O6006">
            <v>1</v>
          </cell>
          <cell r="R6006" t="str">
            <v>Chemical &amp; Allied Products</v>
          </cell>
        </row>
        <row r="6007">
          <cell r="O6007">
            <v>1</v>
          </cell>
          <cell r="R6007" t="str">
            <v>Chemical &amp; Allied Products</v>
          </cell>
        </row>
        <row r="6008">
          <cell r="O6008">
            <v>1</v>
          </cell>
          <cell r="R6008" t="str">
            <v>Chemical &amp; Allied Products</v>
          </cell>
        </row>
        <row r="6009">
          <cell r="O6009">
            <v>1</v>
          </cell>
          <cell r="R6009" t="str">
            <v>Chemical &amp; Allied Products</v>
          </cell>
        </row>
        <row r="6010">
          <cell r="O6010">
            <v>1</v>
          </cell>
          <cell r="R6010" t="str">
            <v>Grain</v>
          </cell>
        </row>
        <row r="6011">
          <cell r="O6011">
            <v>1</v>
          </cell>
          <cell r="R6011" t="str">
            <v>Grain</v>
          </cell>
        </row>
        <row r="6012">
          <cell r="O6012">
            <v>1</v>
          </cell>
          <cell r="R6012" t="str">
            <v>Chemical &amp; Allied Products</v>
          </cell>
        </row>
        <row r="6013">
          <cell r="O6013">
            <v>1</v>
          </cell>
          <cell r="R6013" t="str">
            <v>Chemical &amp; Allied Products</v>
          </cell>
        </row>
        <row r="6014">
          <cell r="O6014">
            <v>1</v>
          </cell>
          <cell r="R6014" t="str">
            <v>Waste &amp; Scrap Materials</v>
          </cell>
        </row>
        <row r="6015">
          <cell r="O6015">
            <v>1</v>
          </cell>
          <cell r="R6015" t="str">
            <v>Lumber &amp; Wood Except Furniture</v>
          </cell>
        </row>
        <row r="6016">
          <cell r="O6016">
            <v>1</v>
          </cell>
          <cell r="R6016" t="str">
            <v>Lumber &amp; Wood Except Furniture</v>
          </cell>
        </row>
        <row r="6017">
          <cell r="O6017">
            <v>1</v>
          </cell>
          <cell r="R6017" t="str">
            <v>Lumber &amp; Wood Except Furniture</v>
          </cell>
        </row>
        <row r="6018">
          <cell r="O6018">
            <v>1</v>
          </cell>
          <cell r="R6018" t="str">
            <v>Pulp,Paper &amp; Allied Products</v>
          </cell>
        </row>
        <row r="6019">
          <cell r="O6019">
            <v>1</v>
          </cell>
          <cell r="R6019" t="str">
            <v>Pulp,Paper &amp; Allied Products</v>
          </cell>
        </row>
        <row r="6020">
          <cell r="O6020">
            <v>1</v>
          </cell>
          <cell r="R6020" t="str">
            <v>Pulp,Paper &amp; Allied Products</v>
          </cell>
        </row>
        <row r="6021">
          <cell r="O6021">
            <v>1</v>
          </cell>
          <cell r="R6021" t="str">
            <v>Pulp,Paper &amp; Allied Products</v>
          </cell>
        </row>
        <row r="6022">
          <cell r="O6022">
            <v>1</v>
          </cell>
          <cell r="R6022" t="str">
            <v>Pulp,Paper &amp; Allied Products</v>
          </cell>
        </row>
        <row r="6023">
          <cell r="O6023">
            <v>1</v>
          </cell>
          <cell r="R6023" t="str">
            <v>Pulp,Paper &amp; Allied Products</v>
          </cell>
        </row>
        <row r="6024">
          <cell r="O6024">
            <v>1</v>
          </cell>
          <cell r="R6024" t="str">
            <v>Pulp,Paper &amp; Allied Products</v>
          </cell>
        </row>
        <row r="6025">
          <cell r="O6025">
            <v>1</v>
          </cell>
          <cell r="R6025" t="str">
            <v>Pulp,Paper &amp; Allied Products</v>
          </cell>
        </row>
        <row r="6026">
          <cell r="O6026">
            <v>1</v>
          </cell>
          <cell r="R6026" t="str">
            <v>Pulp,Paper &amp; Allied Products</v>
          </cell>
        </row>
        <row r="6027">
          <cell r="O6027">
            <v>1</v>
          </cell>
          <cell r="R6027" t="str">
            <v>Chemical &amp; Allied Products</v>
          </cell>
        </row>
        <row r="6028">
          <cell r="O6028">
            <v>1</v>
          </cell>
          <cell r="R6028" t="str">
            <v>Petroleum Products</v>
          </cell>
        </row>
        <row r="6029">
          <cell r="O6029">
            <v>1</v>
          </cell>
          <cell r="R6029" t="str">
            <v>Petroleum Products</v>
          </cell>
        </row>
        <row r="6030">
          <cell r="O6030">
            <v>1</v>
          </cell>
          <cell r="R6030" t="str">
            <v>Petroleum Products</v>
          </cell>
        </row>
        <row r="6031">
          <cell r="O6031">
            <v>1</v>
          </cell>
          <cell r="R6031" t="str">
            <v>Lumber &amp; Wood Except Furniture</v>
          </cell>
        </row>
        <row r="6032">
          <cell r="O6032">
            <v>1</v>
          </cell>
          <cell r="R6032" t="str">
            <v>Lumber &amp; Wood Except Furniture</v>
          </cell>
        </row>
        <row r="6033">
          <cell r="O6033">
            <v>1</v>
          </cell>
          <cell r="R6033" t="str">
            <v>Lumber &amp; Wood Except Furniture</v>
          </cell>
        </row>
        <row r="6034">
          <cell r="O6034">
            <v>1</v>
          </cell>
          <cell r="R6034" t="str">
            <v>Lumber &amp; Wood Except Furniture</v>
          </cell>
        </row>
        <row r="6035">
          <cell r="O6035">
            <v>1</v>
          </cell>
          <cell r="R6035" t="str">
            <v>Lumber &amp; Wood Except Furniture</v>
          </cell>
        </row>
        <row r="6036">
          <cell r="O6036">
            <v>1</v>
          </cell>
          <cell r="R6036" t="str">
            <v>Lumber &amp; Wood Except Furniture</v>
          </cell>
        </row>
        <row r="6037">
          <cell r="O6037">
            <v>1</v>
          </cell>
          <cell r="R6037" t="str">
            <v>Pulp,Paper &amp; Allied Products</v>
          </cell>
        </row>
        <row r="6038">
          <cell r="O6038">
            <v>1</v>
          </cell>
          <cell r="R6038" t="str">
            <v>Waste &amp; Scrap Materials</v>
          </cell>
        </row>
        <row r="6039">
          <cell r="O6039">
            <v>3</v>
          </cell>
          <cell r="R6039" t="str">
            <v>Stone, Clay &amp; Glass Products</v>
          </cell>
        </row>
        <row r="6040">
          <cell r="O6040">
            <v>1</v>
          </cell>
          <cell r="R6040" t="str">
            <v>Chemical &amp; Allied Products</v>
          </cell>
        </row>
        <row r="6041">
          <cell r="O6041">
            <v>1</v>
          </cell>
          <cell r="R6041" t="str">
            <v>Chemical &amp; Allied Products</v>
          </cell>
        </row>
        <row r="6042">
          <cell r="O6042">
            <v>1</v>
          </cell>
          <cell r="R6042" t="str">
            <v>Chemical &amp; Allied Products</v>
          </cell>
        </row>
        <row r="6043">
          <cell r="O6043">
            <v>1</v>
          </cell>
          <cell r="R6043" t="str">
            <v>Chemical &amp; Allied Products</v>
          </cell>
        </row>
        <row r="6044">
          <cell r="O6044">
            <v>1</v>
          </cell>
          <cell r="R6044" t="str">
            <v>Chemical &amp; Allied Products</v>
          </cell>
        </row>
        <row r="6045">
          <cell r="O6045">
            <v>1</v>
          </cell>
          <cell r="R6045" t="str">
            <v>Lumber &amp; Wood Except Furniture</v>
          </cell>
        </row>
        <row r="6046">
          <cell r="O6046">
            <v>1</v>
          </cell>
          <cell r="R6046" t="str">
            <v>Chemical &amp; Allied Products</v>
          </cell>
        </row>
        <row r="6047">
          <cell r="O6047">
            <v>1</v>
          </cell>
          <cell r="R6047" t="str">
            <v>Chemical &amp; Allied Products</v>
          </cell>
        </row>
        <row r="6048">
          <cell r="O6048">
            <v>1</v>
          </cell>
          <cell r="R6048" t="str">
            <v>Chemical &amp; Allied Products</v>
          </cell>
        </row>
        <row r="6049">
          <cell r="O6049">
            <v>1</v>
          </cell>
          <cell r="R6049" t="str">
            <v>Chemical &amp; Allied Products</v>
          </cell>
        </row>
        <row r="6050">
          <cell r="O6050">
            <v>1</v>
          </cell>
          <cell r="R6050" t="str">
            <v>Lumber &amp; Wood Except Furniture</v>
          </cell>
        </row>
        <row r="6051">
          <cell r="O6051">
            <v>1</v>
          </cell>
          <cell r="R6051" t="str">
            <v>Lumber &amp; Wood Except Furniture</v>
          </cell>
        </row>
        <row r="6052">
          <cell r="O6052">
            <v>1</v>
          </cell>
          <cell r="R6052" t="str">
            <v>Lumber &amp; Wood Except Furniture</v>
          </cell>
        </row>
        <row r="6053">
          <cell r="O6053">
            <v>1</v>
          </cell>
          <cell r="R6053" t="str">
            <v>Lumber &amp; Wood Except Furniture</v>
          </cell>
        </row>
        <row r="6054">
          <cell r="O6054">
            <v>1</v>
          </cell>
          <cell r="R6054" t="str">
            <v>Lumber &amp; Wood Except Furniture</v>
          </cell>
        </row>
        <row r="6055">
          <cell r="O6055">
            <v>1</v>
          </cell>
          <cell r="R6055" t="str">
            <v>Lumber &amp; Wood Except Furniture</v>
          </cell>
        </row>
        <row r="6056">
          <cell r="O6056">
            <v>1</v>
          </cell>
          <cell r="R6056" t="str">
            <v>Lumber &amp; Wood Except Furniture</v>
          </cell>
        </row>
        <row r="6057">
          <cell r="O6057">
            <v>1</v>
          </cell>
          <cell r="R6057" t="str">
            <v>Lumber &amp; Wood Except Furniture</v>
          </cell>
        </row>
        <row r="6058">
          <cell r="O6058">
            <v>1</v>
          </cell>
          <cell r="R6058" t="str">
            <v>Lumber &amp; Wood Except Furniture</v>
          </cell>
        </row>
        <row r="6059">
          <cell r="O6059">
            <v>1</v>
          </cell>
          <cell r="R6059" t="str">
            <v>Pulp,Paper &amp; Allied Products</v>
          </cell>
        </row>
        <row r="6060">
          <cell r="O6060">
            <v>1</v>
          </cell>
          <cell r="R6060" t="str">
            <v>Pulp,Paper &amp; Allied Products</v>
          </cell>
        </row>
        <row r="6061">
          <cell r="O6061">
            <v>2</v>
          </cell>
          <cell r="R6061" t="str">
            <v>T/C without Chassis</v>
          </cell>
        </row>
        <row r="6062">
          <cell r="O6062">
            <v>1</v>
          </cell>
          <cell r="R6062" t="str">
            <v>Petroleum Products</v>
          </cell>
        </row>
        <row r="6063">
          <cell r="O6063">
            <v>1</v>
          </cell>
          <cell r="R6063" t="str">
            <v>Petroleum Products</v>
          </cell>
        </row>
        <row r="6064">
          <cell r="O6064">
            <v>1</v>
          </cell>
          <cell r="R6064" t="str">
            <v>Chemical &amp; Allied Products</v>
          </cell>
        </row>
        <row r="6065">
          <cell r="O6065">
            <v>1</v>
          </cell>
          <cell r="R6065" t="str">
            <v>Petroleum Products</v>
          </cell>
        </row>
        <row r="6066">
          <cell r="O6066">
            <v>1</v>
          </cell>
          <cell r="R6066" t="str">
            <v>Grain Mill Products</v>
          </cell>
        </row>
        <row r="6067">
          <cell r="O6067">
            <v>1</v>
          </cell>
          <cell r="R6067" t="str">
            <v>Petroleum Products</v>
          </cell>
        </row>
        <row r="6068">
          <cell r="O6068">
            <v>1</v>
          </cell>
          <cell r="R6068" t="str">
            <v>Petroleum Products</v>
          </cell>
        </row>
        <row r="6069">
          <cell r="O6069">
            <v>1</v>
          </cell>
          <cell r="R6069" t="str">
            <v>Petroleum Products</v>
          </cell>
        </row>
        <row r="6070">
          <cell r="O6070">
            <v>1</v>
          </cell>
          <cell r="R6070" t="str">
            <v>Petroleum Products</v>
          </cell>
        </row>
        <row r="6071">
          <cell r="O6071">
            <v>1</v>
          </cell>
          <cell r="R6071" t="str">
            <v>Chemical &amp; Allied Products</v>
          </cell>
        </row>
        <row r="6072">
          <cell r="O6072">
            <v>1</v>
          </cell>
          <cell r="R6072" t="str">
            <v>Petroleum Products</v>
          </cell>
        </row>
        <row r="6073">
          <cell r="O6073">
            <v>1</v>
          </cell>
          <cell r="R6073" t="str">
            <v>Petroleum Products</v>
          </cell>
        </row>
        <row r="6074">
          <cell r="O6074">
            <v>1</v>
          </cell>
          <cell r="R6074" t="str">
            <v>Petroleum Products</v>
          </cell>
        </row>
        <row r="6075">
          <cell r="O6075">
            <v>1</v>
          </cell>
          <cell r="R6075" t="str">
            <v>T/C without Chassis</v>
          </cell>
        </row>
        <row r="6076">
          <cell r="O6076">
            <v>1</v>
          </cell>
          <cell r="R6076" t="str">
            <v>T/C without Chassis</v>
          </cell>
        </row>
        <row r="6077">
          <cell r="O6077">
            <v>1</v>
          </cell>
          <cell r="R6077" t="str">
            <v>T/C without Chassis</v>
          </cell>
        </row>
        <row r="6078">
          <cell r="O6078">
            <v>1</v>
          </cell>
          <cell r="R6078" t="str">
            <v>T/C without Chassis</v>
          </cell>
        </row>
        <row r="6079">
          <cell r="O6079">
            <v>1</v>
          </cell>
          <cell r="R6079" t="str">
            <v>T/C without Chassis</v>
          </cell>
        </row>
        <row r="6080">
          <cell r="O6080">
            <v>1</v>
          </cell>
          <cell r="R6080" t="str">
            <v>Chemical &amp; Allied Products</v>
          </cell>
        </row>
        <row r="6081">
          <cell r="O6081">
            <v>1</v>
          </cell>
          <cell r="R6081" t="str">
            <v>Chemical &amp; Allied Products</v>
          </cell>
        </row>
        <row r="6082">
          <cell r="O6082">
            <v>1</v>
          </cell>
          <cell r="R6082" t="str">
            <v>Chemical &amp; Allied Products</v>
          </cell>
        </row>
        <row r="6083">
          <cell r="O6083">
            <v>1</v>
          </cell>
          <cell r="R6083" t="str">
            <v>T/C without Chassis</v>
          </cell>
        </row>
        <row r="6084">
          <cell r="O6084">
            <v>1</v>
          </cell>
          <cell r="R6084" t="str">
            <v>T/C without Chassis</v>
          </cell>
        </row>
        <row r="6085">
          <cell r="O6085">
            <v>1</v>
          </cell>
          <cell r="R6085" t="str">
            <v>T/C without Chassis</v>
          </cell>
        </row>
        <row r="6086">
          <cell r="O6086">
            <v>1</v>
          </cell>
          <cell r="R6086" t="str">
            <v>T/C without Chassis</v>
          </cell>
        </row>
        <row r="6087">
          <cell r="O6087">
            <v>1</v>
          </cell>
          <cell r="R6087" t="str">
            <v>Pulp,Paper &amp; Allied Products</v>
          </cell>
        </row>
        <row r="6088">
          <cell r="O6088">
            <v>1</v>
          </cell>
          <cell r="R6088" t="str">
            <v>Lumber &amp; Wood Except Furniture</v>
          </cell>
        </row>
        <row r="6089">
          <cell r="O6089">
            <v>1</v>
          </cell>
          <cell r="R6089" t="str">
            <v>Chemical &amp; Allied Products</v>
          </cell>
        </row>
        <row r="6090">
          <cell r="O6090">
            <v>1</v>
          </cell>
          <cell r="R6090" t="str">
            <v>Chemical &amp; Allied Products</v>
          </cell>
        </row>
        <row r="6091">
          <cell r="O6091">
            <v>1</v>
          </cell>
          <cell r="R6091" t="str">
            <v>Chemical &amp; Allied Products</v>
          </cell>
        </row>
        <row r="6092">
          <cell r="O6092">
            <v>1</v>
          </cell>
          <cell r="R6092" t="str">
            <v>Lumber &amp; Wood Except Furniture</v>
          </cell>
        </row>
        <row r="6093">
          <cell r="O6093">
            <v>1</v>
          </cell>
          <cell r="R6093" t="str">
            <v>Lumber &amp; Wood Except Furniture</v>
          </cell>
        </row>
        <row r="6094">
          <cell r="O6094">
            <v>1</v>
          </cell>
          <cell r="R6094" t="str">
            <v>Lumber &amp; Wood Except Furniture</v>
          </cell>
        </row>
        <row r="6095">
          <cell r="O6095">
            <v>1</v>
          </cell>
          <cell r="R6095" t="str">
            <v>Lumber &amp; Wood Except Furniture</v>
          </cell>
        </row>
        <row r="6096">
          <cell r="O6096">
            <v>1</v>
          </cell>
          <cell r="R6096" t="str">
            <v>Lumber &amp; Wood Except Furniture</v>
          </cell>
        </row>
        <row r="6097">
          <cell r="O6097">
            <v>1</v>
          </cell>
          <cell r="R6097" t="str">
            <v>Lumber &amp; Wood Except Furniture</v>
          </cell>
        </row>
        <row r="6098">
          <cell r="O6098">
            <v>1</v>
          </cell>
          <cell r="R6098" t="str">
            <v>Lumber &amp; Wood Except Furniture</v>
          </cell>
        </row>
        <row r="6099">
          <cell r="O6099">
            <v>1</v>
          </cell>
          <cell r="R6099" t="str">
            <v>Petroleum Products</v>
          </cell>
        </row>
        <row r="6100">
          <cell r="O6100">
            <v>1</v>
          </cell>
          <cell r="R6100" t="str">
            <v>Petroleum Products</v>
          </cell>
        </row>
        <row r="6101">
          <cell r="O6101">
            <v>1</v>
          </cell>
          <cell r="R6101" t="str">
            <v>Waste &amp; Scrap Materials</v>
          </cell>
        </row>
        <row r="6102">
          <cell r="O6102">
            <v>1</v>
          </cell>
          <cell r="R6102" t="str">
            <v>Pulp,Paper &amp; Allied Products</v>
          </cell>
        </row>
        <row r="6103">
          <cell r="O6103">
            <v>1</v>
          </cell>
          <cell r="R6103" t="str">
            <v>Pulp,Paper &amp; Allied Products</v>
          </cell>
        </row>
        <row r="6104">
          <cell r="O6104">
            <v>1</v>
          </cell>
          <cell r="R6104" t="str">
            <v>Pulp,Paper &amp; Allied Products</v>
          </cell>
        </row>
        <row r="6105">
          <cell r="O6105">
            <v>1</v>
          </cell>
          <cell r="R6105" t="str">
            <v>Pulp,Paper &amp; Allied Products</v>
          </cell>
        </row>
        <row r="6106">
          <cell r="O6106">
            <v>1</v>
          </cell>
          <cell r="R6106" t="str">
            <v>Pulp,Paper &amp; Allied Products</v>
          </cell>
        </row>
        <row r="6107">
          <cell r="O6107">
            <v>1</v>
          </cell>
          <cell r="R6107" t="str">
            <v>Pulp,Paper &amp; Allied Products</v>
          </cell>
        </row>
        <row r="6108">
          <cell r="O6108">
            <v>1</v>
          </cell>
          <cell r="R6108" t="str">
            <v>Pulp,Paper &amp; Allied Products</v>
          </cell>
        </row>
        <row r="6109">
          <cell r="O6109">
            <v>1</v>
          </cell>
          <cell r="R6109" t="str">
            <v>Pulp,Paper &amp; Allied Products</v>
          </cell>
        </row>
        <row r="6110">
          <cell r="O6110">
            <v>1</v>
          </cell>
          <cell r="R6110" t="str">
            <v>Pulp,Paper &amp; Allied Products</v>
          </cell>
        </row>
        <row r="6111">
          <cell r="O6111">
            <v>1</v>
          </cell>
          <cell r="R6111" t="str">
            <v>Pulp,Paper &amp; Allied Products</v>
          </cell>
        </row>
        <row r="6112">
          <cell r="O6112">
            <v>1</v>
          </cell>
          <cell r="R6112" t="str">
            <v>Pulp,Paper &amp; Allied Products</v>
          </cell>
        </row>
        <row r="6113">
          <cell r="O6113">
            <v>1</v>
          </cell>
          <cell r="R6113" t="str">
            <v>Pulp,Paper &amp; Allied Products</v>
          </cell>
        </row>
        <row r="6114">
          <cell r="O6114">
            <v>1</v>
          </cell>
          <cell r="R6114" t="str">
            <v>Lumber &amp; Wood Except Furniture</v>
          </cell>
        </row>
        <row r="6115">
          <cell r="O6115">
            <v>1</v>
          </cell>
          <cell r="R6115" t="str">
            <v>Lumber &amp; Wood Except Furniture</v>
          </cell>
        </row>
        <row r="6116">
          <cell r="O6116">
            <v>1</v>
          </cell>
          <cell r="R6116" t="str">
            <v>Lumber &amp; Wood Except Furniture</v>
          </cell>
        </row>
        <row r="6117">
          <cell r="O6117">
            <v>1</v>
          </cell>
          <cell r="R6117" t="str">
            <v>Pulp,Paper &amp; Allied Products</v>
          </cell>
        </row>
        <row r="6118">
          <cell r="O6118">
            <v>1</v>
          </cell>
          <cell r="R6118" t="str">
            <v>Pulp,Paper &amp; Allied Products</v>
          </cell>
        </row>
        <row r="6119">
          <cell r="O6119">
            <v>1</v>
          </cell>
          <cell r="R6119" t="str">
            <v>Pulp,Paper &amp; Allied Products</v>
          </cell>
        </row>
        <row r="6120">
          <cell r="O6120">
            <v>1</v>
          </cell>
          <cell r="R6120" t="str">
            <v>Pulp,Paper &amp; Allied Products</v>
          </cell>
        </row>
        <row r="6121">
          <cell r="O6121">
            <v>1</v>
          </cell>
          <cell r="R6121" t="str">
            <v>Pulp,Paper &amp; Allied Products</v>
          </cell>
        </row>
        <row r="6122">
          <cell r="O6122">
            <v>1</v>
          </cell>
          <cell r="R6122" t="str">
            <v>Pulp,Paper &amp; Allied Products</v>
          </cell>
        </row>
        <row r="6123">
          <cell r="O6123">
            <v>1</v>
          </cell>
          <cell r="R6123" t="str">
            <v>Lumber &amp; Wood Except Furniture</v>
          </cell>
        </row>
        <row r="6124">
          <cell r="O6124">
            <v>1</v>
          </cell>
          <cell r="R6124" t="str">
            <v>Lumber &amp; Wood Except Furniture</v>
          </cell>
        </row>
        <row r="6125">
          <cell r="O6125">
            <v>1</v>
          </cell>
          <cell r="R6125" t="str">
            <v>Lumber &amp; Wood Except Furniture</v>
          </cell>
        </row>
        <row r="6126">
          <cell r="O6126">
            <v>1</v>
          </cell>
          <cell r="R6126" t="str">
            <v>Lumber &amp; Wood Except Furniture</v>
          </cell>
        </row>
        <row r="6127">
          <cell r="O6127">
            <v>1</v>
          </cell>
          <cell r="R6127" t="str">
            <v>Lumber &amp; Wood Except Furniture</v>
          </cell>
        </row>
        <row r="6128">
          <cell r="O6128">
            <v>1</v>
          </cell>
          <cell r="R6128" t="str">
            <v>Lumber &amp; Wood Except Furniture</v>
          </cell>
        </row>
        <row r="6129">
          <cell r="O6129">
            <v>1</v>
          </cell>
          <cell r="R6129" t="str">
            <v>Lumber &amp; Wood Except Furniture</v>
          </cell>
        </row>
        <row r="6130">
          <cell r="O6130">
            <v>1</v>
          </cell>
          <cell r="R6130" t="str">
            <v>Chemical &amp; Allied Products</v>
          </cell>
        </row>
        <row r="6131">
          <cell r="O6131">
            <v>1</v>
          </cell>
          <cell r="R6131" t="str">
            <v>Waste &amp; Scrap Materials</v>
          </cell>
        </row>
        <row r="6132">
          <cell r="O6132">
            <v>1</v>
          </cell>
          <cell r="R6132" t="str">
            <v>Waste &amp; Scrap Materials</v>
          </cell>
        </row>
        <row r="6133">
          <cell r="O6133">
            <v>1</v>
          </cell>
          <cell r="R6133" t="str">
            <v>Waste &amp; Scrap Materials</v>
          </cell>
        </row>
        <row r="6134">
          <cell r="O6134">
            <v>1</v>
          </cell>
          <cell r="R6134" t="str">
            <v>Lumber &amp; Wood Except Furniture</v>
          </cell>
        </row>
        <row r="6135">
          <cell r="O6135">
            <v>1</v>
          </cell>
          <cell r="R6135" t="str">
            <v>Lumber &amp; Wood Except Furniture</v>
          </cell>
        </row>
        <row r="6136">
          <cell r="O6136">
            <v>1</v>
          </cell>
          <cell r="R6136" t="str">
            <v>Lumber &amp; Wood Except Furniture</v>
          </cell>
        </row>
        <row r="6137">
          <cell r="O6137">
            <v>1</v>
          </cell>
          <cell r="R6137" t="str">
            <v>Chemical &amp; Allied Products</v>
          </cell>
        </row>
        <row r="6138">
          <cell r="O6138">
            <v>1</v>
          </cell>
          <cell r="R6138" t="str">
            <v>Chemical &amp; Allied Products</v>
          </cell>
        </row>
        <row r="6139">
          <cell r="O6139">
            <v>1</v>
          </cell>
          <cell r="R6139" t="str">
            <v>Chemical &amp; Allied Products</v>
          </cell>
        </row>
        <row r="6140">
          <cell r="O6140">
            <v>1</v>
          </cell>
          <cell r="R6140" t="str">
            <v>Chemical &amp; Allied Products</v>
          </cell>
        </row>
        <row r="6141">
          <cell r="O6141">
            <v>1</v>
          </cell>
          <cell r="R6141" t="str">
            <v>Chemical &amp; Allied Products</v>
          </cell>
        </row>
        <row r="6142">
          <cell r="O6142">
            <v>1</v>
          </cell>
          <cell r="R6142" t="str">
            <v>Chemical &amp; Allied Products</v>
          </cell>
        </row>
        <row r="6143">
          <cell r="O6143">
            <v>1</v>
          </cell>
          <cell r="R6143" t="str">
            <v>Chemical &amp; Allied Products</v>
          </cell>
        </row>
        <row r="6144">
          <cell r="O6144">
            <v>1</v>
          </cell>
          <cell r="R6144" t="str">
            <v>Chemical &amp; Allied Products</v>
          </cell>
        </row>
        <row r="6145">
          <cell r="O6145">
            <v>1</v>
          </cell>
          <cell r="R6145" t="str">
            <v>Lumber &amp; Wood Except Furniture</v>
          </cell>
        </row>
        <row r="6146">
          <cell r="O6146">
            <v>1</v>
          </cell>
          <cell r="R6146" t="str">
            <v>Lumber &amp; Wood Except Furniture</v>
          </cell>
        </row>
        <row r="6147">
          <cell r="O6147">
            <v>1</v>
          </cell>
          <cell r="R6147" t="str">
            <v>Lumber &amp; Wood Except Furniture</v>
          </cell>
        </row>
        <row r="6148">
          <cell r="O6148">
            <v>1</v>
          </cell>
          <cell r="R6148" t="str">
            <v>Lumber &amp; Wood Except Furniture</v>
          </cell>
        </row>
        <row r="6149">
          <cell r="O6149">
            <v>1</v>
          </cell>
          <cell r="R6149" t="str">
            <v>Lumber &amp; Wood Except Furniture</v>
          </cell>
        </row>
        <row r="6150">
          <cell r="O6150">
            <v>1</v>
          </cell>
          <cell r="R6150" t="str">
            <v>Pulp,Paper &amp; Allied Products</v>
          </cell>
        </row>
        <row r="6151">
          <cell r="O6151">
            <v>1</v>
          </cell>
          <cell r="R6151" t="str">
            <v>Pulp,Paper &amp; Allied Products</v>
          </cell>
        </row>
        <row r="6152">
          <cell r="O6152">
            <v>1</v>
          </cell>
          <cell r="R6152" t="str">
            <v>Stone, Clay &amp; Glass Products</v>
          </cell>
        </row>
        <row r="6153">
          <cell r="O6153">
            <v>1</v>
          </cell>
          <cell r="R6153" t="str">
            <v>Stone, Clay &amp; Glass Products</v>
          </cell>
        </row>
        <row r="6154">
          <cell r="O6154">
            <v>1</v>
          </cell>
          <cell r="R6154" t="str">
            <v>Petroleum Products</v>
          </cell>
        </row>
        <row r="6155">
          <cell r="O6155">
            <v>1</v>
          </cell>
          <cell r="R6155" t="str">
            <v>Petroleum Products</v>
          </cell>
        </row>
        <row r="6156">
          <cell r="O6156">
            <v>1</v>
          </cell>
          <cell r="R6156" t="str">
            <v>Pulp,Paper &amp; Allied Products</v>
          </cell>
        </row>
        <row r="6157">
          <cell r="O6157">
            <v>1</v>
          </cell>
          <cell r="R6157" t="str">
            <v>Lumber &amp; Wood Except Furniture</v>
          </cell>
        </row>
        <row r="6158">
          <cell r="O6158">
            <v>1</v>
          </cell>
          <cell r="R6158" t="str">
            <v>Lumber &amp; Wood Except Furniture</v>
          </cell>
        </row>
        <row r="6159">
          <cell r="O6159">
            <v>1</v>
          </cell>
          <cell r="R6159" t="str">
            <v>Lumber &amp; Wood Except Furniture</v>
          </cell>
        </row>
        <row r="6160">
          <cell r="O6160">
            <v>1</v>
          </cell>
          <cell r="R6160" t="str">
            <v>Chemical &amp; Allied Products</v>
          </cell>
        </row>
        <row r="6161">
          <cell r="O6161">
            <v>1</v>
          </cell>
          <cell r="R6161" t="str">
            <v>Chemical &amp; Allied Products</v>
          </cell>
        </row>
        <row r="6162">
          <cell r="O6162">
            <v>1</v>
          </cell>
          <cell r="R6162" t="str">
            <v>Chemical &amp; Allied Products</v>
          </cell>
        </row>
        <row r="6163">
          <cell r="O6163">
            <v>1</v>
          </cell>
          <cell r="R6163" t="str">
            <v>Chemical &amp; Allied Products</v>
          </cell>
        </row>
        <row r="6164">
          <cell r="O6164">
            <v>1</v>
          </cell>
          <cell r="R6164" t="str">
            <v>Pulp,Paper &amp; Allied Products</v>
          </cell>
        </row>
        <row r="6165">
          <cell r="O6165">
            <v>1</v>
          </cell>
          <cell r="R6165" t="str">
            <v>Pulp,Paper &amp; Allied Products</v>
          </cell>
        </row>
        <row r="6166">
          <cell r="O6166">
            <v>1</v>
          </cell>
          <cell r="R6166" t="str">
            <v>Pulp,Paper &amp; Allied Products</v>
          </cell>
        </row>
        <row r="6167">
          <cell r="O6167">
            <v>1</v>
          </cell>
          <cell r="R6167" t="str">
            <v>Pulp,Paper &amp; Allied Products</v>
          </cell>
        </row>
        <row r="6168">
          <cell r="O6168">
            <v>1</v>
          </cell>
          <cell r="R6168" t="str">
            <v>Pulp,Paper &amp; Allied Products</v>
          </cell>
        </row>
        <row r="6169">
          <cell r="O6169">
            <v>1</v>
          </cell>
          <cell r="R6169" t="str">
            <v>Waste &amp; Scrap Materials</v>
          </cell>
        </row>
        <row r="6170">
          <cell r="O6170">
            <v>1</v>
          </cell>
          <cell r="R6170" t="str">
            <v>Waste &amp; Scrap Materials</v>
          </cell>
        </row>
        <row r="6171">
          <cell r="O6171">
            <v>1</v>
          </cell>
          <cell r="R6171" t="str">
            <v>Pulp,Paper &amp; Allied Products</v>
          </cell>
        </row>
        <row r="6172">
          <cell r="O6172">
            <v>1</v>
          </cell>
          <cell r="R6172" t="str">
            <v>Waste &amp; Scrap Materials</v>
          </cell>
        </row>
        <row r="6173">
          <cell r="O6173">
            <v>1</v>
          </cell>
          <cell r="R6173" t="str">
            <v>Petroleum Products</v>
          </cell>
        </row>
        <row r="6174">
          <cell r="O6174">
            <v>1</v>
          </cell>
          <cell r="R6174" t="str">
            <v>Petroleum Products</v>
          </cell>
        </row>
        <row r="6175">
          <cell r="O6175">
            <v>1</v>
          </cell>
          <cell r="R6175" t="str">
            <v>Petroleum Products</v>
          </cell>
        </row>
        <row r="6176">
          <cell r="O6176">
            <v>1</v>
          </cell>
          <cell r="R6176" t="str">
            <v>Petroleum Products</v>
          </cell>
        </row>
        <row r="6177">
          <cell r="O6177">
            <v>1</v>
          </cell>
          <cell r="R6177" t="str">
            <v>Petroleum Products</v>
          </cell>
        </row>
        <row r="6178">
          <cell r="O6178">
            <v>1</v>
          </cell>
          <cell r="R6178" t="str">
            <v>Petroleum Products</v>
          </cell>
        </row>
        <row r="6179">
          <cell r="O6179">
            <v>1</v>
          </cell>
          <cell r="R6179" t="str">
            <v>Petroleum Products</v>
          </cell>
        </row>
        <row r="6180">
          <cell r="O6180">
            <v>1</v>
          </cell>
          <cell r="R6180" t="str">
            <v>Petroleum Products</v>
          </cell>
        </row>
        <row r="6181">
          <cell r="O6181">
            <v>1</v>
          </cell>
          <cell r="R6181" t="str">
            <v>Lumber &amp; Wood Except Furniture</v>
          </cell>
        </row>
        <row r="6182">
          <cell r="O6182">
            <v>1</v>
          </cell>
          <cell r="R6182" t="str">
            <v>Lumber &amp; Wood Except Furniture</v>
          </cell>
        </row>
        <row r="6183">
          <cell r="O6183">
            <v>1</v>
          </cell>
          <cell r="R6183" t="str">
            <v>Lumber &amp; Wood Except Furniture</v>
          </cell>
        </row>
        <row r="6184">
          <cell r="O6184">
            <v>1</v>
          </cell>
          <cell r="R6184" t="str">
            <v>Lumber &amp; Wood Except Furniture</v>
          </cell>
        </row>
        <row r="6185">
          <cell r="O6185">
            <v>1</v>
          </cell>
          <cell r="R6185" t="str">
            <v>Lumber &amp; Wood Except Furniture</v>
          </cell>
        </row>
        <row r="6186">
          <cell r="O6186">
            <v>1</v>
          </cell>
          <cell r="R6186" t="str">
            <v>Lumber &amp; Wood Except Furniture</v>
          </cell>
        </row>
        <row r="6187">
          <cell r="O6187">
            <v>1</v>
          </cell>
          <cell r="R6187" t="str">
            <v>Pulp,Paper &amp; Allied Products</v>
          </cell>
        </row>
        <row r="6188">
          <cell r="O6188">
            <v>1</v>
          </cell>
          <cell r="R6188" t="str">
            <v>Pulp,Paper &amp; Allied Products</v>
          </cell>
        </row>
        <row r="6189">
          <cell r="O6189">
            <v>1</v>
          </cell>
          <cell r="R6189" t="str">
            <v>Pulp,Paper &amp; Allied Products</v>
          </cell>
        </row>
        <row r="6190">
          <cell r="O6190">
            <v>1</v>
          </cell>
          <cell r="R6190" t="str">
            <v>Pulp,Paper &amp; Allied Products</v>
          </cell>
        </row>
        <row r="6191">
          <cell r="O6191">
            <v>1</v>
          </cell>
          <cell r="R6191" t="str">
            <v>Lumber &amp; Wood Except Furniture</v>
          </cell>
        </row>
        <row r="6192">
          <cell r="O6192">
            <v>1</v>
          </cell>
          <cell r="R6192" t="str">
            <v>Lumber &amp; Wood Except Furniture</v>
          </cell>
        </row>
        <row r="6193">
          <cell r="O6193">
            <v>1</v>
          </cell>
          <cell r="R6193" t="str">
            <v>Lumber &amp; Wood Except Furniture</v>
          </cell>
        </row>
        <row r="6194">
          <cell r="O6194">
            <v>1</v>
          </cell>
          <cell r="R6194" t="str">
            <v>Lumber &amp; Wood Except Furniture</v>
          </cell>
        </row>
        <row r="6195">
          <cell r="O6195">
            <v>1</v>
          </cell>
          <cell r="R6195" t="str">
            <v>Lumber &amp; Wood Except Furniture</v>
          </cell>
        </row>
        <row r="6196">
          <cell r="O6196">
            <v>1</v>
          </cell>
          <cell r="R6196" t="str">
            <v>Lumber &amp; Wood Except Furniture</v>
          </cell>
        </row>
        <row r="6197">
          <cell r="O6197">
            <v>1</v>
          </cell>
          <cell r="R6197" t="str">
            <v>Chemical &amp; Allied Products</v>
          </cell>
        </row>
        <row r="6198">
          <cell r="O6198">
            <v>1</v>
          </cell>
          <cell r="R6198" t="str">
            <v>Chemical &amp; Allied Products</v>
          </cell>
        </row>
        <row r="6199">
          <cell r="O6199">
            <v>1</v>
          </cell>
          <cell r="R6199" t="str">
            <v>Grain</v>
          </cell>
        </row>
        <row r="6200">
          <cell r="O6200">
            <v>1</v>
          </cell>
          <cell r="R6200" t="str">
            <v>Petroleum Products</v>
          </cell>
        </row>
        <row r="6201">
          <cell r="O6201">
            <v>1</v>
          </cell>
          <cell r="R6201" t="str">
            <v>Petroleum Products</v>
          </cell>
        </row>
        <row r="6202">
          <cell r="O6202">
            <v>1</v>
          </cell>
          <cell r="R6202" t="str">
            <v>Petroleum Products</v>
          </cell>
        </row>
        <row r="6203">
          <cell r="O6203">
            <v>1</v>
          </cell>
          <cell r="R6203" t="str">
            <v>Petroleum Products</v>
          </cell>
        </row>
        <row r="6204">
          <cell r="O6204">
            <v>1</v>
          </cell>
          <cell r="R6204" t="str">
            <v>Petroleum Products</v>
          </cell>
        </row>
        <row r="6205">
          <cell r="O6205">
            <v>1</v>
          </cell>
          <cell r="R6205" t="str">
            <v>Lumber &amp; Wood Except Furniture</v>
          </cell>
        </row>
        <row r="6206">
          <cell r="O6206">
            <v>1</v>
          </cell>
          <cell r="R6206" t="str">
            <v>Petroleum Products</v>
          </cell>
        </row>
        <row r="6207">
          <cell r="O6207">
            <v>1</v>
          </cell>
          <cell r="R6207" t="str">
            <v>Petroleum Products</v>
          </cell>
        </row>
        <row r="6208">
          <cell r="O6208">
            <v>1</v>
          </cell>
          <cell r="R6208" t="str">
            <v>Petroleum Products</v>
          </cell>
        </row>
        <row r="6209">
          <cell r="O6209">
            <v>1</v>
          </cell>
          <cell r="R6209" t="str">
            <v>Petroleum Products</v>
          </cell>
        </row>
        <row r="6210">
          <cell r="O6210">
            <v>1</v>
          </cell>
          <cell r="R6210" t="str">
            <v>Petroleum Products</v>
          </cell>
        </row>
        <row r="6211">
          <cell r="O6211">
            <v>1</v>
          </cell>
          <cell r="R6211" t="str">
            <v>Lumber &amp; Wood Except Furniture</v>
          </cell>
        </row>
        <row r="6212">
          <cell r="O6212">
            <v>1</v>
          </cell>
          <cell r="R6212" t="str">
            <v>Petroleum Products</v>
          </cell>
        </row>
        <row r="6213">
          <cell r="O6213">
            <v>1</v>
          </cell>
          <cell r="R6213" t="str">
            <v>Petroleum Products</v>
          </cell>
        </row>
        <row r="6214">
          <cell r="O6214">
            <v>1</v>
          </cell>
          <cell r="R6214" t="str">
            <v>Petroleum Products</v>
          </cell>
        </row>
        <row r="6215">
          <cell r="O6215">
            <v>1</v>
          </cell>
          <cell r="R6215" t="str">
            <v>Petroleum Products</v>
          </cell>
        </row>
        <row r="6216">
          <cell r="O6216">
            <v>1</v>
          </cell>
          <cell r="R6216" t="str">
            <v>Petroleum Products</v>
          </cell>
        </row>
        <row r="6217">
          <cell r="O6217">
            <v>1</v>
          </cell>
          <cell r="R6217" t="str">
            <v>Petroleum Products</v>
          </cell>
        </row>
        <row r="6218">
          <cell r="O6218">
            <v>1</v>
          </cell>
          <cell r="R6218" t="str">
            <v>Pulp,Paper &amp; Allied Products</v>
          </cell>
        </row>
        <row r="6219">
          <cell r="O6219">
            <v>1</v>
          </cell>
          <cell r="R6219" t="str">
            <v>Lumber &amp; Wood Except Furniture</v>
          </cell>
        </row>
        <row r="6220">
          <cell r="O6220">
            <v>1</v>
          </cell>
          <cell r="R6220" t="str">
            <v>Pulp,Paper &amp; Allied Products</v>
          </cell>
        </row>
        <row r="6221">
          <cell r="O6221">
            <v>1</v>
          </cell>
          <cell r="R6221" t="str">
            <v>T/C without Chassis</v>
          </cell>
        </row>
        <row r="6222">
          <cell r="O6222">
            <v>1</v>
          </cell>
          <cell r="R6222" t="str">
            <v>T/C without Chassis</v>
          </cell>
        </row>
        <row r="6223">
          <cell r="O6223">
            <v>1</v>
          </cell>
          <cell r="R6223" t="str">
            <v>T/C without Chassis</v>
          </cell>
        </row>
        <row r="6224">
          <cell r="O6224">
            <v>1</v>
          </cell>
          <cell r="R6224" t="str">
            <v>Pulp,Paper &amp; Allied Products</v>
          </cell>
        </row>
        <row r="6225">
          <cell r="O6225">
            <v>1</v>
          </cell>
          <cell r="R6225" t="str">
            <v>Pulp,Paper &amp; Allied Products</v>
          </cell>
        </row>
        <row r="6226">
          <cell r="O6226">
            <v>1</v>
          </cell>
          <cell r="R6226" t="str">
            <v>Lumber &amp; Wood Except Furniture</v>
          </cell>
        </row>
        <row r="6227">
          <cell r="O6227">
            <v>1</v>
          </cell>
          <cell r="R6227" t="str">
            <v>Pulp,Paper &amp; Allied Products</v>
          </cell>
        </row>
        <row r="6228">
          <cell r="O6228">
            <v>1</v>
          </cell>
          <cell r="R6228" t="str">
            <v>Pulp,Paper &amp; Allied Products</v>
          </cell>
        </row>
        <row r="6229">
          <cell r="O6229">
            <v>1</v>
          </cell>
          <cell r="R6229" t="str">
            <v>Pulp,Paper &amp; Allied Products</v>
          </cell>
        </row>
        <row r="6230">
          <cell r="O6230">
            <v>1</v>
          </cell>
          <cell r="R6230" t="str">
            <v>Pulp,Paper &amp; Allied Products</v>
          </cell>
        </row>
        <row r="6231">
          <cell r="O6231">
            <v>1</v>
          </cell>
          <cell r="R6231" t="str">
            <v>Pulp,Paper &amp; Allied Products</v>
          </cell>
        </row>
        <row r="6232">
          <cell r="O6232">
            <v>1</v>
          </cell>
          <cell r="R6232" t="str">
            <v>Lumber &amp; Wood Except Furniture</v>
          </cell>
        </row>
        <row r="6233">
          <cell r="O6233">
            <v>1</v>
          </cell>
          <cell r="R6233" t="str">
            <v>Lumber &amp; Wood Except Furniture</v>
          </cell>
        </row>
        <row r="6234">
          <cell r="O6234">
            <v>1</v>
          </cell>
          <cell r="R6234" t="str">
            <v>Pulp,Paper &amp; Allied Products</v>
          </cell>
        </row>
        <row r="6235">
          <cell r="O6235">
            <v>1</v>
          </cell>
          <cell r="R6235" t="str">
            <v>Pulp,Paper &amp; Allied Products</v>
          </cell>
        </row>
        <row r="6236">
          <cell r="O6236">
            <v>1</v>
          </cell>
          <cell r="R6236" t="str">
            <v>Pulp,Paper &amp; Allied Products</v>
          </cell>
        </row>
        <row r="6237">
          <cell r="O6237">
            <v>1</v>
          </cell>
          <cell r="R6237" t="str">
            <v>Pulp,Paper &amp; Allied Products</v>
          </cell>
        </row>
        <row r="6238">
          <cell r="O6238">
            <v>1</v>
          </cell>
          <cell r="R6238" t="str">
            <v>Pulp,Paper &amp; Allied Products</v>
          </cell>
        </row>
        <row r="6239">
          <cell r="O6239">
            <v>1</v>
          </cell>
          <cell r="R6239" t="str">
            <v>Pulp,Paper &amp; Allied Products</v>
          </cell>
        </row>
        <row r="6240">
          <cell r="O6240">
            <v>1</v>
          </cell>
          <cell r="R6240" t="str">
            <v>Lumber &amp; Wood Except Furniture</v>
          </cell>
        </row>
        <row r="6241">
          <cell r="O6241">
            <v>1</v>
          </cell>
          <cell r="R6241" t="str">
            <v>Lumber &amp; Wood Except Furniture</v>
          </cell>
        </row>
        <row r="6242">
          <cell r="O6242">
            <v>1</v>
          </cell>
          <cell r="R6242" t="str">
            <v>Chemical &amp; Allied Products</v>
          </cell>
        </row>
        <row r="6243">
          <cell r="O6243">
            <v>1</v>
          </cell>
          <cell r="R6243" t="str">
            <v>Chemical &amp; Allied Products</v>
          </cell>
        </row>
        <row r="6244">
          <cell r="O6244">
            <v>1</v>
          </cell>
          <cell r="R6244" t="str">
            <v>Chemical &amp; Allied Products</v>
          </cell>
        </row>
        <row r="6245">
          <cell r="O6245">
            <v>1</v>
          </cell>
          <cell r="R6245" t="str">
            <v>Chemical &amp; Allied Products</v>
          </cell>
        </row>
        <row r="6246">
          <cell r="O6246">
            <v>1</v>
          </cell>
          <cell r="R6246" t="str">
            <v>Chemical &amp; Allied Products</v>
          </cell>
        </row>
        <row r="6247">
          <cell r="O6247">
            <v>1</v>
          </cell>
          <cell r="R6247" t="str">
            <v>Chemical &amp; Allied Products</v>
          </cell>
        </row>
        <row r="6248">
          <cell r="O6248">
            <v>1</v>
          </cell>
          <cell r="R6248" t="str">
            <v>Pulp,Paper &amp; Allied Products</v>
          </cell>
        </row>
        <row r="6249">
          <cell r="O6249">
            <v>1</v>
          </cell>
          <cell r="R6249" t="str">
            <v>Pulp,Paper &amp; Allied Products</v>
          </cell>
        </row>
        <row r="6250">
          <cell r="O6250">
            <v>1</v>
          </cell>
          <cell r="R6250" t="str">
            <v>Pulp,Paper &amp; Allied Products</v>
          </cell>
        </row>
        <row r="6251">
          <cell r="O6251">
            <v>1</v>
          </cell>
          <cell r="R6251" t="str">
            <v>Pulp,Paper &amp; Allied Products</v>
          </cell>
        </row>
        <row r="6252">
          <cell r="O6252">
            <v>1</v>
          </cell>
          <cell r="R6252" t="str">
            <v>Pulp,Paper &amp; Allied Products</v>
          </cell>
        </row>
        <row r="6253">
          <cell r="O6253">
            <v>1</v>
          </cell>
          <cell r="R6253" t="str">
            <v>Waste &amp; Scrap Materials</v>
          </cell>
        </row>
        <row r="6254">
          <cell r="O6254">
            <v>1</v>
          </cell>
          <cell r="R6254" t="str">
            <v>Lumber &amp; Wood Except Furniture</v>
          </cell>
        </row>
        <row r="6255">
          <cell r="O6255">
            <v>1</v>
          </cell>
          <cell r="R6255" t="str">
            <v>Lumber &amp; Wood Except Furniture</v>
          </cell>
        </row>
        <row r="6256">
          <cell r="O6256">
            <v>1</v>
          </cell>
          <cell r="R6256" t="str">
            <v>Waste &amp; Scrap Materials</v>
          </cell>
        </row>
        <row r="6257">
          <cell r="O6257">
            <v>1</v>
          </cell>
          <cell r="R6257" t="str">
            <v>Chemical &amp; Allied Products</v>
          </cell>
        </row>
        <row r="6258">
          <cell r="O6258">
            <v>1</v>
          </cell>
          <cell r="R6258" t="str">
            <v>Chemical &amp; Allied Products</v>
          </cell>
        </row>
        <row r="6259">
          <cell r="O6259">
            <v>1</v>
          </cell>
          <cell r="R6259" t="str">
            <v>Chemical &amp; Allied Products</v>
          </cell>
        </row>
        <row r="6260">
          <cell r="O6260">
            <v>1</v>
          </cell>
          <cell r="R6260" t="str">
            <v>Chemical &amp; Allied Products</v>
          </cell>
        </row>
        <row r="6261">
          <cell r="O6261">
            <v>1</v>
          </cell>
          <cell r="R6261" t="str">
            <v>Chemical &amp; Allied Products</v>
          </cell>
        </row>
        <row r="6262">
          <cell r="O6262">
            <v>1</v>
          </cell>
          <cell r="R6262" t="str">
            <v>Chemical &amp; Allied Products</v>
          </cell>
        </row>
        <row r="6263">
          <cell r="O6263">
            <v>1</v>
          </cell>
          <cell r="R6263" t="str">
            <v>Chemical &amp; Allied Products</v>
          </cell>
        </row>
        <row r="6264">
          <cell r="O6264">
            <v>1</v>
          </cell>
          <cell r="R6264" t="str">
            <v>Chemical &amp; Allied Products</v>
          </cell>
        </row>
        <row r="6265">
          <cell r="O6265">
            <v>1</v>
          </cell>
          <cell r="R6265" t="str">
            <v>Chemical &amp; Allied Products</v>
          </cell>
        </row>
        <row r="6266">
          <cell r="O6266">
            <v>1</v>
          </cell>
          <cell r="R6266" t="str">
            <v>Chemical &amp; Allied Products</v>
          </cell>
        </row>
        <row r="6267">
          <cell r="O6267">
            <v>1</v>
          </cell>
          <cell r="R6267" t="str">
            <v>Chemical &amp; Allied Products</v>
          </cell>
        </row>
        <row r="6268">
          <cell r="O6268">
            <v>1</v>
          </cell>
          <cell r="R6268" t="str">
            <v>Chemical &amp; Allied Products</v>
          </cell>
        </row>
        <row r="6269">
          <cell r="O6269">
            <v>1</v>
          </cell>
          <cell r="R6269" t="str">
            <v>Chemical &amp; Allied Products</v>
          </cell>
        </row>
        <row r="6270">
          <cell r="O6270">
            <v>1</v>
          </cell>
          <cell r="R6270" t="str">
            <v>Chemical &amp; Allied Products</v>
          </cell>
        </row>
        <row r="6271">
          <cell r="O6271">
            <v>1</v>
          </cell>
          <cell r="R6271" t="str">
            <v>Chemical &amp; Allied Products</v>
          </cell>
        </row>
        <row r="6272">
          <cell r="O6272">
            <v>1</v>
          </cell>
          <cell r="R6272" t="str">
            <v>Lumber &amp; Wood Except Furniture</v>
          </cell>
        </row>
        <row r="6273">
          <cell r="O6273">
            <v>1</v>
          </cell>
          <cell r="R6273" t="str">
            <v>Lumber &amp; Wood Except Furniture</v>
          </cell>
        </row>
        <row r="6274">
          <cell r="O6274">
            <v>1</v>
          </cell>
          <cell r="R6274" t="str">
            <v>Pulp,Paper &amp; Allied Products</v>
          </cell>
        </row>
        <row r="6275">
          <cell r="O6275">
            <v>1</v>
          </cell>
          <cell r="R6275" t="str">
            <v>Pulp,Paper &amp; Allied Products</v>
          </cell>
        </row>
        <row r="6276">
          <cell r="O6276">
            <v>1</v>
          </cell>
          <cell r="R6276" t="str">
            <v>Pulp,Paper &amp; Allied Products</v>
          </cell>
        </row>
        <row r="6277">
          <cell r="O6277">
            <v>1</v>
          </cell>
          <cell r="R6277" t="str">
            <v>Pulp,Paper &amp; Allied Products</v>
          </cell>
        </row>
        <row r="6278">
          <cell r="O6278">
            <v>1</v>
          </cell>
          <cell r="R6278" t="str">
            <v>Pulp,Paper &amp; Allied Products</v>
          </cell>
        </row>
        <row r="6279">
          <cell r="O6279">
            <v>1</v>
          </cell>
          <cell r="R6279" t="str">
            <v>Pulp,Paper &amp; Allied Products</v>
          </cell>
        </row>
        <row r="6280">
          <cell r="O6280">
            <v>1</v>
          </cell>
          <cell r="R6280" t="str">
            <v>Pulp,Paper &amp; Allied Products</v>
          </cell>
        </row>
        <row r="6281">
          <cell r="O6281">
            <v>1</v>
          </cell>
          <cell r="R6281" t="str">
            <v>Chemical &amp; Allied Products</v>
          </cell>
        </row>
        <row r="6282">
          <cell r="O6282">
            <v>1</v>
          </cell>
          <cell r="R6282" t="str">
            <v>Chemical &amp; Allied Products</v>
          </cell>
        </row>
        <row r="6283">
          <cell r="O6283">
            <v>1</v>
          </cell>
          <cell r="R6283" t="str">
            <v>Waste &amp; Scrap Materials</v>
          </cell>
        </row>
        <row r="6284">
          <cell r="O6284">
            <v>1</v>
          </cell>
          <cell r="R6284" t="str">
            <v>Pulp,Paper &amp; Allied Products</v>
          </cell>
        </row>
        <row r="6285">
          <cell r="O6285">
            <v>1</v>
          </cell>
          <cell r="R6285" t="str">
            <v>Pulp,Paper &amp; Allied Products</v>
          </cell>
        </row>
        <row r="6286">
          <cell r="O6286">
            <v>1</v>
          </cell>
          <cell r="R6286" t="str">
            <v>Pulp,Paper &amp; Allied Products</v>
          </cell>
        </row>
        <row r="6287">
          <cell r="O6287">
            <v>1</v>
          </cell>
          <cell r="R6287" t="str">
            <v>Pulp,Paper &amp; Allied Products</v>
          </cell>
        </row>
        <row r="6288">
          <cell r="O6288">
            <v>1</v>
          </cell>
          <cell r="R6288" t="str">
            <v>Stone, Clay &amp; Glass Products</v>
          </cell>
        </row>
        <row r="6289">
          <cell r="O6289">
            <v>1</v>
          </cell>
          <cell r="R6289" t="str">
            <v>Stone, Clay &amp; Glass Products</v>
          </cell>
        </row>
        <row r="6290">
          <cell r="O6290">
            <v>1</v>
          </cell>
          <cell r="R6290" t="str">
            <v>Stone, Clay &amp; Glass Products</v>
          </cell>
        </row>
        <row r="6291">
          <cell r="O6291">
            <v>1</v>
          </cell>
          <cell r="R6291" t="str">
            <v>Stone, Clay &amp; Glass Products</v>
          </cell>
        </row>
        <row r="6292">
          <cell r="O6292">
            <v>1</v>
          </cell>
          <cell r="R6292" t="str">
            <v>Waste &amp; Scrap Materials</v>
          </cell>
        </row>
        <row r="6293">
          <cell r="O6293">
            <v>1</v>
          </cell>
          <cell r="R6293" t="str">
            <v>Waste &amp; Scrap Materials</v>
          </cell>
        </row>
        <row r="6294">
          <cell r="O6294">
            <v>1</v>
          </cell>
          <cell r="R6294" t="str">
            <v>Lumber &amp; Wood Except Furniture</v>
          </cell>
        </row>
        <row r="6295">
          <cell r="O6295">
            <v>1</v>
          </cell>
          <cell r="R6295" t="str">
            <v>Lumber &amp; Wood Except Furniture</v>
          </cell>
        </row>
        <row r="6296">
          <cell r="O6296">
            <v>1</v>
          </cell>
          <cell r="R6296" t="str">
            <v>Lumber &amp; Wood Except Furniture</v>
          </cell>
        </row>
        <row r="6297">
          <cell r="O6297">
            <v>1</v>
          </cell>
          <cell r="R6297" t="str">
            <v>Lumber &amp; Wood Except Furniture</v>
          </cell>
        </row>
        <row r="6298">
          <cell r="O6298">
            <v>1</v>
          </cell>
          <cell r="R6298" t="str">
            <v>Lumber &amp; Wood Except Furniture</v>
          </cell>
        </row>
        <row r="6299">
          <cell r="O6299">
            <v>1</v>
          </cell>
          <cell r="R6299" t="str">
            <v>Lumber &amp; Wood Except Furniture</v>
          </cell>
        </row>
        <row r="6300">
          <cell r="O6300">
            <v>1</v>
          </cell>
          <cell r="R6300" t="str">
            <v>Lumber &amp; Wood Except Furniture</v>
          </cell>
        </row>
        <row r="6301">
          <cell r="O6301">
            <v>1</v>
          </cell>
          <cell r="R6301" t="str">
            <v>Lumber &amp; Wood Except Furniture</v>
          </cell>
        </row>
        <row r="6302">
          <cell r="O6302">
            <v>1</v>
          </cell>
          <cell r="R6302" t="str">
            <v>Lumber &amp; Wood Except Furniture</v>
          </cell>
        </row>
        <row r="6303">
          <cell r="O6303">
            <v>1</v>
          </cell>
          <cell r="R6303" t="str">
            <v>Pulp,Paper &amp; Allied Products</v>
          </cell>
        </row>
        <row r="6304">
          <cell r="O6304">
            <v>1</v>
          </cell>
          <cell r="R6304" t="str">
            <v>Lumber &amp; Wood Except Furniture</v>
          </cell>
        </row>
        <row r="6305">
          <cell r="O6305">
            <v>1</v>
          </cell>
          <cell r="R6305" t="str">
            <v>Lumber &amp; Wood Except Furniture</v>
          </cell>
        </row>
        <row r="6306">
          <cell r="O6306">
            <v>1</v>
          </cell>
          <cell r="R6306" t="str">
            <v>Chemical &amp; Allied Products</v>
          </cell>
        </row>
        <row r="6307">
          <cell r="O6307">
            <v>1</v>
          </cell>
          <cell r="R6307" t="str">
            <v>Chemical &amp; Allied Products</v>
          </cell>
        </row>
        <row r="6308">
          <cell r="O6308">
            <v>1</v>
          </cell>
          <cell r="R6308" t="str">
            <v>Chemical &amp; Allied Products</v>
          </cell>
        </row>
        <row r="6309">
          <cell r="O6309">
            <v>1</v>
          </cell>
          <cell r="R6309" t="str">
            <v>Petroleum Products</v>
          </cell>
        </row>
        <row r="6310">
          <cell r="O6310">
            <v>1</v>
          </cell>
          <cell r="R6310" t="str">
            <v>Petroleum Products</v>
          </cell>
        </row>
        <row r="6311">
          <cell r="O6311">
            <v>1</v>
          </cell>
          <cell r="R6311" t="str">
            <v>Chemical &amp; Allied Products</v>
          </cell>
        </row>
        <row r="6312">
          <cell r="O6312">
            <v>1</v>
          </cell>
          <cell r="R6312" t="str">
            <v>Petroleum Products</v>
          </cell>
        </row>
        <row r="6313">
          <cell r="O6313">
            <v>1</v>
          </cell>
          <cell r="R6313" t="str">
            <v>Petroleum Products</v>
          </cell>
        </row>
        <row r="6314">
          <cell r="O6314">
            <v>1</v>
          </cell>
          <cell r="R6314" t="str">
            <v>Petroleum Products</v>
          </cell>
        </row>
        <row r="6315">
          <cell r="O6315">
            <v>1</v>
          </cell>
          <cell r="R6315" t="str">
            <v>Petroleum Products</v>
          </cell>
        </row>
        <row r="6316">
          <cell r="O6316">
            <v>1</v>
          </cell>
          <cell r="R6316" t="str">
            <v>Chemical &amp; Allied Products</v>
          </cell>
        </row>
        <row r="6317">
          <cell r="O6317">
            <v>1</v>
          </cell>
          <cell r="R6317" t="str">
            <v>Chemical &amp; Allied Products</v>
          </cell>
        </row>
        <row r="6318">
          <cell r="O6318">
            <v>1</v>
          </cell>
          <cell r="R6318" t="str">
            <v>Petroleum Products</v>
          </cell>
        </row>
        <row r="6319">
          <cell r="O6319">
            <v>1</v>
          </cell>
          <cell r="R6319" t="str">
            <v>Chemical &amp; Allied Products</v>
          </cell>
        </row>
        <row r="6320">
          <cell r="O6320">
            <v>1</v>
          </cell>
          <cell r="R6320" t="str">
            <v>Petroleum Products</v>
          </cell>
        </row>
        <row r="6321">
          <cell r="O6321">
            <v>1</v>
          </cell>
          <cell r="R6321" t="str">
            <v>Petroleum Products</v>
          </cell>
        </row>
        <row r="6322">
          <cell r="O6322">
            <v>1</v>
          </cell>
          <cell r="R6322" t="str">
            <v>Grain Mill Products</v>
          </cell>
        </row>
        <row r="6323">
          <cell r="O6323">
            <v>1</v>
          </cell>
          <cell r="R6323" t="str">
            <v>Chemical &amp; Allied Products</v>
          </cell>
        </row>
        <row r="6324">
          <cell r="O6324">
            <v>1</v>
          </cell>
          <cell r="R6324" t="str">
            <v>Petroleum Products</v>
          </cell>
        </row>
        <row r="6325">
          <cell r="O6325">
            <v>1</v>
          </cell>
          <cell r="R6325" t="str">
            <v>Chemical &amp; Allied Products</v>
          </cell>
        </row>
        <row r="6326">
          <cell r="O6326">
            <v>4</v>
          </cell>
          <cell r="R6326" t="str">
            <v>Stone, Clay &amp; Glass Products</v>
          </cell>
        </row>
        <row r="6327">
          <cell r="O6327">
            <v>1</v>
          </cell>
          <cell r="R6327" t="str">
            <v>Stone, Clay &amp; Glass Products</v>
          </cell>
        </row>
        <row r="6328">
          <cell r="O6328">
            <v>1</v>
          </cell>
          <cell r="R6328" t="str">
            <v>Chemical &amp; Allied Products</v>
          </cell>
        </row>
        <row r="6329">
          <cell r="O6329">
            <v>1</v>
          </cell>
          <cell r="R6329" t="str">
            <v>Chemical &amp; Allied Products</v>
          </cell>
        </row>
        <row r="6330">
          <cell r="O6330">
            <v>1</v>
          </cell>
          <cell r="R6330" t="str">
            <v>Chemical &amp; Allied Products</v>
          </cell>
        </row>
        <row r="6331">
          <cell r="O6331">
            <v>1</v>
          </cell>
          <cell r="R6331" t="str">
            <v>Grain</v>
          </cell>
        </row>
        <row r="6332">
          <cell r="O6332">
            <v>1</v>
          </cell>
          <cell r="R6332" t="str">
            <v>Grain</v>
          </cell>
        </row>
        <row r="6333">
          <cell r="O6333">
            <v>1</v>
          </cell>
          <cell r="R6333" t="str">
            <v>Lumber &amp; Wood Except Furniture</v>
          </cell>
        </row>
        <row r="6334">
          <cell r="O6334">
            <v>1</v>
          </cell>
          <cell r="R6334" t="str">
            <v>Chemical &amp; Allied Products</v>
          </cell>
        </row>
        <row r="6335">
          <cell r="O6335">
            <v>1</v>
          </cell>
          <cell r="R6335" t="str">
            <v>Chemical &amp; Allied Products</v>
          </cell>
        </row>
        <row r="6336">
          <cell r="O6336">
            <v>1</v>
          </cell>
          <cell r="R6336" t="str">
            <v>Chemical &amp; Allied Products</v>
          </cell>
        </row>
        <row r="6337">
          <cell r="O6337">
            <v>1</v>
          </cell>
          <cell r="R6337" t="str">
            <v>Chemical &amp; Allied Products</v>
          </cell>
        </row>
        <row r="6338">
          <cell r="O6338">
            <v>1</v>
          </cell>
          <cell r="R6338" t="str">
            <v>Lumber &amp; Wood Except Furniture</v>
          </cell>
        </row>
        <row r="6339">
          <cell r="O6339">
            <v>1</v>
          </cell>
          <cell r="R6339" t="str">
            <v>Pulp,Paper &amp; Allied Products</v>
          </cell>
        </row>
        <row r="6340">
          <cell r="O6340">
            <v>1</v>
          </cell>
          <cell r="R6340" t="str">
            <v>Waste &amp; Scrap Materials</v>
          </cell>
        </row>
        <row r="6341">
          <cell r="O6341">
            <v>1</v>
          </cell>
          <cell r="R6341" t="str">
            <v>Lumber &amp; Wood Except Furniture</v>
          </cell>
        </row>
        <row r="6342">
          <cell r="O6342">
            <v>1</v>
          </cell>
          <cell r="R6342" t="str">
            <v>Pulp,Paper &amp; Allied Products</v>
          </cell>
        </row>
        <row r="6343">
          <cell r="O6343">
            <v>1</v>
          </cell>
          <cell r="R6343" t="str">
            <v>Pulp,Paper &amp; Allied Products</v>
          </cell>
        </row>
        <row r="6344">
          <cell r="O6344">
            <v>1</v>
          </cell>
          <cell r="R6344" t="str">
            <v>Lumber &amp; Wood Except Furniture</v>
          </cell>
        </row>
        <row r="6345">
          <cell r="O6345">
            <v>1</v>
          </cell>
          <cell r="R6345" t="str">
            <v>Pulp,Paper &amp; Allied Products</v>
          </cell>
        </row>
        <row r="6346">
          <cell r="O6346">
            <v>1</v>
          </cell>
          <cell r="R6346" t="str">
            <v>Pulp,Paper &amp; Allied Products</v>
          </cell>
        </row>
        <row r="6347">
          <cell r="O6347">
            <v>1</v>
          </cell>
          <cell r="R6347" t="str">
            <v>Pulp,Paper &amp; Allied Products</v>
          </cell>
        </row>
        <row r="6348">
          <cell r="O6348">
            <v>1</v>
          </cell>
          <cell r="R6348" t="str">
            <v>Pulp,Paper &amp; Allied Products</v>
          </cell>
        </row>
        <row r="6349">
          <cell r="O6349">
            <v>1</v>
          </cell>
          <cell r="R6349" t="str">
            <v>Pulp,Paper &amp; Allied Products</v>
          </cell>
        </row>
        <row r="6350">
          <cell r="O6350">
            <v>1</v>
          </cell>
          <cell r="R6350" t="str">
            <v>Pulp,Paper &amp; Allied Products</v>
          </cell>
        </row>
        <row r="6351">
          <cell r="O6351">
            <v>1</v>
          </cell>
          <cell r="R6351" t="str">
            <v>Pulp,Paper &amp; Allied Products</v>
          </cell>
        </row>
        <row r="6352">
          <cell r="O6352">
            <v>1</v>
          </cell>
          <cell r="R6352" t="str">
            <v>Pulp,Paper &amp; Allied Products</v>
          </cell>
        </row>
        <row r="6353">
          <cell r="O6353">
            <v>1</v>
          </cell>
          <cell r="R6353" t="str">
            <v>Lumber &amp; Wood Except Furniture</v>
          </cell>
        </row>
        <row r="6354">
          <cell r="O6354">
            <v>1</v>
          </cell>
          <cell r="R6354" t="str">
            <v>Lumber &amp; Wood Except Furniture</v>
          </cell>
        </row>
        <row r="6355">
          <cell r="O6355">
            <v>1</v>
          </cell>
          <cell r="R6355" t="str">
            <v>Lumber &amp; Wood Except Furniture</v>
          </cell>
        </row>
        <row r="6356">
          <cell r="O6356">
            <v>1</v>
          </cell>
          <cell r="R6356" t="str">
            <v>Waste &amp; Scrap Materials</v>
          </cell>
        </row>
        <row r="6357">
          <cell r="O6357">
            <v>1</v>
          </cell>
          <cell r="R6357" t="str">
            <v>Lumber &amp; Wood Except Furniture</v>
          </cell>
        </row>
        <row r="6358">
          <cell r="O6358">
            <v>1</v>
          </cell>
          <cell r="R6358" t="str">
            <v>Chemical &amp; Allied Products</v>
          </cell>
        </row>
        <row r="6359">
          <cell r="O6359">
            <v>1</v>
          </cell>
          <cell r="R6359" t="str">
            <v>Chemical &amp; Allied Products</v>
          </cell>
        </row>
        <row r="6360">
          <cell r="O6360">
            <v>1</v>
          </cell>
          <cell r="R6360" t="str">
            <v>Chemical &amp; Allied Products</v>
          </cell>
        </row>
        <row r="6361">
          <cell r="O6361">
            <v>1</v>
          </cell>
          <cell r="R6361" t="str">
            <v>T/C without Chassis</v>
          </cell>
        </row>
        <row r="6362">
          <cell r="O6362">
            <v>1</v>
          </cell>
          <cell r="R6362" t="str">
            <v>Lumber &amp; Wood Except Furniture</v>
          </cell>
        </row>
        <row r="6363">
          <cell r="O6363">
            <v>1</v>
          </cell>
          <cell r="R6363" t="str">
            <v>Lumber &amp; Wood Except Furniture</v>
          </cell>
        </row>
        <row r="6364">
          <cell r="O6364">
            <v>1</v>
          </cell>
          <cell r="R6364" t="str">
            <v>Lumber &amp; Wood Except Furniture</v>
          </cell>
        </row>
        <row r="6365">
          <cell r="O6365">
            <v>1</v>
          </cell>
          <cell r="R6365" t="str">
            <v>Lumber &amp; Wood Except Furniture</v>
          </cell>
        </row>
        <row r="6366">
          <cell r="O6366">
            <v>1</v>
          </cell>
          <cell r="R6366" t="str">
            <v>Pulp,Paper &amp; Allied Products</v>
          </cell>
        </row>
        <row r="6367">
          <cell r="O6367">
            <v>1</v>
          </cell>
          <cell r="R6367" t="str">
            <v>Pulp,Paper &amp; Allied Products</v>
          </cell>
        </row>
        <row r="6368">
          <cell r="O6368">
            <v>1</v>
          </cell>
          <cell r="R6368" t="str">
            <v>Lumber &amp; Wood Except Furniture</v>
          </cell>
        </row>
        <row r="6369">
          <cell r="O6369">
            <v>1</v>
          </cell>
          <cell r="R6369" t="str">
            <v>Petroleum Products</v>
          </cell>
        </row>
        <row r="6370">
          <cell r="O6370">
            <v>1</v>
          </cell>
          <cell r="R6370" t="str">
            <v>Petroleum Products</v>
          </cell>
        </row>
        <row r="6371">
          <cell r="O6371">
            <v>1</v>
          </cell>
          <cell r="R6371" t="str">
            <v>Petroleum Products</v>
          </cell>
        </row>
        <row r="6372">
          <cell r="O6372">
            <v>1</v>
          </cell>
          <cell r="R6372" t="str">
            <v>Petroleum Products</v>
          </cell>
        </row>
        <row r="6373">
          <cell r="O6373">
            <v>1</v>
          </cell>
          <cell r="R6373" t="str">
            <v>Petroleum Products</v>
          </cell>
        </row>
        <row r="6374">
          <cell r="O6374">
            <v>1</v>
          </cell>
          <cell r="R6374" t="str">
            <v>Pulp,Paper &amp; Allied Products</v>
          </cell>
        </row>
        <row r="6375">
          <cell r="O6375">
            <v>1</v>
          </cell>
          <cell r="R6375" t="str">
            <v>Waste &amp; Scrap Materials</v>
          </cell>
        </row>
        <row r="6376">
          <cell r="O6376">
            <v>1</v>
          </cell>
          <cell r="R6376" t="str">
            <v>Lumber &amp; Wood Except Furniture</v>
          </cell>
        </row>
        <row r="6377">
          <cell r="O6377">
            <v>1</v>
          </cell>
          <cell r="R6377" t="str">
            <v>Lumber &amp; Wood Except Furniture</v>
          </cell>
        </row>
        <row r="6378">
          <cell r="O6378">
            <v>1</v>
          </cell>
          <cell r="R6378" t="str">
            <v>Lumber &amp; Wood Except Furniture</v>
          </cell>
        </row>
        <row r="6379">
          <cell r="O6379">
            <v>1</v>
          </cell>
          <cell r="R6379" t="str">
            <v>Lumber &amp; Wood Except Furniture</v>
          </cell>
        </row>
        <row r="6380">
          <cell r="O6380">
            <v>1</v>
          </cell>
          <cell r="R6380" t="str">
            <v>Pulp,Paper &amp; Allied Products</v>
          </cell>
        </row>
        <row r="6381">
          <cell r="O6381">
            <v>1</v>
          </cell>
          <cell r="R6381" t="str">
            <v>Pulp,Paper &amp; Allied Products</v>
          </cell>
        </row>
        <row r="6382">
          <cell r="O6382">
            <v>1</v>
          </cell>
          <cell r="R6382" t="str">
            <v>Pulp,Paper &amp; Allied Products</v>
          </cell>
        </row>
        <row r="6383">
          <cell r="O6383">
            <v>1</v>
          </cell>
          <cell r="R6383" t="str">
            <v>Pulp,Paper &amp; Allied Products</v>
          </cell>
        </row>
        <row r="6384">
          <cell r="O6384">
            <v>1</v>
          </cell>
          <cell r="R6384" t="str">
            <v>Pulp,Paper &amp; Allied Products</v>
          </cell>
        </row>
        <row r="6385">
          <cell r="O6385">
            <v>1</v>
          </cell>
          <cell r="R6385" t="str">
            <v>Pulp,Paper &amp; Allied Products</v>
          </cell>
        </row>
        <row r="6386">
          <cell r="O6386">
            <v>1</v>
          </cell>
          <cell r="R6386" t="str">
            <v>Pulp,Paper &amp; Allied Products</v>
          </cell>
        </row>
        <row r="6387">
          <cell r="O6387">
            <v>1</v>
          </cell>
          <cell r="R6387" t="str">
            <v>Pulp,Paper &amp; Allied Products</v>
          </cell>
        </row>
        <row r="6388">
          <cell r="O6388">
            <v>1</v>
          </cell>
          <cell r="R6388" t="str">
            <v>Pulp,Paper &amp; Allied Products</v>
          </cell>
        </row>
        <row r="6389">
          <cell r="O6389">
            <v>1</v>
          </cell>
          <cell r="R6389" t="str">
            <v>Pulp,Paper &amp; Allied Products</v>
          </cell>
        </row>
        <row r="6390">
          <cell r="O6390">
            <v>1</v>
          </cell>
          <cell r="R6390" t="str">
            <v>Pulp,Paper &amp; Allied Products</v>
          </cell>
        </row>
        <row r="6391">
          <cell r="O6391">
            <v>1</v>
          </cell>
          <cell r="R6391" t="str">
            <v>Pulp,Paper &amp; Allied Products</v>
          </cell>
        </row>
        <row r="6392">
          <cell r="O6392">
            <v>1</v>
          </cell>
          <cell r="R6392" t="str">
            <v>Pulp,Paper &amp; Allied Products</v>
          </cell>
        </row>
        <row r="6393">
          <cell r="O6393">
            <v>1</v>
          </cell>
          <cell r="R6393" t="str">
            <v>Chemical &amp; Allied Products</v>
          </cell>
        </row>
        <row r="6394">
          <cell r="O6394">
            <v>1</v>
          </cell>
          <cell r="R6394" t="str">
            <v>Chemical &amp; Allied Products</v>
          </cell>
        </row>
        <row r="6395">
          <cell r="O6395">
            <v>1</v>
          </cell>
          <cell r="R6395" t="str">
            <v>Chemical &amp; Allied Products</v>
          </cell>
        </row>
        <row r="6396">
          <cell r="O6396">
            <v>1</v>
          </cell>
          <cell r="R6396" t="str">
            <v>Grain Mill Products</v>
          </cell>
        </row>
        <row r="6397">
          <cell r="O6397">
            <v>1</v>
          </cell>
          <cell r="R6397" t="str">
            <v>Chemical &amp; Allied Products</v>
          </cell>
        </row>
        <row r="6398">
          <cell r="O6398">
            <v>1</v>
          </cell>
          <cell r="R6398" t="str">
            <v>Waste &amp; Scrap Materials</v>
          </cell>
        </row>
        <row r="6399">
          <cell r="O6399">
            <v>1</v>
          </cell>
          <cell r="R6399" t="str">
            <v>Waste &amp; Scrap Materials</v>
          </cell>
        </row>
        <row r="6400">
          <cell r="O6400">
            <v>1</v>
          </cell>
          <cell r="R6400" t="str">
            <v>Petroleum Products</v>
          </cell>
        </row>
        <row r="6401">
          <cell r="O6401">
            <v>1</v>
          </cell>
          <cell r="R6401" t="str">
            <v>Chemical &amp; Allied Products</v>
          </cell>
        </row>
        <row r="6402">
          <cell r="O6402">
            <v>1</v>
          </cell>
          <cell r="R6402" t="str">
            <v>Petroleum Products</v>
          </cell>
        </row>
        <row r="6403">
          <cell r="O6403">
            <v>1</v>
          </cell>
          <cell r="R6403" t="str">
            <v>Petroleum Products</v>
          </cell>
        </row>
        <row r="6404">
          <cell r="O6404">
            <v>1</v>
          </cell>
          <cell r="R6404" t="str">
            <v>Grain Mill Products</v>
          </cell>
        </row>
        <row r="6405">
          <cell r="O6405">
            <v>1</v>
          </cell>
          <cell r="R6405" t="str">
            <v>Grain Mill Products</v>
          </cell>
        </row>
        <row r="6406">
          <cell r="O6406">
            <v>2</v>
          </cell>
          <cell r="R6406" t="str">
            <v>Grain Mill Products</v>
          </cell>
        </row>
        <row r="6407">
          <cell r="O6407">
            <v>2</v>
          </cell>
          <cell r="R6407" t="str">
            <v>Grain Mill Products</v>
          </cell>
        </row>
        <row r="6408">
          <cell r="O6408">
            <v>1</v>
          </cell>
          <cell r="R6408" t="str">
            <v>Chemical &amp; Allied Products</v>
          </cell>
        </row>
        <row r="6409">
          <cell r="O6409">
            <v>1</v>
          </cell>
          <cell r="R6409" t="str">
            <v>Chemical &amp; Allied Products</v>
          </cell>
        </row>
        <row r="6410">
          <cell r="O6410">
            <v>1</v>
          </cell>
          <cell r="R6410" t="str">
            <v>Chemical &amp; Allied Products</v>
          </cell>
        </row>
        <row r="6411">
          <cell r="O6411">
            <v>1</v>
          </cell>
          <cell r="R6411" t="str">
            <v>Pulp,Paper &amp; Allied Products</v>
          </cell>
        </row>
        <row r="6412">
          <cell r="O6412">
            <v>1</v>
          </cell>
          <cell r="R6412" t="str">
            <v>Pulp,Paper &amp; Allied Products</v>
          </cell>
        </row>
        <row r="6413">
          <cell r="O6413">
            <v>1</v>
          </cell>
          <cell r="R6413" t="str">
            <v>Pulp,Paper &amp; Allied Products</v>
          </cell>
        </row>
        <row r="6414">
          <cell r="O6414">
            <v>1</v>
          </cell>
          <cell r="R6414" t="str">
            <v>Pulp,Paper &amp; Allied Products</v>
          </cell>
        </row>
        <row r="6415">
          <cell r="O6415">
            <v>1</v>
          </cell>
          <cell r="R6415" t="str">
            <v>Pulp,Paper &amp; Allied Products</v>
          </cell>
        </row>
        <row r="6416">
          <cell r="O6416">
            <v>1</v>
          </cell>
          <cell r="R6416" t="str">
            <v>Pulp,Paper &amp; Allied Products</v>
          </cell>
        </row>
        <row r="6417">
          <cell r="O6417">
            <v>1</v>
          </cell>
          <cell r="R6417" t="str">
            <v>Pulp,Paper &amp; Allied Products</v>
          </cell>
        </row>
        <row r="6418">
          <cell r="O6418">
            <v>1</v>
          </cell>
          <cell r="R6418" t="str">
            <v>Pulp,Paper &amp; Allied Products</v>
          </cell>
        </row>
        <row r="6419">
          <cell r="O6419">
            <v>1</v>
          </cell>
          <cell r="R6419" t="str">
            <v>Waste &amp; Scrap Materials</v>
          </cell>
        </row>
        <row r="6420">
          <cell r="O6420">
            <v>1</v>
          </cell>
          <cell r="R6420" t="str">
            <v>Waste &amp; Scrap Materials</v>
          </cell>
        </row>
        <row r="6421">
          <cell r="O6421">
            <v>1</v>
          </cell>
          <cell r="R6421" t="str">
            <v>Lumber &amp; Wood Except Furniture</v>
          </cell>
        </row>
        <row r="6422">
          <cell r="O6422">
            <v>1</v>
          </cell>
          <cell r="R6422" t="str">
            <v>Lumber &amp; Wood Except Furniture</v>
          </cell>
        </row>
        <row r="6423">
          <cell r="O6423">
            <v>1</v>
          </cell>
          <cell r="R6423" t="str">
            <v>Lumber &amp; Wood Except Furniture</v>
          </cell>
        </row>
        <row r="6424">
          <cell r="O6424">
            <v>1</v>
          </cell>
          <cell r="R6424" t="str">
            <v>Pulp,Paper &amp; Allied Products</v>
          </cell>
        </row>
        <row r="6425">
          <cell r="O6425">
            <v>1</v>
          </cell>
          <cell r="R6425" t="str">
            <v>Pulp,Paper &amp; Allied Products</v>
          </cell>
        </row>
        <row r="6426">
          <cell r="O6426">
            <v>1</v>
          </cell>
          <cell r="R6426" t="str">
            <v>Pulp,Paper &amp; Allied Products</v>
          </cell>
        </row>
        <row r="6427">
          <cell r="O6427">
            <v>1</v>
          </cell>
          <cell r="R6427" t="str">
            <v>Pulp,Paper &amp; Allied Products</v>
          </cell>
        </row>
        <row r="6428">
          <cell r="O6428">
            <v>1</v>
          </cell>
          <cell r="R6428" t="str">
            <v>Pulp,Paper &amp; Allied Products</v>
          </cell>
        </row>
        <row r="6429">
          <cell r="O6429">
            <v>1</v>
          </cell>
          <cell r="R6429" t="str">
            <v>Lumber &amp; Wood Except Furniture</v>
          </cell>
        </row>
        <row r="6430">
          <cell r="O6430">
            <v>1</v>
          </cell>
          <cell r="R6430" t="str">
            <v>Lumber &amp; Wood Except Furniture</v>
          </cell>
        </row>
        <row r="6431">
          <cell r="O6431">
            <v>1</v>
          </cell>
          <cell r="R6431" t="str">
            <v>Pulp,Paper &amp; Allied Products</v>
          </cell>
        </row>
        <row r="6432">
          <cell r="O6432">
            <v>1</v>
          </cell>
          <cell r="R6432" t="str">
            <v>Pulp,Paper &amp; Allied Products</v>
          </cell>
        </row>
        <row r="6433">
          <cell r="O6433">
            <v>1</v>
          </cell>
          <cell r="R6433" t="str">
            <v>Lumber &amp; Wood Except Furniture</v>
          </cell>
        </row>
        <row r="6434">
          <cell r="O6434">
            <v>1</v>
          </cell>
          <cell r="R6434" t="str">
            <v>Lumber &amp; Wood Except Furniture</v>
          </cell>
        </row>
        <row r="6435">
          <cell r="O6435">
            <v>1</v>
          </cell>
          <cell r="R6435" t="str">
            <v>Lumber &amp; Wood Except Furniture</v>
          </cell>
        </row>
        <row r="6436">
          <cell r="O6436">
            <v>1</v>
          </cell>
          <cell r="R6436" t="str">
            <v>Lumber &amp; Wood Except Furniture</v>
          </cell>
        </row>
        <row r="6437">
          <cell r="O6437">
            <v>1</v>
          </cell>
          <cell r="R6437" t="str">
            <v>Lumber &amp; Wood Except Furniture</v>
          </cell>
        </row>
        <row r="6438">
          <cell r="O6438">
            <v>1</v>
          </cell>
          <cell r="R6438" t="str">
            <v>Lumber &amp; Wood Except Furniture</v>
          </cell>
        </row>
        <row r="6439">
          <cell r="O6439">
            <v>1</v>
          </cell>
          <cell r="R6439" t="str">
            <v>Lumber &amp; Wood Except Furniture</v>
          </cell>
        </row>
        <row r="6440">
          <cell r="O6440">
            <v>1</v>
          </cell>
          <cell r="R6440" t="str">
            <v>Lumber &amp; Wood Except Furniture</v>
          </cell>
        </row>
        <row r="6441">
          <cell r="O6441">
            <v>1</v>
          </cell>
          <cell r="R6441" t="str">
            <v>Lumber &amp; Wood Except Furniture</v>
          </cell>
        </row>
        <row r="6442">
          <cell r="O6442">
            <v>1</v>
          </cell>
          <cell r="R6442" t="str">
            <v>Lumber &amp; Wood Except Furniture</v>
          </cell>
        </row>
        <row r="6443">
          <cell r="O6443">
            <v>1</v>
          </cell>
          <cell r="R6443" t="str">
            <v>Lumber &amp; Wood Except Furniture</v>
          </cell>
        </row>
        <row r="6444">
          <cell r="O6444">
            <v>1</v>
          </cell>
          <cell r="R6444" t="str">
            <v>Lumber &amp; Wood Except Furniture</v>
          </cell>
        </row>
        <row r="6445">
          <cell r="O6445">
            <v>1</v>
          </cell>
          <cell r="R6445" t="str">
            <v>Pulp,Paper &amp; Allied Products</v>
          </cell>
        </row>
        <row r="6446">
          <cell r="O6446">
            <v>1</v>
          </cell>
          <cell r="R6446" t="str">
            <v>Lumber &amp; Wood Except Furniture</v>
          </cell>
        </row>
        <row r="6447">
          <cell r="O6447">
            <v>1</v>
          </cell>
          <cell r="R6447" t="str">
            <v>Lumber &amp; Wood Except Furniture</v>
          </cell>
        </row>
        <row r="6448">
          <cell r="O6448">
            <v>1</v>
          </cell>
          <cell r="R6448" t="str">
            <v>Pulp,Paper &amp; Allied Products</v>
          </cell>
        </row>
        <row r="6449">
          <cell r="O6449">
            <v>1</v>
          </cell>
          <cell r="R6449" t="str">
            <v>Pulp,Paper &amp; Allied Products</v>
          </cell>
        </row>
        <row r="6450">
          <cell r="O6450">
            <v>1</v>
          </cell>
          <cell r="R6450" t="str">
            <v>Lumber &amp; Wood Except Furniture</v>
          </cell>
        </row>
        <row r="6451">
          <cell r="O6451">
            <v>1</v>
          </cell>
          <cell r="R6451" t="str">
            <v>Lumber &amp; Wood Except Furniture</v>
          </cell>
        </row>
        <row r="6452">
          <cell r="O6452">
            <v>1</v>
          </cell>
          <cell r="R6452" t="str">
            <v>Lumber &amp; Wood Except Furniture</v>
          </cell>
        </row>
        <row r="6453">
          <cell r="O6453">
            <v>1</v>
          </cell>
          <cell r="R6453" t="str">
            <v>Lumber &amp; Wood Except Furniture</v>
          </cell>
        </row>
        <row r="6454">
          <cell r="O6454">
            <v>1</v>
          </cell>
          <cell r="R6454" t="str">
            <v>Lumber &amp; Wood Except Furniture</v>
          </cell>
        </row>
        <row r="6455">
          <cell r="O6455">
            <v>1</v>
          </cell>
          <cell r="R6455" t="str">
            <v>Chemical &amp; Allied Products</v>
          </cell>
        </row>
        <row r="6456">
          <cell r="O6456">
            <v>1</v>
          </cell>
          <cell r="R6456" t="str">
            <v>Waste &amp; Scrap Materials</v>
          </cell>
        </row>
        <row r="6457">
          <cell r="O6457">
            <v>1</v>
          </cell>
          <cell r="R6457" t="str">
            <v>Waste &amp; Scrap Materials</v>
          </cell>
        </row>
        <row r="6458">
          <cell r="O6458">
            <v>1</v>
          </cell>
          <cell r="R6458" t="str">
            <v>Waste &amp; Scrap Materials</v>
          </cell>
        </row>
        <row r="6459">
          <cell r="O6459">
            <v>1</v>
          </cell>
          <cell r="R6459" t="str">
            <v>Chemical &amp; Allied Products</v>
          </cell>
        </row>
        <row r="6460">
          <cell r="O6460">
            <v>1</v>
          </cell>
          <cell r="R6460" t="str">
            <v>Chemical &amp; Allied Products</v>
          </cell>
        </row>
        <row r="6461">
          <cell r="O6461">
            <v>1</v>
          </cell>
          <cell r="R6461" t="str">
            <v>Stone, Clay &amp; Glass Products</v>
          </cell>
        </row>
        <row r="6462">
          <cell r="O6462">
            <v>1</v>
          </cell>
          <cell r="R6462" t="str">
            <v>Pulp,Paper &amp; Allied Products</v>
          </cell>
        </row>
        <row r="6463">
          <cell r="O6463">
            <v>1</v>
          </cell>
          <cell r="R6463" t="str">
            <v>Waste &amp; Scrap Materials</v>
          </cell>
        </row>
        <row r="6464">
          <cell r="O6464">
            <v>1</v>
          </cell>
          <cell r="R6464" t="str">
            <v>Pulp,Paper &amp; Allied Products</v>
          </cell>
        </row>
        <row r="6465">
          <cell r="O6465">
            <v>1</v>
          </cell>
          <cell r="R6465" t="str">
            <v>Lumber &amp; Wood Except Furniture</v>
          </cell>
        </row>
        <row r="6466">
          <cell r="O6466">
            <v>1</v>
          </cell>
          <cell r="R6466" t="str">
            <v>Lumber &amp; Wood Except Furniture</v>
          </cell>
        </row>
        <row r="6467">
          <cell r="O6467">
            <v>1</v>
          </cell>
          <cell r="R6467" t="str">
            <v>Lumber &amp; Wood Except Furniture</v>
          </cell>
        </row>
        <row r="6468">
          <cell r="O6468">
            <v>1</v>
          </cell>
          <cell r="R6468" t="str">
            <v>Chemical &amp; Allied Products</v>
          </cell>
        </row>
        <row r="6469">
          <cell r="O6469">
            <v>1</v>
          </cell>
          <cell r="R6469" t="str">
            <v>Chemical &amp; Allied Products</v>
          </cell>
        </row>
        <row r="6470">
          <cell r="O6470">
            <v>1</v>
          </cell>
          <cell r="R6470" t="str">
            <v>Chemical &amp; Allied Products</v>
          </cell>
        </row>
        <row r="6471">
          <cell r="O6471">
            <v>1</v>
          </cell>
          <cell r="R6471" t="str">
            <v>Lumber &amp; Wood Except Furniture</v>
          </cell>
        </row>
        <row r="6472">
          <cell r="O6472">
            <v>1</v>
          </cell>
          <cell r="R6472" t="str">
            <v>Lumber &amp; Wood Except Furniture</v>
          </cell>
        </row>
        <row r="6473">
          <cell r="O6473">
            <v>1</v>
          </cell>
          <cell r="R6473" t="str">
            <v>Lumber &amp; Wood Except Furniture</v>
          </cell>
        </row>
        <row r="6474">
          <cell r="O6474">
            <v>1</v>
          </cell>
          <cell r="R6474" t="str">
            <v>Lumber &amp; Wood Except Furniture</v>
          </cell>
        </row>
        <row r="6475">
          <cell r="O6475">
            <v>1</v>
          </cell>
          <cell r="R6475" t="str">
            <v>Lumber &amp; Wood Except Furniture</v>
          </cell>
        </row>
        <row r="6476">
          <cell r="O6476">
            <v>1</v>
          </cell>
          <cell r="R6476" t="str">
            <v>Lumber &amp; Wood Except Furniture</v>
          </cell>
        </row>
        <row r="6477">
          <cell r="O6477">
            <v>1</v>
          </cell>
          <cell r="R6477" t="str">
            <v>Lumber &amp; Wood Except Furniture</v>
          </cell>
        </row>
        <row r="6478">
          <cell r="O6478">
            <v>1</v>
          </cell>
          <cell r="R6478" t="str">
            <v>Pulp,Paper &amp; Allied Products</v>
          </cell>
        </row>
        <row r="6479">
          <cell r="O6479">
            <v>1</v>
          </cell>
          <cell r="R6479" t="str">
            <v>Pulp,Paper &amp; Allied Products</v>
          </cell>
        </row>
        <row r="6480">
          <cell r="O6480">
            <v>1</v>
          </cell>
          <cell r="R6480" t="str">
            <v>Pulp,Paper &amp; Allied Products</v>
          </cell>
        </row>
        <row r="6481">
          <cell r="O6481">
            <v>1</v>
          </cell>
          <cell r="R6481" t="str">
            <v>Pulp,Paper &amp; Allied Products</v>
          </cell>
        </row>
        <row r="6482">
          <cell r="O6482">
            <v>1</v>
          </cell>
          <cell r="R6482" t="str">
            <v>Pulp,Paper &amp; Allied Products</v>
          </cell>
        </row>
        <row r="6483">
          <cell r="O6483">
            <v>1</v>
          </cell>
          <cell r="R6483" t="str">
            <v>Pulp,Paper &amp; Allied Products</v>
          </cell>
        </row>
        <row r="6484">
          <cell r="O6484">
            <v>1</v>
          </cell>
          <cell r="R6484" t="str">
            <v>Pulp,Paper &amp; Allied Products</v>
          </cell>
        </row>
        <row r="6485">
          <cell r="O6485">
            <v>1</v>
          </cell>
          <cell r="R6485" t="str">
            <v>Pulp,Paper &amp; Allied Products</v>
          </cell>
        </row>
        <row r="6486">
          <cell r="O6486">
            <v>1</v>
          </cell>
          <cell r="R6486" t="str">
            <v>Petroleum Products</v>
          </cell>
        </row>
        <row r="6487">
          <cell r="O6487">
            <v>1</v>
          </cell>
          <cell r="R6487" t="str">
            <v>Petroleum Products</v>
          </cell>
        </row>
        <row r="6488">
          <cell r="O6488">
            <v>1</v>
          </cell>
          <cell r="R6488" t="str">
            <v>Waste &amp; Scrap Materials</v>
          </cell>
        </row>
        <row r="6489">
          <cell r="O6489">
            <v>1</v>
          </cell>
          <cell r="R6489" t="str">
            <v>Waste &amp; Scrap Materials</v>
          </cell>
        </row>
        <row r="6490">
          <cell r="O6490">
            <v>1</v>
          </cell>
          <cell r="R6490" t="str">
            <v>Chemical &amp; Allied Products</v>
          </cell>
        </row>
        <row r="6491">
          <cell r="O6491">
            <v>1</v>
          </cell>
          <cell r="R6491" t="str">
            <v>Chemical &amp; Allied Products</v>
          </cell>
        </row>
        <row r="6492">
          <cell r="O6492">
            <v>1</v>
          </cell>
          <cell r="R6492" t="str">
            <v>Chemical &amp; Allied Products</v>
          </cell>
        </row>
        <row r="6493">
          <cell r="O6493">
            <v>1</v>
          </cell>
          <cell r="R6493" t="str">
            <v>Chemical &amp; Allied Products</v>
          </cell>
        </row>
        <row r="6494">
          <cell r="O6494">
            <v>1</v>
          </cell>
          <cell r="R6494" t="str">
            <v>Waste &amp; Scrap Materials</v>
          </cell>
        </row>
        <row r="6495">
          <cell r="O6495">
            <v>1</v>
          </cell>
          <cell r="R6495" t="str">
            <v>Pulp,Paper &amp; Allied Products</v>
          </cell>
        </row>
        <row r="6496">
          <cell r="O6496">
            <v>1</v>
          </cell>
          <cell r="R6496" t="str">
            <v>Lumber &amp; Wood Except Furniture</v>
          </cell>
        </row>
        <row r="6497">
          <cell r="O6497">
            <v>1</v>
          </cell>
          <cell r="R6497" t="str">
            <v>Lumber &amp; Wood Except Furniture</v>
          </cell>
        </row>
        <row r="6498">
          <cell r="O6498">
            <v>1</v>
          </cell>
          <cell r="R6498" t="str">
            <v>Lumber &amp; Wood Except Furniture</v>
          </cell>
        </row>
        <row r="6499">
          <cell r="O6499">
            <v>1</v>
          </cell>
          <cell r="R6499" t="str">
            <v>Pulp,Paper &amp; Allied Products</v>
          </cell>
        </row>
        <row r="6500">
          <cell r="O6500">
            <v>1</v>
          </cell>
          <cell r="R6500" t="str">
            <v>Pulp,Paper &amp; Allied Products</v>
          </cell>
        </row>
        <row r="6501">
          <cell r="O6501">
            <v>1</v>
          </cell>
          <cell r="R6501" t="str">
            <v>Pulp,Paper &amp; Allied Products</v>
          </cell>
        </row>
        <row r="6502">
          <cell r="O6502">
            <v>1</v>
          </cell>
          <cell r="R6502" t="str">
            <v>Pulp,Paper &amp; Allied Products</v>
          </cell>
        </row>
        <row r="6503">
          <cell r="O6503">
            <v>1</v>
          </cell>
          <cell r="R6503" t="str">
            <v>Lumber &amp; Wood Except Furniture</v>
          </cell>
        </row>
        <row r="6504">
          <cell r="O6504">
            <v>1</v>
          </cell>
          <cell r="R6504" t="str">
            <v>Lumber &amp; Wood Except Furniture</v>
          </cell>
        </row>
        <row r="6505">
          <cell r="O6505">
            <v>1</v>
          </cell>
          <cell r="R6505" t="str">
            <v>Chemical &amp; Allied Products</v>
          </cell>
        </row>
        <row r="6506">
          <cell r="O6506">
            <v>1</v>
          </cell>
          <cell r="R6506" t="str">
            <v>Chemical &amp; Allied Products</v>
          </cell>
        </row>
        <row r="6507">
          <cell r="O6507">
            <v>1</v>
          </cell>
          <cell r="R6507" t="str">
            <v>Chemical &amp; Allied Products</v>
          </cell>
        </row>
        <row r="6508">
          <cell r="O6508">
            <v>1</v>
          </cell>
          <cell r="R6508" t="str">
            <v>Chemical &amp; Allied Products</v>
          </cell>
        </row>
        <row r="6509">
          <cell r="O6509">
            <v>1</v>
          </cell>
          <cell r="R6509" t="str">
            <v>Waste &amp; Scrap Materials</v>
          </cell>
        </row>
        <row r="6510">
          <cell r="O6510">
            <v>1</v>
          </cell>
          <cell r="R6510" t="str">
            <v>Petroleum Products</v>
          </cell>
        </row>
        <row r="6511">
          <cell r="O6511">
            <v>1</v>
          </cell>
          <cell r="R6511" t="str">
            <v>Petroleum Products</v>
          </cell>
        </row>
        <row r="6512">
          <cell r="O6512">
            <v>1</v>
          </cell>
          <cell r="R6512" t="str">
            <v>Petroleum Products</v>
          </cell>
        </row>
        <row r="6513">
          <cell r="O6513">
            <v>1</v>
          </cell>
          <cell r="R6513" t="str">
            <v>Petroleum Products</v>
          </cell>
        </row>
        <row r="6514">
          <cell r="O6514">
            <v>1</v>
          </cell>
          <cell r="R6514" t="str">
            <v>Petroleum Products</v>
          </cell>
        </row>
        <row r="6515">
          <cell r="O6515">
            <v>1</v>
          </cell>
          <cell r="R6515" t="str">
            <v>Petroleum Products</v>
          </cell>
        </row>
        <row r="6516">
          <cell r="O6516">
            <v>1</v>
          </cell>
          <cell r="R6516" t="str">
            <v>Petroleum Products</v>
          </cell>
        </row>
        <row r="6517">
          <cell r="O6517">
            <v>1</v>
          </cell>
          <cell r="R6517" t="str">
            <v>Petroleum Products</v>
          </cell>
        </row>
        <row r="6518">
          <cell r="O6518">
            <v>1</v>
          </cell>
          <cell r="R6518" t="str">
            <v>Petroleum Products</v>
          </cell>
        </row>
        <row r="6519">
          <cell r="O6519">
            <v>1</v>
          </cell>
          <cell r="R6519" t="str">
            <v>Petroleum Products</v>
          </cell>
        </row>
        <row r="6520">
          <cell r="O6520">
            <v>1</v>
          </cell>
          <cell r="R6520" t="str">
            <v>Petroleum Products</v>
          </cell>
        </row>
        <row r="6521">
          <cell r="O6521">
            <v>1</v>
          </cell>
          <cell r="R6521" t="str">
            <v>Petroleum Products</v>
          </cell>
        </row>
        <row r="6522">
          <cell r="O6522">
            <v>1</v>
          </cell>
          <cell r="R6522" t="str">
            <v>Petroleum Products</v>
          </cell>
        </row>
        <row r="6523">
          <cell r="O6523">
            <v>1</v>
          </cell>
          <cell r="R6523" t="str">
            <v>Grain Mill Products</v>
          </cell>
        </row>
        <row r="6524">
          <cell r="O6524">
            <v>1</v>
          </cell>
          <cell r="R6524" t="str">
            <v>Grain Mill Products</v>
          </cell>
        </row>
        <row r="6525">
          <cell r="O6525">
            <v>1</v>
          </cell>
          <cell r="R6525" t="str">
            <v>Pulp,Paper &amp; Allied Products</v>
          </cell>
        </row>
        <row r="6526">
          <cell r="O6526">
            <v>1</v>
          </cell>
          <cell r="R6526" t="str">
            <v>Lumber &amp; Wood Except Furniture</v>
          </cell>
        </row>
        <row r="6527">
          <cell r="O6527">
            <v>1</v>
          </cell>
          <cell r="R6527" t="str">
            <v>Lumber &amp; Wood Except Furniture</v>
          </cell>
        </row>
        <row r="6528">
          <cell r="O6528">
            <v>1</v>
          </cell>
          <cell r="R6528" t="str">
            <v>Pulp,Paper &amp; Allied Products</v>
          </cell>
        </row>
        <row r="6529">
          <cell r="O6529">
            <v>1</v>
          </cell>
          <cell r="R6529" t="str">
            <v>Pulp,Paper &amp; Allied Products</v>
          </cell>
        </row>
        <row r="6530">
          <cell r="O6530">
            <v>1</v>
          </cell>
          <cell r="R6530" t="str">
            <v>Lumber &amp; Wood Except Furniture</v>
          </cell>
        </row>
        <row r="6531">
          <cell r="O6531">
            <v>1</v>
          </cell>
          <cell r="R6531" t="str">
            <v>Lumber &amp; Wood Except Furniture</v>
          </cell>
        </row>
        <row r="6532">
          <cell r="O6532">
            <v>1</v>
          </cell>
          <cell r="R6532" t="str">
            <v>Lumber &amp; Wood Except Furniture</v>
          </cell>
        </row>
        <row r="6533">
          <cell r="O6533">
            <v>1</v>
          </cell>
          <cell r="R6533" t="str">
            <v>Pulp,Paper &amp; Allied Products</v>
          </cell>
        </row>
        <row r="6534">
          <cell r="O6534">
            <v>1</v>
          </cell>
          <cell r="R6534" t="str">
            <v>Pulp,Paper &amp; Allied Products</v>
          </cell>
        </row>
        <row r="6535">
          <cell r="O6535">
            <v>1</v>
          </cell>
          <cell r="R6535" t="str">
            <v>Stone, Clay &amp; Glass Products</v>
          </cell>
        </row>
        <row r="6536">
          <cell r="O6536">
            <v>1</v>
          </cell>
          <cell r="R6536" t="str">
            <v>Pulp,Paper &amp; Allied Products</v>
          </cell>
        </row>
        <row r="6537">
          <cell r="O6537">
            <v>1</v>
          </cell>
          <cell r="R6537" t="str">
            <v>Pulp,Paper &amp; Allied Products</v>
          </cell>
        </row>
        <row r="6538">
          <cell r="O6538">
            <v>1</v>
          </cell>
          <cell r="R6538" t="str">
            <v>Pulp,Paper &amp; Allied Products</v>
          </cell>
        </row>
        <row r="6539">
          <cell r="O6539">
            <v>1</v>
          </cell>
          <cell r="R6539" t="str">
            <v>Pulp,Paper &amp; Allied Products</v>
          </cell>
        </row>
        <row r="6540">
          <cell r="O6540">
            <v>1</v>
          </cell>
          <cell r="R6540" t="str">
            <v>Pulp,Paper &amp; Allied Products</v>
          </cell>
        </row>
        <row r="6541">
          <cell r="O6541">
            <v>1</v>
          </cell>
          <cell r="R6541" t="str">
            <v>Pulp,Paper &amp; Allied Products</v>
          </cell>
        </row>
        <row r="6542">
          <cell r="O6542">
            <v>1</v>
          </cell>
          <cell r="R6542" t="str">
            <v>Pulp,Paper &amp; Allied Products</v>
          </cell>
        </row>
        <row r="6543">
          <cell r="O6543">
            <v>1</v>
          </cell>
          <cell r="R6543" t="str">
            <v>Pulp,Paper &amp; Allied Products</v>
          </cell>
        </row>
        <row r="6544">
          <cell r="O6544">
            <v>1</v>
          </cell>
          <cell r="R6544" t="str">
            <v>Pulp,Paper &amp; Allied Products</v>
          </cell>
        </row>
        <row r="6545">
          <cell r="O6545">
            <v>1</v>
          </cell>
          <cell r="R6545" t="str">
            <v>Pulp,Paper &amp; Allied Products</v>
          </cell>
        </row>
        <row r="6546">
          <cell r="O6546">
            <v>1</v>
          </cell>
          <cell r="R6546" t="str">
            <v>Pulp,Paper &amp; Allied Products</v>
          </cell>
        </row>
        <row r="6547">
          <cell r="O6547">
            <v>1</v>
          </cell>
          <cell r="R6547" t="str">
            <v>Pulp,Paper &amp; Allied Products</v>
          </cell>
        </row>
        <row r="6548">
          <cell r="O6548">
            <v>1</v>
          </cell>
          <cell r="R6548" t="str">
            <v>Pulp,Paper &amp; Allied Products</v>
          </cell>
        </row>
        <row r="6549">
          <cell r="O6549">
            <v>1</v>
          </cell>
          <cell r="R6549" t="str">
            <v>Pulp,Paper &amp; Allied Products</v>
          </cell>
        </row>
        <row r="6550">
          <cell r="O6550">
            <v>1</v>
          </cell>
          <cell r="R6550" t="str">
            <v>Chemical &amp; Allied Products</v>
          </cell>
        </row>
        <row r="6551">
          <cell r="O6551">
            <v>1</v>
          </cell>
          <cell r="R6551" t="str">
            <v>Chemical &amp; Allied Products</v>
          </cell>
        </row>
        <row r="6552">
          <cell r="O6552">
            <v>1</v>
          </cell>
          <cell r="R6552" t="str">
            <v>Chemical &amp; Allied Products</v>
          </cell>
        </row>
        <row r="6553">
          <cell r="O6553">
            <v>1</v>
          </cell>
          <cell r="R6553" t="str">
            <v>Chemical &amp; Allied Products</v>
          </cell>
        </row>
        <row r="6554">
          <cell r="O6554">
            <v>1</v>
          </cell>
          <cell r="R6554" t="str">
            <v>Petroleum Products</v>
          </cell>
        </row>
        <row r="6555">
          <cell r="O6555">
            <v>1</v>
          </cell>
          <cell r="R6555" t="str">
            <v>Petroleum Products</v>
          </cell>
        </row>
        <row r="6556">
          <cell r="O6556">
            <v>1</v>
          </cell>
          <cell r="R6556" t="str">
            <v>Petroleum Products</v>
          </cell>
        </row>
        <row r="6557">
          <cell r="O6557">
            <v>1</v>
          </cell>
          <cell r="R6557" t="str">
            <v>Petroleum Products</v>
          </cell>
        </row>
        <row r="6558">
          <cell r="O6558">
            <v>1</v>
          </cell>
          <cell r="R6558" t="str">
            <v>Waste &amp; Scrap Materials</v>
          </cell>
        </row>
        <row r="6559">
          <cell r="O6559">
            <v>1</v>
          </cell>
          <cell r="R6559" t="str">
            <v>Waste &amp; Scrap Materials</v>
          </cell>
        </row>
        <row r="6560">
          <cell r="O6560">
            <v>1</v>
          </cell>
          <cell r="R6560" t="str">
            <v>Waste &amp; Scrap Materials</v>
          </cell>
        </row>
        <row r="6561">
          <cell r="O6561">
            <v>1</v>
          </cell>
          <cell r="R6561" t="str">
            <v>Lumber &amp; Wood Except Furniture</v>
          </cell>
        </row>
        <row r="6562">
          <cell r="O6562">
            <v>1</v>
          </cell>
          <cell r="R6562" t="str">
            <v>Lumber &amp; Wood Except Furniture</v>
          </cell>
        </row>
        <row r="6563">
          <cell r="O6563">
            <v>1</v>
          </cell>
          <cell r="R6563" t="str">
            <v>Lumber &amp; Wood Except Furniture</v>
          </cell>
        </row>
        <row r="6564">
          <cell r="O6564">
            <v>1</v>
          </cell>
          <cell r="R6564" t="str">
            <v>Lumber &amp; Wood Except Furniture</v>
          </cell>
        </row>
        <row r="6565">
          <cell r="O6565">
            <v>1</v>
          </cell>
          <cell r="R6565" t="str">
            <v>Lumber &amp; Wood Except Furniture</v>
          </cell>
        </row>
        <row r="6566">
          <cell r="O6566">
            <v>1</v>
          </cell>
          <cell r="R6566" t="str">
            <v>Chemical &amp; Allied Products</v>
          </cell>
        </row>
        <row r="6567">
          <cell r="O6567">
            <v>1</v>
          </cell>
          <cell r="R6567" t="str">
            <v>Grain Mill Products</v>
          </cell>
        </row>
        <row r="6568">
          <cell r="O6568">
            <v>1</v>
          </cell>
          <cell r="R6568" t="str">
            <v>Grain Mill Products</v>
          </cell>
        </row>
        <row r="6569">
          <cell r="O6569">
            <v>1</v>
          </cell>
          <cell r="R6569" t="str">
            <v>Waste &amp; Scrap Materials</v>
          </cell>
        </row>
        <row r="6570">
          <cell r="O6570">
            <v>2</v>
          </cell>
          <cell r="R6570" t="str">
            <v>T/C without Chassis</v>
          </cell>
        </row>
        <row r="6571">
          <cell r="O6571">
            <v>1</v>
          </cell>
          <cell r="R6571" t="str">
            <v>T/C without Chassis</v>
          </cell>
        </row>
        <row r="6572">
          <cell r="O6572">
            <v>1</v>
          </cell>
          <cell r="R6572" t="str">
            <v>Grain</v>
          </cell>
        </row>
        <row r="6573">
          <cell r="O6573">
            <v>1</v>
          </cell>
          <cell r="R6573" t="str">
            <v>Grain</v>
          </cell>
        </row>
        <row r="6574">
          <cell r="O6574">
            <v>1</v>
          </cell>
          <cell r="R6574" t="str">
            <v>Chemical &amp; Allied Products</v>
          </cell>
        </row>
        <row r="6575">
          <cell r="O6575">
            <v>1</v>
          </cell>
          <cell r="R6575" t="str">
            <v>Petroleum Products</v>
          </cell>
        </row>
        <row r="6576">
          <cell r="O6576">
            <v>1</v>
          </cell>
          <cell r="R6576" t="str">
            <v>Petroleum Products</v>
          </cell>
        </row>
        <row r="6577">
          <cell r="O6577">
            <v>1</v>
          </cell>
          <cell r="R6577" t="str">
            <v>Petroleum Products</v>
          </cell>
        </row>
        <row r="6578">
          <cell r="O6578">
            <v>1</v>
          </cell>
          <cell r="R6578" t="str">
            <v>Petroleum Products</v>
          </cell>
        </row>
        <row r="6579">
          <cell r="O6579">
            <v>1</v>
          </cell>
          <cell r="R6579" t="str">
            <v>Chemical &amp; Allied Products</v>
          </cell>
        </row>
        <row r="6580">
          <cell r="O6580">
            <v>1</v>
          </cell>
          <cell r="R6580" t="str">
            <v>Pulp,Paper &amp; Allied Products</v>
          </cell>
        </row>
        <row r="6581">
          <cell r="O6581">
            <v>1</v>
          </cell>
          <cell r="R6581" t="str">
            <v>Petroleum Products</v>
          </cell>
        </row>
        <row r="6582">
          <cell r="O6582">
            <v>1</v>
          </cell>
          <cell r="R6582" t="str">
            <v>Petroleum Products</v>
          </cell>
        </row>
        <row r="6583">
          <cell r="O6583">
            <v>1</v>
          </cell>
          <cell r="R6583" t="str">
            <v>Petroleum Products</v>
          </cell>
        </row>
        <row r="6584">
          <cell r="O6584">
            <v>1</v>
          </cell>
          <cell r="R6584" t="str">
            <v>Chemical &amp; Allied Products</v>
          </cell>
        </row>
        <row r="6585">
          <cell r="O6585">
            <v>1</v>
          </cell>
          <cell r="R6585" t="str">
            <v>Petroleum Products</v>
          </cell>
        </row>
        <row r="6586">
          <cell r="O6586">
            <v>1</v>
          </cell>
          <cell r="R6586" t="str">
            <v>Petroleum Products</v>
          </cell>
        </row>
        <row r="6587">
          <cell r="O6587">
            <v>1</v>
          </cell>
          <cell r="R6587" t="str">
            <v>Petroleum Products</v>
          </cell>
        </row>
        <row r="6588">
          <cell r="O6588">
            <v>1</v>
          </cell>
          <cell r="R6588" t="str">
            <v>Petroleum Products</v>
          </cell>
        </row>
        <row r="6589">
          <cell r="O6589">
            <v>1</v>
          </cell>
          <cell r="R6589" t="str">
            <v>Petroleum Products</v>
          </cell>
        </row>
        <row r="6590">
          <cell r="O6590">
            <v>1</v>
          </cell>
          <cell r="R6590" t="str">
            <v>Petroleum Products</v>
          </cell>
        </row>
        <row r="6591">
          <cell r="O6591">
            <v>1</v>
          </cell>
          <cell r="R6591" t="str">
            <v>Petroleum Products</v>
          </cell>
        </row>
        <row r="6592">
          <cell r="O6592">
            <v>1</v>
          </cell>
          <cell r="R6592" t="str">
            <v>Petroleum Products</v>
          </cell>
        </row>
        <row r="6593">
          <cell r="O6593">
            <v>1</v>
          </cell>
          <cell r="R6593" t="str">
            <v>Petroleum Products</v>
          </cell>
        </row>
        <row r="6594">
          <cell r="O6594">
            <v>1</v>
          </cell>
          <cell r="R6594" t="str">
            <v>Chemical &amp; Allied Products</v>
          </cell>
        </row>
        <row r="6595">
          <cell r="O6595">
            <v>1</v>
          </cell>
          <cell r="R6595" t="str">
            <v>Chemical &amp; Allied Products</v>
          </cell>
        </row>
        <row r="6596">
          <cell r="O6596">
            <v>1</v>
          </cell>
          <cell r="R6596" t="str">
            <v>Lumber &amp; Wood Except Furniture</v>
          </cell>
        </row>
        <row r="6597">
          <cell r="O6597">
            <v>1</v>
          </cell>
          <cell r="R6597" t="str">
            <v>Lumber &amp; Wood Except Furniture</v>
          </cell>
        </row>
        <row r="6598">
          <cell r="O6598">
            <v>1</v>
          </cell>
          <cell r="R6598" t="str">
            <v>Lumber &amp; Wood Except Furniture</v>
          </cell>
        </row>
        <row r="6599">
          <cell r="O6599">
            <v>1</v>
          </cell>
          <cell r="R6599" t="str">
            <v>Lumber &amp; Wood Except Furniture</v>
          </cell>
        </row>
        <row r="6600">
          <cell r="O6600">
            <v>1</v>
          </cell>
          <cell r="R6600" t="str">
            <v>Lumber &amp; Wood Except Furniture</v>
          </cell>
        </row>
        <row r="6601">
          <cell r="O6601">
            <v>1</v>
          </cell>
          <cell r="R6601" t="str">
            <v>Lumber &amp; Wood Except Furniture</v>
          </cell>
        </row>
        <row r="6602">
          <cell r="O6602">
            <v>1</v>
          </cell>
          <cell r="R6602" t="str">
            <v>Lumber &amp; Wood Except Furniture</v>
          </cell>
        </row>
        <row r="6603">
          <cell r="O6603">
            <v>1</v>
          </cell>
          <cell r="R6603" t="str">
            <v>Lumber &amp; Wood Except Furniture</v>
          </cell>
        </row>
        <row r="6604">
          <cell r="O6604">
            <v>3</v>
          </cell>
          <cell r="R6604" t="str">
            <v>Stone, Clay &amp; Glass Products</v>
          </cell>
        </row>
        <row r="6605">
          <cell r="O6605">
            <v>2</v>
          </cell>
          <cell r="R6605" t="str">
            <v>Stone, Clay &amp; Glass Products</v>
          </cell>
        </row>
        <row r="6606">
          <cell r="O6606">
            <v>1</v>
          </cell>
          <cell r="R6606" t="str">
            <v>Chemical &amp; Allied Products</v>
          </cell>
        </row>
        <row r="6607">
          <cell r="O6607">
            <v>1</v>
          </cell>
          <cell r="R6607" t="str">
            <v>Chemical &amp; Allied Products</v>
          </cell>
        </row>
        <row r="6608">
          <cell r="O6608">
            <v>1</v>
          </cell>
          <cell r="R6608" t="str">
            <v>Chemical &amp; Allied Products</v>
          </cell>
        </row>
        <row r="6609">
          <cell r="O6609">
            <v>1</v>
          </cell>
          <cell r="R6609" t="str">
            <v>Chemical &amp; Allied Products</v>
          </cell>
        </row>
        <row r="6610">
          <cell r="O6610">
            <v>1</v>
          </cell>
          <cell r="R6610" t="str">
            <v>Chemical &amp; Allied Products</v>
          </cell>
        </row>
        <row r="6611">
          <cell r="O6611">
            <v>1</v>
          </cell>
          <cell r="R6611" t="str">
            <v>All Other Carloads</v>
          </cell>
        </row>
        <row r="6612">
          <cell r="O6612">
            <v>1</v>
          </cell>
          <cell r="R6612" t="str">
            <v>All Other Carloads</v>
          </cell>
        </row>
        <row r="6613">
          <cell r="O6613">
            <v>1</v>
          </cell>
          <cell r="R6613" t="str">
            <v>All Other Carloads</v>
          </cell>
        </row>
        <row r="6614">
          <cell r="O6614">
            <v>1</v>
          </cell>
          <cell r="R6614" t="str">
            <v>Chemical &amp; Allied Products</v>
          </cell>
        </row>
        <row r="6615">
          <cell r="O6615">
            <v>1</v>
          </cell>
          <cell r="R6615" t="str">
            <v>Petroleum Products</v>
          </cell>
        </row>
        <row r="6616">
          <cell r="O6616">
            <v>1</v>
          </cell>
          <cell r="R6616" t="str">
            <v>Petroleum Products</v>
          </cell>
        </row>
        <row r="6617">
          <cell r="O6617">
            <v>1</v>
          </cell>
          <cell r="R6617" t="str">
            <v>Chemical &amp; Allied Products</v>
          </cell>
        </row>
        <row r="6618">
          <cell r="O6618">
            <v>1</v>
          </cell>
          <cell r="R6618" t="str">
            <v>Chemical &amp; Allied Products</v>
          </cell>
        </row>
        <row r="6619">
          <cell r="O6619">
            <v>1</v>
          </cell>
          <cell r="R6619" t="str">
            <v>Chemical &amp; Allied Products</v>
          </cell>
        </row>
        <row r="6620">
          <cell r="O6620">
            <v>1</v>
          </cell>
          <cell r="R6620" t="str">
            <v>Chemical &amp; Allied Products</v>
          </cell>
        </row>
        <row r="6621">
          <cell r="O6621">
            <v>1</v>
          </cell>
          <cell r="R6621" t="str">
            <v>Chemical &amp; Allied Products</v>
          </cell>
        </row>
        <row r="6622">
          <cell r="O6622">
            <v>1</v>
          </cell>
          <cell r="R6622" t="str">
            <v>Chemical &amp; Allied Products</v>
          </cell>
        </row>
        <row r="6623">
          <cell r="O6623">
            <v>1</v>
          </cell>
          <cell r="R6623" t="str">
            <v>Chemical &amp; Allied Products</v>
          </cell>
        </row>
        <row r="6624">
          <cell r="O6624">
            <v>1</v>
          </cell>
          <cell r="R6624" t="str">
            <v>Chemical &amp; Allied Products</v>
          </cell>
        </row>
        <row r="6625">
          <cell r="O6625">
            <v>1</v>
          </cell>
          <cell r="R6625" t="str">
            <v>Chemical &amp; Allied Products</v>
          </cell>
        </row>
        <row r="6626">
          <cell r="O6626">
            <v>1</v>
          </cell>
          <cell r="R6626" t="str">
            <v>Chemical &amp; Allied Products</v>
          </cell>
        </row>
        <row r="6627">
          <cell r="O6627">
            <v>1</v>
          </cell>
          <cell r="R6627" t="str">
            <v>Chemical &amp; Allied Products</v>
          </cell>
        </row>
        <row r="6628">
          <cell r="O6628">
            <v>1</v>
          </cell>
          <cell r="R6628" t="str">
            <v>Chemical &amp; Allied Products</v>
          </cell>
        </row>
        <row r="6629">
          <cell r="O6629">
            <v>1</v>
          </cell>
          <cell r="R6629" t="str">
            <v>Chemical &amp; Allied Products</v>
          </cell>
        </row>
        <row r="6630">
          <cell r="O6630">
            <v>1</v>
          </cell>
          <cell r="R6630" t="str">
            <v>Chemical &amp; Allied Products</v>
          </cell>
        </row>
        <row r="6631">
          <cell r="O6631">
            <v>1</v>
          </cell>
          <cell r="R6631" t="str">
            <v>Grain</v>
          </cell>
        </row>
        <row r="6632">
          <cell r="O6632">
            <v>1</v>
          </cell>
          <cell r="R6632" t="str">
            <v>Grain</v>
          </cell>
        </row>
        <row r="6633">
          <cell r="O6633">
            <v>1</v>
          </cell>
          <cell r="R6633" t="str">
            <v>Chemical &amp; Allied Products</v>
          </cell>
        </row>
        <row r="6634">
          <cell r="O6634">
            <v>1</v>
          </cell>
          <cell r="R6634" t="str">
            <v>Chemical &amp; Allied Products</v>
          </cell>
        </row>
        <row r="6635">
          <cell r="O6635">
            <v>1</v>
          </cell>
          <cell r="R6635" t="str">
            <v>Chemical &amp; Allied Products</v>
          </cell>
        </row>
        <row r="6636">
          <cell r="O6636">
            <v>1</v>
          </cell>
          <cell r="R6636" t="str">
            <v>Chemical &amp; Allied Products</v>
          </cell>
        </row>
        <row r="6637">
          <cell r="O6637">
            <v>1</v>
          </cell>
          <cell r="R6637" t="str">
            <v>Chemical &amp; Allied Products</v>
          </cell>
        </row>
        <row r="6638">
          <cell r="O6638">
            <v>1</v>
          </cell>
          <cell r="R6638" t="str">
            <v>Chemical &amp; Allied Products</v>
          </cell>
        </row>
        <row r="6639">
          <cell r="O6639">
            <v>1</v>
          </cell>
          <cell r="R6639" t="str">
            <v>Chemical &amp; Allied Products</v>
          </cell>
        </row>
        <row r="6640">
          <cell r="O6640">
            <v>1</v>
          </cell>
          <cell r="R6640" t="str">
            <v>Chemical &amp; Allied Products</v>
          </cell>
        </row>
        <row r="6641">
          <cell r="O6641">
            <v>1</v>
          </cell>
          <cell r="R6641" t="str">
            <v>Chemical &amp; Allied Products</v>
          </cell>
        </row>
        <row r="6642">
          <cell r="O6642">
            <v>1</v>
          </cell>
          <cell r="R6642" t="str">
            <v>Chemical &amp; Allied Products</v>
          </cell>
        </row>
        <row r="6643">
          <cell r="O6643">
            <v>1</v>
          </cell>
          <cell r="R6643" t="str">
            <v>Chemical &amp; Allied Products</v>
          </cell>
        </row>
        <row r="6644">
          <cell r="O6644">
            <v>1</v>
          </cell>
          <cell r="R6644" t="str">
            <v>Chemical &amp; Allied Products</v>
          </cell>
        </row>
        <row r="6645">
          <cell r="O6645">
            <v>1</v>
          </cell>
          <cell r="R6645" t="str">
            <v>Chemical &amp; Allied Products</v>
          </cell>
        </row>
        <row r="6646">
          <cell r="O6646">
            <v>1</v>
          </cell>
          <cell r="R6646" t="str">
            <v>Primary Forest Products</v>
          </cell>
        </row>
        <row r="6647">
          <cell r="O6647">
            <v>1</v>
          </cell>
          <cell r="R6647" t="str">
            <v>Primary Forest Products</v>
          </cell>
        </row>
        <row r="6648">
          <cell r="O6648">
            <v>1</v>
          </cell>
          <cell r="R6648" t="str">
            <v>Primary Forest Products</v>
          </cell>
        </row>
        <row r="6649">
          <cell r="O6649">
            <v>1</v>
          </cell>
          <cell r="R6649" t="str">
            <v>Primary Forest Products</v>
          </cell>
        </row>
        <row r="6650">
          <cell r="O6650">
            <v>1</v>
          </cell>
          <cell r="R6650" t="str">
            <v>Primary Forest Products</v>
          </cell>
        </row>
        <row r="6651">
          <cell r="O6651">
            <v>1</v>
          </cell>
          <cell r="R6651" t="str">
            <v>Primary Forest Products</v>
          </cell>
        </row>
        <row r="6652">
          <cell r="O6652">
            <v>1</v>
          </cell>
          <cell r="R6652" t="str">
            <v>Primary Forest Products</v>
          </cell>
        </row>
        <row r="6653">
          <cell r="O6653">
            <v>1</v>
          </cell>
          <cell r="R6653" t="str">
            <v>Waste &amp; Scrap Materials</v>
          </cell>
        </row>
        <row r="6654">
          <cell r="O6654">
            <v>1</v>
          </cell>
          <cell r="R6654" t="str">
            <v>Pulp,Paper &amp; Allied Products</v>
          </cell>
        </row>
        <row r="6655">
          <cell r="O6655">
            <v>1</v>
          </cell>
          <cell r="R6655" t="str">
            <v>Pulp,Paper &amp; Allied Products</v>
          </cell>
        </row>
        <row r="6656">
          <cell r="O6656">
            <v>1</v>
          </cell>
          <cell r="R6656" t="str">
            <v>Pulp,Paper &amp; Allied Products</v>
          </cell>
        </row>
        <row r="6657">
          <cell r="O6657">
            <v>1</v>
          </cell>
          <cell r="R6657" t="str">
            <v>Pulp,Paper &amp; Allied Products</v>
          </cell>
        </row>
        <row r="6658">
          <cell r="O6658">
            <v>1</v>
          </cell>
          <cell r="R6658" t="str">
            <v>Pulp,Paper &amp; Allied Products</v>
          </cell>
        </row>
        <row r="6659">
          <cell r="O6659">
            <v>1</v>
          </cell>
          <cell r="R6659" t="str">
            <v>Pulp,Paper &amp; Allied Products</v>
          </cell>
        </row>
        <row r="6660">
          <cell r="O6660">
            <v>1</v>
          </cell>
          <cell r="R6660" t="str">
            <v>Pulp,Paper &amp; Allied Products</v>
          </cell>
        </row>
        <row r="6661">
          <cell r="O6661">
            <v>1</v>
          </cell>
          <cell r="R6661" t="str">
            <v>Pulp,Paper &amp; Allied Products</v>
          </cell>
        </row>
        <row r="6662">
          <cell r="O6662">
            <v>1</v>
          </cell>
          <cell r="R6662" t="str">
            <v>Petroleum Products</v>
          </cell>
        </row>
        <row r="6663">
          <cell r="O6663">
            <v>1</v>
          </cell>
          <cell r="R6663" t="str">
            <v>Petroleum Products</v>
          </cell>
        </row>
        <row r="6664">
          <cell r="O6664">
            <v>1</v>
          </cell>
          <cell r="R6664" t="str">
            <v>Pulp,Paper &amp; Allied Products</v>
          </cell>
        </row>
        <row r="6665">
          <cell r="O6665">
            <v>1</v>
          </cell>
          <cell r="R6665" t="str">
            <v>Pulp,Paper &amp; Allied Products</v>
          </cell>
        </row>
        <row r="6666">
          <cell r="O6666">
            <v>1</v>
          </cell>
          <cell r="R6666" t="str">
            <v>Pulp,Paper &amp; Allied Products</v>
          </cell>
        </row>
        <row r="6667">
          <cell r="O6667">
            <v>1</v>
          </cell>
          <cell r="R6667" t="str">
            <v>Pulp,Paper &amp; Allied Products</v>
          </cell>
        </row>
        <row r="6668">
          <cell r="O6668">
            <v>1</v>
          </cell>
          <cell r="R6668" t="str">
            <v>Pulp,Paper &amp; Allied Products</v>
          </cell>
        </row>
        <row r="6669">
          <cell r="O6669">
            <v>1</v>
          </cell>
          <cell r="R6669" t="str">
            <v>Pulp,Paper &amp; Allied Products</v>
          </cell>
        </row>
        <row r="6670">
          <cell r="O6670">
            <v>1</v>
          </cell>
          <cell r="R6670" t="str">
            <v>Pulp,Paper &amp; Allied Products</v>
          </cell>
        </row>
        <row r="6671">
          <cell r="O6671">
            <v>1</v>
          </cell>
          <cell r="R6671" t="str">
            <v>Pulp,Paper &amp; Allied Products</v>
          </cell>
        </row>
        <row r="6672">
          <cell r="O6672">
            <v>1</v>
          </cell>
          <cell r="R6672" t="str">
            <v>Pulp,Paper &amp; Allied Products</v>
          </cell>
        </row>
        <row r="6673">
          <cell r="O6673">
            <v>1</v>
          </cell>
          <cell r="R6673" t="str">
            <v>Lumber &amp; Wood Except Furniture</v>
          </cell>
        </row>
        <row r="6674">
          <cell r="O6674">
            <v>1</v>
          </cell>
          <cell r="R6674" t="str">
            <v>Pulp,Paper &amp; Allied Products</v>
          </cell>
        </row>
        <row r="6675">
          <cell r="O6675">
            <v>1</v>
          </cell>
          <cell r="R6675" t="str">
            <v>Pulp,Paper &amp; Allied Products</v>
          </cell>
        </row>
        <row r="6676">
          <cell r="O6676">
            <v>1</v>
          </cell>
          <cell r="R6676" t="str">
            <v>Chemical &amp; Allied Products</v>
          </cell>
        </row>
        <row r="6677">
          <cell r="O6677">
            <v>1</v>
          </cell>
          <cell r="R6677" t="str">
            <v>Stone, Clay &amp; Glass Products</v>
          </cell>
        </row>
        <row r="6678">
          <cell r="O6678">
            <v>1</v>
          </cell>
          <cell r="R6678" t="str">
            <v>Stone, Clay &amp; Glass Products</v>
          </cell>
        </row>
        <row r="6679">
          <cell r="O6679">
            <v>1</v>
          </cell>
          <cell r="R6679" t="str">
            <v>Chemical &amp; Allied Products</v>
          </cell>
        </row>
        <row r="6680">
          <cell r="O6680">
            <v>1</v>
          </cell>
          <cell r="R6680" t="str">
            <v>Chemical &amp; Allied Products</v>
          </cell>
        </row>
        <row r="6681">
          <cell r="O6681">
            <v>1</v>
          </cell>
          <cell r="R6681" t="str">
            <v>Chemical &amp; Allied Products</v>
          </cell>
        </row>
        <row r="6682">
          <cell r="O6682">
            <v>1</v>
          </cell>
          <cell r="R6682" t="str">
            <v>Chemical &amp; Allied Products</v>
          </cell>
        </row>
        <row r="6683">
          <cell r="O6683">
            <v>1</v>
          </cell>
          <cell r="R6683" t="str">
            <v>Food &amp; Kindred Products</v>
          </cell>
        </row>
        <row r="6684">
          <cell r="O6684">
            <v>1</v>
          </cell>
          <cell r="R6684" t="str">
            <v>Waste &amp; Scrap Materials</v>
          </cell>
        </row>
        <row r="6685">
          <cell r="O6685">
            <v>1</v>
          </cell>
          <cell r="R6685" t="str">
            <v>Waste &amp; Scrap Materials</v>
          </cell>
        </row>
        <row r="6686">
          <cell r="O6686">
            <v>1</v>
          </cell>
          <cell r="R6686" t="str">
            <v>Waste &amp; Scrap Materials</v>
          </cell>
        </row>
        <row r="6687">
          <cell r="O6687">
            <v>1</v>
          </cell>
          <cell r="R6687" t="str">
            <v>Chemical &amp; Allied Products</v>
          </cell>
        </row>
        <row r="6688">
          <cell r="O6688">
            <v>1</v>
          </cell>
          <cell r="R6688" t="str">
            <v>Chemical &amp; Allied Products</v>
          </cell>
        </row>
        <row r="6689">
          <cell r="O6689">
            <v>1</v>
          </cell>
          <cell r="R6689" t="str">
            <v>Chemical &amp; Allied Products</v>
          </cell>
        </row>
        <row r="6690">
          <cell r="O6690">
            <v>1</v>
          </cell>
          <cell r="R6690" t="str">
            <v>Chemical &amp; Allied Products</v>
          </cell>
        </row>
        <row r="6691">
          <cell r="O6691">
            <v>1</v>
          </cell>
          <cell r="R6691" t="str">
            <v>Lumber &amp; Wood Except Furniture</v>
          </cell>
        </row>
        <row r="6692">
          <cell r="O6692">
            <v>1</v>
          </cell>
          <cell r="R6692" t="str">
            <v>Lumber &amp; Wood Except Furniture</v>
          </cell>
        </row>
        <row r="6693">
          <cell r="O6693">
            <v>1</v>
          </cell>
          <cell r="R6693" t="str">
            <v>Chemical &amp; Allied Products</v>
          </cell>
        </row>
        <row r="6694">
          <cell r="O6694">
            <v>1</v>
          </cell>
          <cell r="R6694" t="str">
            <v>Chemical &amp; Allied Products</v>
          </cell>
        </row>
        <row r="6695">
          <cell r="O6695">
            <v>1</v>
          </cell>
          <cell r="R6695" t="str">
            <v>Lumber &amp; Wood Except Furniture</v>
          </cell>
        </row>
        <row r="6696">
          <cell r="O6696">
            <v>1</v>
          </cell>
          <cell r="R6696" t="str">
            <v>Lumber &amp; Wood Except Furniture</v>
          </cell>
        </row>
        <row r="6697">
          <cell r="O6697">
            <v>1</v>
          </cell>
          <cell r="R6697" t="str">
            <v>Lumber &amp; Wood Except Furniture</v>
          </cell>
        </row>
        <row r="6698">
          <cell r="O6698">
            <v>1</v>
          </cell>
          <cell r="R6698" t="str">
            <v>Lumber &amp; Wood Except Furniture</v>
          </cell>
        </row>
        <row r="6699">
          <cell r="O6699">
            <v>1</v>
          </cell>
          <cell r="R6699" t="str">
            <v>Lumber &amp; Wood Except Furniture</v>
          </cell>
        </row>
        <row r="6700">
          <cell r="O6700">
            <v>1</v>
          </cell>
          <cell r="R6700" t="str">
            <v>Lumber &amp; Wood Except Furniture</v>
          </cell>
        </row>
        <row r="6701">
          <cell r="O6701">
            <v>1</v>
          </cell>
          <cell r="R6701" t="str">
            <v>Lumber &amp; Wood Except Furniture</v>
          </cell>
        </row>
        <row r="6702">
          <cell r="O6702">
            <v>1</v>
          </cell>
          <cell r="R6702" t="str">
            <v>Lumber &amp; Wood Except Furniture</v>
          </cell>
        </row>
        <row r="6703">
          <cell r="O6703">
            <v>1</v>
          </cell>
          <cell r="R6703" t="str">
            <v>Lumber &amp; Wood Except Furniture</v>
          </cell>
        </row>
        <row r="6704">
          <cell r="O6704">
            <v>1</v>
          </cell>
          <cell r="R6704" t="str">
            <v>Lumber &amp; Wood Except Furniture</v>
          </cell>
        </row>
        <row r="6705">
          <cell r="O6705">
            <v>1</v>
          </cell>
          <cell r="R6705" t="str">
            <v>Lumber &amp; Wood Except Furniture</v>
          </cell>
        </row>
        <row r="6706">
          <cell r="O6706">
            <v>1</v>
          </cell>
          <cell r="R6706" t="str">
            <v>Pulp,Paper &amp; Allied Products</v>
          </cell>
        </row>
        <row r="6707">
          <cell r="O6707">
            <v>1</v>
          </cell>
          <cell r="R6707" t="str">
            <v>Pulp,Paper &amp; Allied Products</v>
          </cell>
        </row>
        <row r="6708">
          <cell r="O6708">
            <v>1</v>
          </cell>
          <cell r="R6708" t="str">
            <v>Pulp,Paper &amp; Allied Products</v>
          </cell>
        </row>
        <row r="6709">
          <cell r="O6709">
            <v>1</v>
          </cell>
          <cell r="R6709" t="str">
            <v>Lumber &amp; Wood Except Furniture</v>
          </cell>
        </row>
        <row r="6710">
          <cell r="O6710">
            <v>1</v>
          </cell>
          <cell r="R6710" t="str">
            <v>Lumber &amp; Wood Except Furniture</v>
          </cell>
        </row>
        <row r="6711">
          <cell r="O6711">
            <v>1</v>
          </cell>
          <cell r="R6711" t="str">
            <v>Chemical &amp; Allied Products</v>
          </cell>
        </row>
        <row r="6712">
          <cell r="O6712">
            <v>1</v>
          </cell>
          <cell r="R6712" t="str">
            <v>Stone, Clay &amp; Glass Products</v>
          </cell>
        </row>
        <row r="6713">
          <cell r="O6713">
            <v>1</v>
          </cell>
          <cell r="R6713" t="str">
            <v>Stone, Clay &amp; Glass Products</v>
          </cell>
        </row>
        <row r="6714">
          <cell r="O6714">
            <v>1</v>
          </cell>
          <cell r="R6714" t="str">
            <v>Stone, Clay &amp; Glass Products</v>
          </cell>
        </row>
        <row r="6715">
          <cell r="O6715">
            <v>1</v>
          </cell>
          <cell r="R6715" t="str">
            <v>Petroleum Products</v>
          </cell>
        </row>
        <row r="6716">
          <cell r="O6716">
            <v>1</v>
          </cell>
          <cell r="R6716" t="str">
            <v>Petroleum Products</v>
          </cell>
        </row>
        <row r="6717">
          <cell r="O6717">
            <v>1</v>
          </cell>
          <cell r="R6717" t="str">
            <v>Petroleum Products</v>
          </cell>
        </row>
        <row r="6718">
          <cell r="O6718">
            <v>1</v>
          </cell>
          <cell r="R6718" t="str">
            <v>Petroleum Products</v>
          </cell>
        </row>
        <row r="6719">
          <cell r="O6719">
            <v>1</v>
          </cell>
          <cell r="R6719" t="str">
            <v>Petroleum Products</v>
          </cell>
        </row>
        <row r="6720">
          <cell r="O6720">
            <v>1</v>
          </cell>
          <cell r="R6720" t="str">
            <v>Chemical &amp; Allied Products</v>
          </cell>
        </row>
        <row r="6721">
          <cell r="O6721">
            <v>1</v>
          </cell>
          <cell r="R6721" t="str">
            <v>Chemical &amp; Allied Products</v>
          </cell>
        </row>
        <row r="6722">
          <cell r="O6722">
            <v>1</v>
          </cell>
          <cell r="R6722" t="str">
            <v>Petroleum Products</v>
          </cell>
        </row>
        <row r="6723">
          <cell r="O6723">
            <v>1</v>
          </cell>
          <cell r="R6723" t="str">
            <v>Chemical &amp; Allied Products</v>
          </cell>
        </row>
        <row r="6724">
          <cell r="O6724">
            <v>2</v>
          </cell>
          <cell r="R6724" t="str">
            <v>Grain Mill Products</v>
          </cell>
        </row>
        <row r="6725">
          <cell r="O6725">
            <v>1</v>
          </cell>
          <cell r="R6725" t="str">
            <v>Chemical &amp; Allied Products</v>
          </cell>
        </row>
        <row r="6726">
          <cell r="O6726">
            <v>1</v>
          </cell>
          <cell r="R6726" t="str">
            <v>Chemical &amp; Allied Products</v>
          </cell>
        </row>
        <row r="6727">
          <cell r="O6727">
            <v>1</v>
          </cell>
          <cell r="R6727" t="str">
            <v>Chemical &amp; Allied Products</v>
          </cell>
        </row>
        <row r="6728">
          <cell r="O6728">
            <v>1</v>
          </cell>
          <cell r="R6728" t="str">
            <v>Lumber &amp; Wood Except Furniture</v>
          </cell>
        </row>
        <row r="6729">
          <cell r="O6729">
            <v>1</v>
          </cell>
          <cell r="R6729" t="str">
            <v>All Other Carloads</v>
          </cell>
        </row>
        <row r="6730">
          <cell r="O6730">
            <v>1</v>
          </cell>
          <cell r="R6730" t="str">
            <v>All Other Carloads</v>
          </cell>
        </row>
        <row r="6731">
          <cell r="O6731">
            <v>1</v>
          </cell>
          <cell r="R6731" t="str">
            <v>All Other Carloads</v>
          </cell>
        </row>
        <row r="6732">
          <cell r="O6732">
            <v>1</v>
          </cell>
          <cell r="R6732" t="str">
            <v>Chemical &amp; Allied Products</v>
          </cell>
        </row>
        <row r="6733">
          <cell r="O6733">
            <v>1</v>
          </cell>
          <cell r="R6733" t="str">
            <v>Chemical &amp; Allied Products</v>
          </cell>
        </row>
        <row r="6734">
          <cell r="O6734">
            <v>1</v>
          </cell>
          <cell r="R6734" t="str">
            <v>All Other Carloads</v>
          </cell>
        </row>
        <row r="6735">
          <cell r="O6735">
            <v>1</v>
          </cell>
          <cell r="R6735" t="str">
            <v>All Other Carloads</v>
          </cell>
        </row>
        <row r="6736">
          <cell r="O6736">
            <v>1</v>
          </cell>
          <cell r="R6736" t="str">
            <v>Lumber &amp; Wood Except Furniture</v>
          </cell>
        </row>
        <row r="6737">
          <cell r="O6737">
            <v>1</v>
          </cell>
          <cell r="R6737" t="str">
            <v>Chemical &amp; Allied Products</v>
          </cell>
        </row>
        <row r="6738">
          <cell r="O6738">
            <v>1</v>
          </cell>
          <cell r="R6738" t="str">
            <v>Chemical &amp; Allied Products</v>
          </cell>
        </row>
        <row r="6739">
          <cell r="O6739">
            <v>1</v>
          </cell>
          <cell r="R6739" t="str">
            <v>Chemical &amp; Allied Products</v>
          </cell>
        </row>
        <row r="6740">
          <cell r="O6740">
            <v>1</v>
          </cell>
          <cell r="R6740" t="str">
            <v>Lumber &amp; Wood Except Furniture</v>
          </cell>
        </row>
        <row r="6741">
          <cell r="O6741">
            <v>1</v>
          </cell>
          <cell r="R6741" t="str">
            <v>Lumber &amp; Wood Except Furniture</v>
          </cell>
        </row>
        <row r="6742">
          <cell r="O6742">
            <v>1</v>
          </cell>
          <cell r="R6742" t="str">
            <v>Lumber &amp; Wood Except Furniture</v>
          </cell>
        </row>
        <row r="6743">
          <cell r="O6743">
            <v>1</v>
          </cell>
          <cell r="R6743" t="str">
            <v>Lumber &amp; Wood Except Furniture</v>
          </cell>
        </row>
        <row r="6744">
          <cell r="O6744">
            <v>1</v>
          </cell>
          <cell r="R6744" t="str">
            <v>Lumber &amp; Wood Except Furniture</v>
          </cell>
        </row>
        <row r="6745">
          <cell r="O6745">
            <v>1</v>
          </cell>
          <cell r="R6745" t="str">
            <v>Lumber &amp; Wood Except Furniture</v>
          </cell>
        </row>
        <row r="6746">
          <cell r="O6746">
            <v>1</v>
          </cell>
          <cell r="R6746" t="str">
            <v>Lumber &amp; Wood Except Furniture</v>
          </cell>
        </row>
        <row r="6747">
          <cell r="O6747">
            <v>1</v>
          </cell>
          <cell r="R6747" t="str">
            <v>Lumber &amp; Wood Except Furniture</v>
          </cell>
        </row>
        <row r="6748">
          <cell r="O6748">
            <v>1</v>
          </cell>
          <cell r="R6748" t="str">
            <v>Lumber &amp; Wood Except Furniture</v>
          </cell>
        </row>
        <row r="6749">
          <cell r="O6749">
            <v>1</v>
          </cell>
          <cell r="R6749" t="str">
            <v>Waste &amp; Scrap Materials</v>
          </cell>
        </row>
        <row r="6750">
          <cell r="O6750">
            <v>1</v>
          </cell>
          <cell r="R6750" t="str">
            <v>Waste &amp; Scrap Materials</v>
          </cell>
        </row>
        <row r="6751">
          <cell r="O6751">
            <v>1</v>
          </cell>
          <cell r="R6751" t="str">
            <v>Waste &amp; Scrap Materials</v>
          </cell>
        </row>
        <row r="6752">
          <cell r="O6752">
            <v>1</v>
          </cell>
          <cell r="R6752" t="str">
            <v>Waste &amp; Scrap Materials</v>
          </cell>
        </row>
        <row r="6753">
          <cell r="O6753">
            <v>1</v>
          </cell>
          <cell r="R6753" t="str">
            <v>Chemical &amp; Allied Products</v>
          </cell>
        </row>
        <row r="6754">
          <cell r="O6754">
            <v>1</v>
          </cell>
          <cell r="R6754" t="str">
            <v>Chemical &amp; Allied Products</v>
          </cell>
        </row>
        <row r="6755">
          <cell r="O6755">
            <v>1</v>
          </cell>
          <cell r="R6755" t="str">
            <v>Chemical &amp; Allied Products</v>
          </cell>
        </row>
        <row r="6756">
          <cell r="O6756">
            <v>1</v>
          </cell>
          <cell r="R6756" t="str">
            <v>Chemical &amp; Allied Products</v>
          </cell>
        </row>
        <row r="6757">
          <cell r="O6757">
            <v>1</v>
          </cell>
          <cell r="R6757" t="str">
            <v>Lumber &amp; Wood Except Furniture</v>
          </cell>
        </row>
        <row r="6758">
          <cell r="O6758">
            <v>1</v>
          </cell>
          <cell r="R6758" t="str">
            <v>Lumber &amp; Wood Except Furniture</v>
          </cell>
        </row>
        <row r="6759">
          <cell r="O6759">
            <v>1</v>
          </cell>
          <cell r="R6759" t="str">
            <v>Lumber &amp; Wood Except Furniture</v>
          </cell>
        </row>
        <row r="6760">
          <cell r="O6760">
            <v>1</v>
          </cell>
          <cell r="R6760" t="str">
            <v>Petroleum Products</v>
          </cell>
        </row>
        <row r="6761">
          <cell r="O6761">
            <v>1</v>
          </cell>
          <cell r="R6761" t="str">
            <v>Petroleum Products</v>
          </cell>
        </row>
        <row r="6762">
          <cell r="O6762">
            <v>1</v>
          </cell>
          <cell r="R6762" t="str">
            <v>Petroleum Products</v>
          </cell>
        </row>
        <row r="6763">
          <cell r="O6763">
            <v>1</v>
          </cell>
          <cell r="R6763" t="str">
            <v>Petroleum Products</v>
          </cell>
        </row>
        <row r="6764">
          <cell r="O6764">
            <v>1</v>
          </cell>
          <cell r="R6764" t="str">
            <v>Stone, Clay &amp; Glass Products</v>
          </cell>
        </row>
        <row r="6765">
          <cell r="O6765">
            <v>1</v>
          </cell>
          <cell r="R6765" t="str">
            <v>Stone, Clay &amp; Glass Products</v>
          </cell>
        </row>
        <row r="6766">
          <cell r="O6766">
            <v>1</v>
          </cell>
          <cell r="R6766" t="str">
            <v>Pulp,Paper &amp; Allied Products</v>
          </cell>
        </row>
        <row r="6767">
          <cell r="O6767">
            <v>1</v>
          </cell>
          <cell r="R6767" t="str">
            <v>Pulp,Paper &amp; Allied Products</v>
          </cell>
        </row>
        <row r="6768">
          <cell r="O6768">
            <v>1</v>
          </cell>
          <cell r="R6768" t="str">
            <v>Pulp,Paper &amp; Allied Products</v>
          </cell>
        </row>
        <row r="6769">
          <cell r="O6769">
            <v>1</v>
          </cell>
          <cell r="R6769" t="str">
            <v>Lumber &amp; Wood Except Furniture</v>
          </cell>
        </row>
        <row r="6770">
          <cell r="O6770">
            <v>1</v>
          </cell>
          <cell r="R6770" t="str">
            <v>Lumber &amp; Wood Except Furniture</v>
          </cell>
        </row>
        <row r="6771">
          <cell r="O6771">
            <v>1</v>
          </cell>
          <cell r="R6771" t="str">
            <v>Lumber &amp; Wood Except Furniture</v>
          </cell>
        </row>
        <row r="6772">
          <cell r="O6772">
            <v>1</v>
          </cell>
          <cell r="R6772" t="str">
            <v>Lumber &amp; Wood Except Furniture</v>
          </cell>
        </row>
        <row r="6773">
          <cell r="O6773">
            <v>1</v>
          </cell>
          <cell r="R6773" t="str">
            <v>Lumber &amp; Wood Except Furniture</v>
          </cell>
        </row>
        <row r="6774">
          <cell r="O6774">
            <v>1</v>
          </cell>
          <cell r="R6774" t="str">
            <v>Pulp,Paper &amp; Allied Products</v>
          </cell>
        </row>
        <row r="6775">
          <cell r="O6775">
            <v>1</v>
          </cell>
          <cell r="R6775" t="str">
            <v>Pulp,Paper &amp; Allied Products</v>
          </cell>
        </row>
        <row r="6776">
          <cell r="O6776">
            <v>1</v>
          </cell>
          <cell r="R6776" t="str">
            <v>Pulp,Paper &amp; Allied Products</v>
          </cell>
        </row>
        <row r="6777">
          <cell r="O6777">
            <v>1</v>
          </cell>
          <cell r="R6777" t="str">
            <v>Lumber &amp; Wood Except Furniture</v>
          </cell>
        </row>
        <row r="6778">
          <cell r="O6778">
            <v>1</v>
          </cell>
          <cell r="R6778" t="str">
            <v>Lumber &amp; Wood Except Furniture</v>
          </cell>
        </row>
        <row r="6779">
          <cell r="O6779">
            <v>1</v>
          </cell>
          <cell r="R6779" t="str">
            <v>Pulp,Paper &amp; Allied Products</v>
          </cell>
        </row>
        <row r="6780">
          <cell r="O6780">
            <v>1</v>
          </cell>
          <cell r="R6780" t="str">
            <v>Waste &amp; Scrap Materials</v>
          </cell>
        </row>
        <row r="6781">
          <cell r="O6781">
            <v>1</v>
          </cell>
          <cell r="R6781" t="str">
            <v>Chemical &amp; Allied Products</v>
          </cell>
        </row>
        <row r="6782">
          <cell r="O6782">
            <v>1</v>
          </cell>
          <cell r="R6782" t="str">
            <v>Chemical &amp; Allied Products</v>
          </cell>
        </row>
        <row r="6783">
          <cell r="O6783">
            <v>1</v>
          </cell>
          <cell r="R6783" t="str">
            <v>Chemical &amp; Allied Products</v>
          </cell>
        </row>
        <row r="6784">
          <cell r="O6784">
            <v>1</v>
          </cell>
          <cell r="R6784" t="str">
            <v>Stone, Clay &amp; Glass Products</v>
          </cell>
        </row>
        <row r="6785">
          <cell r="O6785">
            <v>1</v>
          </cell>
          <cell r="R6785" t="str">
            <v>Chemical &amp; Allied Products</v>
          </cell>
        </row>
        <row r="6786">
          <cell r="O6786">
            <v>1</v>
          </cell>
          <cell r="R6786" t="str">
            <v>Grain Mill Products</v>
          </cell>
        </row>
        <row r="6787">
          <cell r="O6787">
            <v>1</v>
          </cell>
          <cell r="R6787" t="str">
            <v>Waste &amp; Scrap Materials</v>
          </cell>
        </row>
        <row r="6788">
          <cell r="O6788">
            <v>1</v>
          </cell>
          <cell r="R6788" t="str">
            <v>Waste &amp; Scrap Materials</v>
          </cell>
        </row>
        <row r="6789">
          <cell r="O6789">
            <v>1</v>
          </cell>
          <cell r="R6789" t="str">
            <v>Waste &amp; Scrap Materials</v>
          </cell>
        </row>
        <row r="6790">
          <cell r="O6790">
            <v>1</v>
          </cell>
          <cell r="R6790" t="str">
            <v>Waste &amp; Scrap Materials</v>
          </cell>
        </row>
        <row r="6791">
          <cell r="O6791">
            <v>1</v>
          </cell>
          <cell r="R6791" t="str">
            <v>T/C without Chassis</v>
          </cell>
        </row>
        <row r="6792">
          <cell r="O6792">
            <v>3</v>
          </cell>
          <cell r="R6792" t="str">
            <v>T/C without Chassis</v>
          </cell>
        </row>
        <row r="6793">
          <cell r="O6793">
            <v>4</v>
          </cell>
          <cell r="R6793" t="str">
            <v>T/C without Chassis</v>
          </cell>
        </row>
        <row r="6794">
          <cell r="O6794">
            <v>1</v>
          </cell>
          <cell r="R6794" t="str">
            <v>T/C without Chassis</v>
          </cell>
        </row>
        <row r="6795">
          <cell r="O6795">
            <v>1</v>
          </cell>
          <cell r="R6795" t="str">
            <v>Petroleum Products</v>
          </cell>
        </row>
        <row r="6796">
          <cell r="O6796">
            <v>1</v>
          </cell>
          <cell r="R6796" t="str">
            <v>Petroleum Products</v>
          </cell>
        </row>
        <row r="6797">
          <cell r="O6797">
            <v>1</v>
          </cell>
          <cell r="R6797" t="str">
            <v>Petroleum Products</v>
          </cell>
        </row>
        <row r="6798">
          <cell r="O6798">
            <v>1</v>
          </cell>
          <cell r="R6798" t="str">
            <v>Petroleum Products</v>
          </cell>
        </row>
        <row r="6799">
          <cell r="O6799">
            <v>1</v>
          </cell>
          <cell r="R6799" t="str">
            <v>Petroleum Products</v>
          </cell>
        </row>
        <row r="6800">
          <cell r="O6800">
            <v>1</v>
          </cell>
          <cell r="R6800" t="str">
            <v>Petroleum Products</v>
          </cell>
        </row>
        <row r="6801">
          <cell r="O6801">
            <v>1</v>
          </cell>
          <cell r="R6801" t="str">
            <v>Petroleum Products</v>
          </cell>
        </row>
        <row r="6802">
          <cell r="O6802">
            <v>1</v>
          </cell>
          <cell r="R6802" t="str">
            <v>Petroleum Products</v>
          </cell>
        </row>
        <row r="6803">
          <cell r="O6803">
            <v>1</v>
          </cell>
          <cell r="R6803" t="str">
            <v>Petroleum Products</v>
          </cell>
        </row>
        <row r="6804">
          <cell r="O6804">
            <v>1</v>
          </cell>
          <cell r="R6804" t="str">
            <v>Pulp,Paper &amp; Allied Products</v>
          </cell>
        </row>
        <row r="6805">
          <cell r="O6805">
            <v>1</v>
          </cell>
          <cell r="R6805" t="str">
            <v>Chemical &amp; Allied Products</v>
          </cell>
        </row>
        <row r="6806">
          <cell r="O6806">
            <v>1</v>
          </cell>
          <cell r="R6806" t="str">
            <v>Lumber &amp; Wood Except Furniture</v>
          </cell>
        </row>
        <row r="6807">
          <cell r="O6807">
            <v>1</v>
          </cell>
          <cell r="R6807" t="str">
            <v>Lumber &amp; Wood Except Furniture</v>
          </cell>
        </row>
        <row r="6808">
          <cell r="O6808">
            <v>1</v>
          </cell>
          <cell r="R6808" t="str">
            <v>Lumber &amp; Wood Except Furniture</v>
          </cell>
        </row>
        <row r="6809">
          <cell r="O6809">
            <v>1</v>
          </cell>
          <cell r="R6809" t="str">
            <v>Lumber &amp; Wood Except Furniture</v>
          </cell>
        </row>
        <row r="6810">
          <cell r="O6810">
            <v>1</v>
          </cell>
          <cell r="R6810" t="str">
            <v>Lumber &amp; Wood Except Furniture</v>
          </cell>
        </row>
        <row r="6811">
          <cell r="O6811">
            <v>1</v>
          </cell>
          <cell r="R6811" t="str">
            <v>Lumber &amp; Wood Except Furniture</v>
          </cell>
        </row>
        <row r="6812">
          <cell r="O6812">
            <v>1</v>
          </cell>
          <cell r="R6812" t="str">
            <v>Lumber &amp; Wood Except Furniture</v>
          </cell>
        </row>
        <row r="6813">
          <cell r="O6813">
            <v>1</v>
          </cell>
          <cell r="R6813" t="str">
            <v>Lumber &amp; Wood Except Furniture</v>
          </cell>
        </row>
        <row r="6814">
          <cell r="O6814">
            <v>1</v>
          </cell>
          <cell r="R6814" t="str">
            <v>Lumber &amp; Wood Except Furniture</v>
          </cell>
        </row>
        <row r="6815">
          <cell r="O6815">
            <v>1</v>
          </cell>
          <cell r="R6815" t="str">
            <v>Lumber &amp; Wood Except Furniture</v>
          </cell>
        </row>
        <row r="6816">
          <cell r="O6816">
            <v>1</v>
          </cell>
          <cell r="R6816" t="str">
            <v>Pulp,Paper &amp; Allied Products</v>
          </cell>
        </row>
        <row r="6817">
          <cell r="O6817">
            <v>1</v>
          </cell>
          <cell r="R6817" t="str">
            <v>Pulp,Paper &amp; Allied Products</v>
          </cell>
        </row>
        <row r="6818">
          <cell r="O6818">
            <v>1</v>
          </cell>
          <cell r="R6818" t="str">
            <v>Waste &amp; Scrap Materials</v>
          </cell>
        </row>
        <row r="6819">
          <cell r="O6819">
            <v>1</v>
          </cell>
          <cell r="R6819" t="str">
            <v>Petroleum Products</v>
          </cell>
        </row>
        <row r="6820">
          <cell r="O6820">
            <v>1</v>
          </cell>
          <cell r="R6820" t="str">
            <v>Petroleum Products</v>
          </cell>
        </row>
        <row r="6821">
          <cell r="O6821">
            <v>1</v>
          </cell>
          <cell r="R6821" t="str">
            <v>Petroleum Products</v>
          </cell>
        </row>
        <row r="6822">
          <cell r="O6822">
            <v>1</v>
          </cell>
          <cell r="R6822" t="str">
            <v>Petroleum Products</v>
          </cell>
        </row>
        <row r="6823">
          <cell r="O6823">
            <v>1</v>
          </cell>
          <cell r="R6823" t="str">
            <v>Pulp,Paper &amp; Allied Products</v>
          </cell>
        </row>
        <row r="6824">
          <cell r="O6824">
            <v>1</v>
          </cell>
          <cell r="R6824" t="str">
            <v>Pulp,Paper &amp; Allied Products</v>
          </cell>
        </row>
        <row r="6825">
          <cell r="O6825">
            <v>1</v>
          </cell>
          <cell r="R6825" t="str">
            <v>Pulp,Paper &amp; Allied Products</v>
          </cell>
        </row>
        <row r="6826">
          <cell r="O6826">
            <v>1</v>
          </cell>
          <cell r="R6826" t="str">
            <v>Lumber &amp; Wood Except Furniture</v>
          </cell>
        </row>
        <row r="6827">
          <cell r="O6827">
            <v>1</v>
          </cell>
          <cell r="R6827" t="str">
            <v>Lumber &amp; Wood Except Furniture</v>
          </cell>
        </row>
        <row r="6828">
          <cell r="O6828">
            <v>1</v>
          </cell>
          <cell r="R6828" t="str">
            <v>Lumber &amp; Wood Except Furniture</v>
          </cell>
        </row>
        <row r="6829">
          <cell r="O6829">
            <v>1</v>
          </cell>
          <cell r="R6829" t="str">
            <v>Lumber &amp; Wood Except Furniture</v>
          </cell>
        </row>
        <row r="6830">
          <cell r="O6830">
            <v>1</v>
          </cell>
          <cell r="R6830" t="str">
            <v>Lumber &amp; Wood Except Furniture</v>
          </cell>
        </row>
        <row r="6831">
          <cell r="O6831">
            <v>1</v>
          </cell>
          <cell r="R6831" t="str">
            <v>Lumber &amp; Wood Except Furniture</v>
          </cell>
        </row>
        <row r="6832">
          <cell r="O6832">
            <v>1</v>
          </cell>
          <cell r="R6832" t="str">
            <v>Lumber &amp; Wood Except Furniture</v>
          </cell>
        </row>
        <row r="6833">
          <cell r="O6833">
            <v>1</v>
          </cell>
          <cell r="R6833" t="str">
            <v>Lumber &amp; Wood Except Furniture</v>
          </cell>
        </row>
        <row r="6834">
          <cell r="O6834">
            <v>1</v>
          </cell>
          <cell r="R6834" t="str">
            <v>Pulp,Paper &amp; Allied Products</v>
          </cell>
        </row>
        <row r="6835">
          <cell r="O6835">
            <v>1</v>
          </cell>
          <cell r="R6835" t="str">
            <v>Pulp,Paper &amp; Allied Products</v>
          </cell>
        </row>
        <row r="6836">
          <cell r="O6836">
            <v>1</v>
          </cell>
          <cell r="R6836" t="str">
            <v>Pulp,Paper &amp; Allied Products</v>
          </cell>
        </row>
        <row r="6837">
          <cell r="O6837">
            <v>1</v>
          </cell>
          <cell r="R6837" t="str">
            <v>Pulp,Paper &amp; Allied Products</v>
          </cell>
        </row>
        <row r="6838">
          <cell r="O6838">
            <v>1</v>
          </cell>
          <cell r="R6838" t="str">
            <v>Pulp,Paper &amp; Allied Products</v>
          </cell>
        </row>
        <row r="6839">
          <cell r="O6839">
            <v>1</v>
          </cell>
          <cell r="R6839" t="str">
            <v>Pulp,Paper &amp; Allied Products</v>
          </cell>
        </row>
        <row r="6840">
          <cell r="O6840">
            <v>1</v>
          </cell>
          <cell r="R6840" t="str">
            <v>Pulp,Paper &amp; Allied Products</v>
          </cell>
        </row>
        <row r="6841">
          <cell r="O6841">
            <v>1</v>
          </cell>
          <cell r="R6841" t="str">
            <v>Pulp,Paper &amp; Allied Products</v>
          </cell>
        </row>
        <row r="6842">
          <cell r="O6842">
            <v>1</v>
          </cell>
          <cell r="R6842" t="str">
            <v>Pulp,Paper &amp; Allied Products</v>
          </cell>
        </row>
        <row r="6843">
          <cell r="O6843">
            <v>1</v>
          </cell>
          <cell r="R6843" t="str">
            <v>Pulp,Paper &amp; Allied Products</v>
          </cell>
        </row>
        <row r="6844">
          <cell r="O6844">
            <v>1</v>
          </cell>
          <cell r="R6844" t="str">
            <v>Pulp,Paper &amp; Allied Products</v>
          </cell>
        </row>
        <row r="6845">
          <cell r="O6845">
            <v>1</v>
          </cell>
          <cell r="R6845" t="str">
            <v>Pulp,Paper &amp; Allied Products</v>
          </cell>
        </row>
        <row r="6846">
          <cell r="O6846">
            <v>1</v>
          </cell>
          <cell r="R6846" t="str">
            <v>Pulp,Paper &amp; Allied Products</v>
          </cell>
        </row>
        <row r="6847">
          <cell r="O6847">
            <v>1</v>
          </cell>
          <cell r="R6847" t="str">
            <v>Pulp,Paper &amp; Allied Products</v>
          </cell>
        </row>
        <row r="6848">
          <cell r="O6848">
            <v>1</v>
          </cell>
          <cell r="R6848" t="str">
            <v>Pulp,Paper &amp; Allied Products</v>
          </cell>
        </row>
        <row r="6849">
          <cell r="O6849">
            <v>1</v>
          </cell>
          <cell r="R6849" t="str">
            <v>Pulp,Paper &amp; Allied Products</v>
          </cell>
        </row>
        <row r="6850">
          <cell r="O6850">
            <v>1</v>
          </cell>
          <cell r="R6850" t="str">
            <v>Pulp,Paper &amp; Allied Products</v>
          </cell>
        </row>
        <row r="6851">
          <cell r="O6851">
            <v>1</v>
          </cell>
          <cell r="R6851" t="str">
            <v>Pulp,Paper &amp; Allied Products</v>
          </cell>
        </row>
        <row r="6852">
          <cell r="O6852">
            <v>1</v>
          </cell>
          <cell r="R6852" t="str">
            <v>Pulp,Paper &amp; Allied Products</v>
          </cell>
        </row>
        <row r="6853">
          <cell r="O6853">
            <v>1</v>
          </cell>
          <cell r="R6853" t="str">
            <v>Pulp,Paper &amp; Allied Products</v>
          </cell>
        </row>
        <row r="6854">
          <cell r="O6854">
            <v>1</v>
          </cell>
          <cell r="R6854" t="str">
            <v>Pulp,Paper &amp; Allied Products</v>
          </cell>
        </row>
        <row r="6855">
          <cell r="O6855">
            <v>1</v>
          </cell>
          <cell r="R6855" t="str">
            <v>Pulp,Paper &amp; Allied Products</v>
          </cell>
        </row>
        <row r="6856">
          <cell r="O6856">
            <v>1</v>
          </cell>
          <cell r="R6856" t="str">
            <v>Waste &amp; Scrap Materials</v>
          </cell>
        </row>
        <row r="6857">
          <cell r="O6857">
            <v>1</v>
          </cell>
          <cell r="R6857" t="str">
            <v>Chemical &amp; Allied Products</v>
          </cell>
        </row>
        <row r="6858">
          <cell r="O6858">
            <v>1</v>
          </cell>
          <cell r="R6858" t="str">
            <v>Chemical &amp; Allied Products</v>
          </cell>
        </row>
        <row r="6859">
          <cell r="O6859">
            <v>1</v>
          </cell>
          <cell r="R6859" t="str">
            <v>Chemical &amp; Allied Products</v>
          </cell>
        </row>
        <row r="6860">
          <cell r="O6860">
            <v>1</v>
          </cell>
          <cell r="R6860" t="str">
            <v>Chemical &amp; Allied Products</v>
          </cell>
        </row>
        <row r="6861">
          <cell r="O6861">
            <v>1</v>
          </cell>
          <cell r="R6861" t="str">
            <v>Petroleum Products</v>
          </cell>
        </row>
        <row r="6862">
          <cell r="O6862">
            <v>1</v>
          </cell>
          <cell r="R6862" t="str">
            <v>Petroleum Products</v>
          </cell>
        </row>
        <row r="6863">
          <cell r="O6863">
            <v>1</v>
          </cell>
          <cell r="R6863" t="str">
            <v>Petroleum Products</v>
          </cell>
        </row>
        <row r="6864">
          <cell r="O6864">
            <v>1</v>
          </cell>
          <cell r="R6864" t="str">
            <v>Petroleum Products</v>
          </cell>
        </row>
        <row r="6865">
          <cell r="O6865">
            <v>1</v>
          </cell>
          <cell r="R6865" t="str">
            <v>Pulp,Paper &amp; Allied Products</v>
          </cell>
        </row>
        <row r="6866">
          <cell r="O6866">
            <v>1</v>
          </cell>
          <cell r="R6866" t="str">
            <v>Pulp,Paper &amp; Allied Products</v>
          </cell>
        </row>
        <row r="6867">
          <cell r="O6867">
            <v>1</v>
          </cell>
          <cell r="R6867" t="str">
            <v>Lumber &amp; Wood Except Furniture</v>
          </cell>
        </row>
        <row r="6868">
          <cell r="O6868">
            <v>1</v>
          </cell>
          <cell r="R6868" t="str">
            <v>Lumber &amp; Wood Except Furniture</v>
          </cell>
        </row>
        <row r="6869">
          <cell r="O6869">
            <v>1</v>
          </cell>
          <cell r="R6869" t="str">
            <v>Lumber &amp; Wood Except Furniture</v>
          </cell>
        </row>
        <row r="6870">
          <cell r="O6870">
            <v>1</v>
          </cell>
          <cell r="R6870" t="str">
            <v>Lumber &amp; Wood Except Furniture</v>
          </cell>
        </row>
        <row r="6871">
          <cell r="O6871">
            <v>1</v>
          </cell>
          <cell r="R6871" t="str">
            <v>Lumber &amp; Wood Except Furniture</v>
          </cell>
        </row>
        <row r="6872">
          <cell r="O6872">
            <v>1</v>
          </cell>
          <cell r="R6872" t="str">
            <v>Chemical &amp; Allied Products</v>
          </cell>
        </row>
        <row r="6873">
          <cell r="O6873">
            <v>1</v>
          </cell>
          <cell r="R6873" t="str">
            <v>T/C without Chassis</v>
          </cell>
        </row>
        <row r="6874">
          <cell r="O6874">
            <v>1</v>
          </cell>
          <cell r="R6874" t="str">
            <v>Grain Mill Products</v>
          </cell>
        </row>
        <row r="6875">
          <cell r="O6875">
            <v>1</v>
          </cell>
          <cell r="R6875" t="str">
            <v>Petroleum Products</v>
          </cell>
        </row>
        <row r="6876">
          <cell r="O6876">
            <v>1</v>
          </cell>
          <cell r="R6876" t="str">
            <v>Petroleum Products</v>
          </cell>
        </row>
        <row r="6877">
          <cell r="O6877">
            <v>1</v>
          </cell>
          <cell r="R6877" t="str">
            <v>Petroleum Products</v>
          </cell>
        </row>
        <row r="6878">
          <cell r="O6878">
            <v>1</v>
          </cell>
          <cell r="R6878" t="str">
            <v>T/C without Chassis</v>
          </cell>
        </row>
        <row r="6879">
          <cell r="O6879">
            <v>1</v>
          </cell>
          <cell r="R6879" t="str">
            <v>T/C without Chassis</v>
          </cell>
        </row>
        <row r="6880">
          <cell r="O6880">
            <v>1</v>
          </cell>
          <cell r="R6880" t="str">
            <v>T/C without Chassis</v>
          </cell>
        </row>
        <row r="6881">
          <cell r="O6881">
            <v>3</v>
          </cell>
          <cell r="R6881" t="str">
            <v>T/C without Chassis</v>
          </cell>
        </row>
        <row r="6882">
          <cell r="O6882">
            <v>1</v>
          </cell>
          <cell r="R6882" t="str">
            <v>Chemical &amp; Allied Products</v>
          </cell>
        </row>
        <row r="6883">
          <cell r="O6883">
            <v>1</v>
          </cell>
          <cell r="R6883" t="str">
            <v>Grain</v>
          </cell>
        </row>
        <row r="6884">
          <cell r="O6884">
            <v>1</v>
          </cell>
          <cell r="R6884" t="str">
            <v>Chemical &amp; Allied Products</v>
          </cell>
        </row>
        <row r="6885">
          <cell r="O6885">
            <v>1</v>
          </cell>
          <cell r="R6885" t="str">
            <v>Pulp,Paper &amp; Allied Products</v>
          </cell>
        </row>
        <row r="6886">
          <cell r="O6886">
            <v>1</v>
          </cell>
          <cell r="R6886" t="str">
            <v>Pulp,Paper &amp; Allied Products</v>
          </cell>
        </row>
        <row r="6887">
          <cell r="O6887">
            <v>1</v>
          </cell>
          <cell r="R6887" t="str">
            <v>Pulp,Paper &amp; Allied Products</v>
          </cell>
        </row>
        <row r="6888">
          <cell r="O6888">
            <v>1</v>
          </cell>
          <cell r="R6888" t="str">
            <v>Petroleum Products</v>
          </cell>
        </row>
        <row r="6889">
          <cell r="O6889">
            <v>1</v>
          </cell>
          <cell r="R6889" t="str">
            <v>Petroleum Products</v>
          </cell>
        </row>
        <row r="6890">
          <cell r="O6890">
            <v>1</v>
          </cell>
          <cell r="R6890" t="str">
            <v>Petroleum Products</v>
          </cell>
        </row>
        <row r="6891">
          <cell r="O6891">
            <v>1</v>
          </cell>
          <cell r="R6891" t="str">
            <v>Petroleum Products</v>
          </cell>
        </row>
        <row r="6892">
          <cell r="O6892">
            <v>1</v>
          </cell>
          <cell r="R6892" t="str">
            <v>Petroleum Products</v>
          </cell>
        </row>
        <row r="6893">
          <cell r="O6893">
            <v>1</v>
          </cell>
          <cell r="R6893" t="str">
            <v>Petroleum Products</v>
          </cell>
        </row>
        <row r="6894">
          <cell r="O6894">
            <v>1</v>
          </cell>
          <cell r="R6894" t="str">
            <v>Petroleum Products</v>
          </cell>
        </row>
        <row r="6895">
          <cell r="O6895">
            <v>1</v>
          </cell>
          <cell r="R6895" t="str">
            <v>Petroleum Products</v>
          </cell>
        </row>
        <row r="6896">
          <cell r="O6896">
            <v>1</v>
          </cell>
          <cell r="R6896" t="str">
            <v>Petroleum Products</v>
          </cell>
        </row>
        <row r="6897">
          <cell r="O6897">
            <v>1</v>
          </cell>
          <cell r="R6897" t="str">
            <v>Petroleum Products</v>
          </cell>
        </row>
        <row r="6898">
          <cell r="O6898">
            <v>1</v>
          </cell>
          <cell r="R6898" t="str">
            <v>Petroleum Products</v>
          </cell>
        </row>
        <row r="6899">
          <cell r="O6899">
            <v>1</v>
          </cell>
          <cell r="R6899" t="str">
            <v>Petroleum Products</v>
          </cell>
        </row>
        <row r="6900">
          <cell r="O6900">
            <v>1</v>
          </cell>
          <cell r="R6900" t="str">
            <v>Petroleum Products</v>
          </cell>
        </row>
        <row r="6901">
          <cell r="O6901">
            <v>1</v>
          </cell>
          <cell r="R6901" t="str">
            <v>Petroleum Products</v>
          </cell>
        </row>
        <row r="6902">
          <cell r="O6902">
            <v>1</v>
          </cell>
          <cell r="R6902" t="str">
            <v>Petroleum Products</v>
          </cell>
        </row>
        <row r="6903">
          <cell r="O6903">
            <v>1</v>
          </cell>
          <cell r="R6903" t="str">
            <v>Petroleum Products</v>
          </cell>
        </row>
        <row r="6904">
          <cell r="O6904">
            <v>1</v>
          </cell>
          <cell r="R6904" t="str">
            <v>Pulp,Paper &amp; Allied Products</v>
          </cell>
        </row>
        <row r="6905">
          <cell r="O6905">
            <v>1</v>
          </cell>
          <cell r="R6905" t="str">
            <v>Petroleum Products</v>
          </cell>
        </row>
        <row r="6906">
          <cell r="O6906">
            <v>1</v>
          </cell>
          <cell r="R6906" t="str">
            <v>Petroleum Products</v>
          </cell>
        </row>
        <row r="6907">
          <cell r="O6907">
            <v>1</v>
          </cell>
          <cell r="R6907" t="str">
            <v>Chemical &amp; Allied Products</v>
          </cell>
        </row>
        <row r="6908">
          <cell r="O6908">
            <v>1</v>
          </cell>
          <cell r="R6908" t="str">
            <v>Petroleum Products</v>
          </cell>
        </row>
        <row r="6909">
          <cell r="O6909">
            <v>1</v>
          </cell>
          <cell r="R6909" t="str">
            <v>Petroleum Products</v>
          </cell>
        </row>
        <row r="6910">
          <cell r="O6910">
            <v>1</v>
          </cell>
          <cell r="R6910" t="str">
            <v>Petroleum Products</v>
          </cell>
        </row>
        <row r="6911">
          <cell r="O6911">
            <v>1</v>
          </cell>
          <cell r="R6911" t="str">
            <v>Petroleum Products</v>
          </cell>
        </row>
        <row r="6912">
          <cell r="O6912">
            <v>1</v>
          </cell>
          <cell r="R6912" t="str">
            <v>Petroleum Products</v>
          </cell>
        </row>
        <row r="6913">
          <cell r="O6913">
            <v>1</v>
          </cell>
          <cell r="R6913" t="str">
            <v>Petroleum Products</v>
          </cell>
        </row>
        <row r="6914">
          <cell r="O6914">
            <v>1</v>
          </cell>
          <cell r="R6914" t="str">
            <v>Petroleum Products</v>
          </cell>
        </row>
        <row r="6915">
          <cell r="O6915">
            <v>1</v>
          </cell>
          <cell r="R6915" t="str">
            <v>Pulp,Paper &amp; Allied Products</v>
          </cell>
        </row>
        <row r="6916">
          <cell r="O6916">
            <v>1</v>
          </cell>
          <cell r="R6916" t="str">
            <v>Pulp,Paper &amp; Allied Products</v>
          </cell>
        </row>
        <row r="6917">
          <cell r="O6917">
            <v>1</v>
          </cell>
          <cell r="R6917" t="str">
            <v>Pulp,Paper &amp; Allied Products</v>
          </cell>
        </row>
        <row r="6918">
          <cell r="O6918">
            <v>1</v>
          </cell>
          <cell r="R6918" t="str">
            <v>Pulp,Paper &amp; Allied Products</v>
          </cell>
        </row>
        <row r="6919">
          <cell r="O6919">
            <v>1</v>
          </cell>
          <cell r="R6919" t="str">
            <v>Chemical &amp; Allied Products</v>
          </cell>
        </row>
        <row r="6920">
          <cell r="O6920">
            <v>1</v>
          </cell>
          <cell r="R6920" t="str">
            <v>Chemical &amp; Allied Products</v>
          </cell>
        </row>
        <row r="6921">
          <cell r="O6921">
            <v>1</v>
          </cell>
          <cell r="R6921" t="str">
            <v>Lumber &amp; Wood Except Furniture</v>
          </cell>
        </row>
        <row r="6922">
          <cell r="O6922">
            <v>1</v>
          </cell>
          <cell r="R6922" t="str">
            <v>Lumber &amp; Wood Except Furniture</v>
          </cell>
        </row>
        <row r="6923">
          <cell r="O6923">
            <v>1</v>
          </cell>
          <cell r="R6923" t="str">
            <v>Lumber &amp; Wood Except Furniture</v>
          </cell>
        </row>
        <row r="6924">
          <cell r="O6924">
            <v>1</v>
          </cell>
          <cell r="R6924" t="str">
            <v>Lumber &amp; Wood Except Furniture</v>
          </cell>
        </row>
        <row r="6925">
          <cell r="O6925">
            <v>1</v>
          </cell>
          <cell r="R6925" t="str">
            <v>Petroleum Products</v>
          </cell>
        </row>
        <row r="6926">
          <cell r="O6926">
            <v>1</v>
          </cell>
          <cell r="R6926" t="str">
            <v>All Other Carloads</v>
          </cell>
        </row>
        <row r="6927">
          <cell r="O6927">
            <v>1</v>
          </cell>
          <cell r="R6927" t="str">
            <v>All Other Carloads</v>
          </cell>
        </row>
        <row r="6928">
          <cell r="O6928">
            <v>2</v>
          </cell>
          <cell r="R6928" t="str">
            <v>Stone, Clay &amp; Glass Products</v>
          </cell>
        </row>
        <row r="6929">
          <cell r="O6929">
            <v>3</v>
          </cell>
          <cell r="R6929" t="str">
            <v>Stone, Clay &amp; Glass Products</v>
          </cell>
        </row>
        <row r="6930">
          <cell r="O6930">
            <v>1</v>
          </cell>
          <cell r="R6930" t="str">
            <v>Stone, Clay &amp; Glass Products</v>
          </cell>
        </row>
        <row r="6931">
          <cell r="O6931">
            <v>1</v>
          </cell>
          <cell r="R6931" t="str">
            <v>Chemical &amp; Allied Products</v>
          </cell>
        </row>
        <row r="6932">
          <cell r="O6932">
            <v>1</v>
          </cell>
          <cell r="R6932" t="str">
            <v>Chemical &amp; Allied Products</v>
          </cell>
        </row>
        <row r="6933">
          <cell r="O6933">
            <v>1</v>
          </cell>
          <cell r="R6933" t="str">
            <v>Chemical &amp; Allied Products</v>
          </cell>
        </row>
        <row r="6934">
          <cell r="O6934">
            <v>1</v>
          </cell>
          <cell r="R6934" t="str">
            <v>Lumber &amp; Wood Except Furniture</v>
          </cell>
        </row>
        <row r="6935">
          <cell r="O6935">
            <v>1</v>
          </cell>
          <cell r="R6935" t="str">
            <v>Lumber &amp; Wood Except Furniture</v>
          </cell>
        </row>
        <row r="6936">
          <cell r="O6936">
            <v>1</v>
          </cell>
          <cell r="R6936" t="str">
            <v>Chemical &amp; Allied Products</v>
          </cell>
        </row>
        <row r="6937">
          <cell r="O6937">
            <v>1</v>
          </cell>
          <cell r="R6937" t="str">
            <v>All Other Carloads</v>
          </cell>
        </row>
        <row r="6938">
          <cell r="O6938">
            <v>1</v>
          </cell>
          <cell r="R6938" t="str">
            <v>All Other Carloads</v>
          </cell>
        </row>
        <row r="6939">
          <cell r="O6939">
            <v>1</v>
          </cell>
          <cell r="R6939" t="str">
            <v>All Other Carloads</v>
          </cell>
        </row>
        <row r="6940">
          <cell r="O6940">
            <v>1</v>
          </cell>
          <cell r="R6940" t="str">
            <v>Chemical &amp; Allied Products</v>
          </cell>
        </row>
        <row r="6941">
          <cell r="O6941">
            <v>1</v>
          </cell>
          <cell r="R6941" t="str">
            <v>Chemical &amp; Allied Products</v>
          </cell>
        </row>
        <row r="6942">
          <cell r="O6942">
            <v>1</v>
          </cell>
          <cell r="R6942" t="str">
            <v>Chemical &amp; Allied Products</v>
          </cell>
        </row>
        <row r="6943">
          <cell r="O6943">
            <v>1</v>
          </cell>
          <cell r="R6943" t="str">
            <v>Chemical &amp; Allied Products</v>
          </cell>
        </row>
        <row r="6944">
          <cell r="O6944">
            <v>1</v>
          </cell>
          <cell r="R6944" t="str">
            <v>Chemical &amp; Allied Products</v>
          </cell>
        </row>
        <row r="6945">
          <cell r="O6945">
            <v>1</v>
          </cell>
          <cell r="R6945" t="str">
            <v>Chemical &amp; Allied Products</v>
          </cell>
        </row>
        <row r="6946">
          <cell r="O6946">
            <v>1</v>
          </cell>
          <cell r="R6946" t="str">
            <v>Grain</v>
          </cell>
        </row>
        <row r="6947">
          <cell r="O6947">
            <v>1</v>
          </cell>
          <cell r="R6947" t="str">
            <v>Grain</v>
          </cell>
        </row>
        <row r="6948">
          <cell r="O6948">
            <v>1</v>
          </cell>
          <cell r="R6948" t="str">
            <v>Lumber &amp; Wood Except Furniture</v>
          </cell>
        </row>
        <row r="6949">
          <cell r="O6949">
            <v>1</v>
          </cell>
          <cell r="R6949" t="str">
            <v>Lumber &amp; Wood Except Furniture</v>
          </cell>
        </row>
        <row r="6950">
          <cell r="O6950">
            <v>1</v>
          </cell>
          <cell r="R6950" t="str">
            <v>Chemical &amp; Allied Products</v>
          </cell>
        </row>
        <row r="6951">
          <cell r="O6951">
            <v>1</v>
          </cell>
          <cell r="R6951" t="str">
            <v>Chemical &amp; Allied Products</v>
          </cell>
        </row>
        <row r="6952">
          <cell r="O6952">
            <v>1</v>
          </cell>
          <cell r="R6952" t="str">
            <v>Chemical &amp; Allied Products</v>
          </cell>
        </row>
        <row r="6953">
          <cell r="O6953">
            <v>1</v>
          </cell>
          <cell r="R6953" t="str">
            <v>Chemical &amp; Allied Products</v>
          </cell>
        </row>
        <row r="6954">
          <cell r="O6954">
            <v>1</v>
          </cell>
          <cell r="R6954" t="str">
            <v>Chemical &amp; Allied Products</v>
          </cell>
        </row>
        <row r="6955">
          <cell r="O6955">
            <v>1</v>
          </cell>
          <cell r="R6955" t="str">
            <v>Chemical &amp; Allied Products</v>
          </cell>
        </row>
        <row r="6956">
          <cell r="O6956">
            <v>1</v>
          </cell>
          <cell r="R6956" t="str">
            <v>Lumber &amp; Wood Except Furniture</v>
          </cell>
        </row>
        <row r="6957">
          <cell r="O6957">
            <v>1</v>
          </cell>
          <cell r="R6957" t="str">
            <v>Lumber &amp; Wood Except Furniture</v>
          </cell>
        </row>
        <row r="6958">
          <cell r="O6958">
            <v>1</v>
          </cell>
          <cell r="R6958" t="str">
            <v>Waste &amp; Scrap Materials</v>
          </cell>
        </row>
        <row r="6959">
          <cell r="O6959">
            <v>1</v>
          </cell>
          <cell r="R6959" t="str">
            <v>Waste &amp; Scrap Materials</v>
          </cell>
        </row>
        <row r="6960">
          <cell r="O6960">
            <v>1</v>
          </cell>
          <cell r="R6960" t="str">
            <v>Waste &amp; Scrap Materials</v>
          </cell>
        </row>
        <row r="6961">
          <cell r="O6961">
            <v>1</v>
          </cell>
          <cell r="R6961" t="str">
            <v>Waste &amp; Scrap Materials</v>
          </cell>
        </row>
        <row r="6962">
          <cell r="O6962">
            <v>1</v>
          </cell>
          <cell r="R6962" t="str">
            <v>Chemical &amp; Allied Products</v>
          </cell>
        </row>
        <row r="6963">
          <cell r="O6963">
            <v>1</v>
          </cell>
          <cell r="R6963" t="str">
            <v>Chemical &amp; Allied Products</v>
          </cell>
        </row>
        <row r="6964">
          <cell r="O6964">
            <v>1</v>
          </cell>
          <cell r="R6964" t="str">
            <v>Chemical &amp; Allied Products</v>
          </cell>
        </row>
        <row r="6965">
          <cell r="O6965">
            <v>1</v>
          </cell>
          <cell r="R6965" t="str">
            <v>Chemical &amp; Allied Products</v>
          </cell>
        </row>
        <row r="6966">
          <cell r="O6966">
            <v>1</v>
          </cell>
          <cell r="R6966" t="str">
            <v>Waste &amp; Scrap Materials</v>
          </cell>
        </row>
        <row r="6967">
          <cell r="O6967">
            <v>1</v>
          </cell>
          <cell r="R6967" t="str">
            <v>Pulp,Paper &amp; Allied Products</v>
          </cell>
        </row>
        <row r="6968">
          <cell r="O6968">
            <v>1</v>
          </cell>
          <cell r="R6968" t="str">
            <v>Lumber &amp; Wood Except Furniture</v>
          </cell>
        </row>
        <row r="6969">
          <cell r="O6969">
            <v>1</v>
          </cell>
          <cell r="R6969" t="str">
            <v>Lumber &amp; Wood Except Furniture</v>
          </cell>
        </row>
        <row r="6970">
          <cell r="O6970">
            <v>1</v>
          </cell>
          <cell r="R6970" t="str">
            <v>Lumber &amp; Wood Except Furniture</v>
          </cell>
        </row>
        <row r="6971">
          <cell r="O6971">
            <v>1</v>
          </cell>
          <cell r="R6971" t="str">
            <v>Grain</v>
          </cell>
        </row>
        <row r="6972">
          <cell r="O6972">
            <v>1</v>
          </cell>
          <cell r="R6972" t="str">
            <v>Pulp,Paper &amp; Allied Products</v>
          </cell>
        </row>
        <row r="6973">
          <cell r="O6973">
            <v>1</v>
          </cell>
          <cell r="R6973" t="str">
            <v>Lumber &amp; Wood Except Furniture</v>
          </cell>
        </row>
        <row r="6974">
          <cell r="O6974">
            <v>1</v>
          </cell>
          <cell r="R6974" t="str">
            <v>Lumber &amp; Wood Except Furniture</v>
          </cell>
        </row>
        <row r="6975">
          <cell r="O6975">
            <v>1</v>
          </cell>
          <cell r="R6975" t="str">
            <v>Lumber &amp; Wood Except Furniture</v>
          </cell>
        </row>
        <row r="6976">
          <cell r="O6976">
            <v>2</v>
          </cell>
          <cell r="R6976" t="str">
            <v>Chemical &amp; Allied Products</v>
          </cell>
        </row>
        <row r="6977">
          <cell r="O6977">
            <v>6</v>
          </cell>
          <cell r="R6977" t="str">
            <v>Chemical &amp; Allied Products</v>
          </cell>
        </row>
        <row r="6978">
          <cell r="O6978">
            <v>1</v>
          </cell>
          <cell r="R6978" t="str">
            <v>Chemical &amp; Allied Products</v>
          </cell>
        </row>
        <row r="6979">
          <cell r="O6979">
            <v>1</v>
          </cell>
          <cell r="R6979" t="str">
            <v>Stone, Clay &amp; Glass Products</v>
          </cell>
        </row>
        <row r="6980">
          <cell r="O6980">
            <v>3</v>
          </cell>
          <cell r="R6980" t="str">
            <v>Stone, Clay &amp; Glass Products</v>
          </cell>
        </row>
        <row r="6981">
          <cell r="O6981">
            <v>1</v>
          </cell>
          <cell r="R6981" t="str">
            <v>Chemical &amp; Allied Products</v>
          </cell>
        </row>
        <row r="6982">
          <cell r="O6982">
            <v>1</v>
          </cell>
          <cell r="R6982" t="str">
            <v>Chemical &amp; Allied Products</v>
          </cell>
        </row>
        <row r="6983">
          <cell r="O6983">
            <v>1</v>
          </cell>
          <cell r="R6983" t="str">
            <v>Chemical &amp; Allied Products</v>
          </cell>
        </row>
        <row r="6984">
          <cell r="O6984">
            <v>1</v>
          </cell>
          <cell r="R6984" t="str">
            <v>Chemical &amp; Allied Products</v>
          </cell>
        </row>
        <row r="6985">
          <cell r="O6985">
            <v>1</v>
          </cell>
          <cell r="R6985" t="str">
            <v>Chemical &amp; Allied Products</v>
          </cell>
        </row>
        <row r="6986">
          <cell r="O6986">
            <v>1</v>
          </cell>
          <cell r="R6986" t="str">
            <v>Chemical &amp; Allied Products</v>
          </cell>
        </row>
        <row r="6987">
          <cell r="O6987">
            <v>1</v>
          </cell>
          <cell r="R6987" t="str">
            <v>Chemical &amp; Allied Products</v>
          </cell>
        </row>
        <row r="6988">
          <cell r="O6988">
            <v>1</v>
          </cell>
          <cell r="R6988" t="str">
            <v>Chemical &amp; Allied Products</v>
          </cell>
        </row>
        <row r="6989">
          <cell r="O6989">
            <v>1</v>
          </cell>
          <cell r="R6989" t="str">
            <v>Chemical &amp; Allied Products</v>
          </cell>
        </row>
        <row r="6990">
          <cell r="O6990">
            <v>1</v>
          </cell>
          <cell r="R6990" t="str">
            <v>Grain Mill Products</v>
          </cell>
        </row>
        <row r="6991">
          <cell r="O6991">
            <v>1</v>
          </cell>
          <cell r="R6991" t="str">
            <v>Waste &amp; Scrap Materials</v>
          </cell>
        </row>
        <row r="6992">
          <cell r="O6992">
            <v>1</v>
          </cell>
          <cell r="R6992" t="str">
            <v>Waste &amp; Scrap Materials</v>
          </cell>
        </row>
        <row r="6993">
          <cell r="O6993">
            <v>1</v>
          </cell>
          <cell r="R6993" t="str">
            <v>T/C without Chassis</v>
          </cell>
        </row>
        <row r="6994">
          <cell r="O6994">
            <v>1</v>
          </cell>
          <cell r="R6994" t="str">
            <v>Grain</v>
          </cell>
        </row>
        <row r="6995">
          <cell r="O6995">
            <v>1</v>
          </cell>
          <cell r="R6995" t="str">
            <v>Pulp,Paper &amp; Allied Products</v>
          </cell>
        </row>
        <row r="6996">
          <cell r="O6996">
            <v>1</v>
          </cell>
          <cell r="R6996" t="str">
            <v>Pulp,Paper &amp; Allied Products</v>
          </cell>
        </row>
        <row r="6997">
          <cell r="O6997">
            <v>1</v>
          </cell>
          <cell r="R6997" t="str">
            <v>Petroleum Products</v>
          </cell>
        </row>
        <row r="6998">
          <cell r="O6998">
            <v>1</v>
          </cell>
          <cell r="R6998" t="str">
            <v>Petroleum Products</v>
          </cell>
        </row>
        <row r="6999">
          <cell r="O6999">
            <v>1</v>
          </cell>
          <cell r="R6999" t="str">
            <v>Petroleum Products</v>
          </cell>
        </row>
        <row r="7000">
          <cell r="O7000">
            <v>1</v>
          </cell>
          <cell r="R7000" t="str">
            <v>Petroleum Products</v>
          </cell>
        </row>
        <row r="7001">
          <cell r="O7001">
            <v>1</v>
          </cell>
          <cell r="R7001" t="str">
            <v>Petroleum Products</v>
          </cell>
        </row>
        <row r="7002">
          <cell r="O7002">
            <v>1</v>
          </cell>
          <cell r="R7002" t="str">
            <v>Petroleum Products</v>
          </cell>
        </row>
        <row r="7003">
          <cell r="O7003">
            <v>1</v>
          </cell>
          <cell r="R7003" t="str">
            <v>Chemical &amp; Allied Products</v>
          </cell>
        </row>
        <row r="7004">
          <cell r="O7004">
            <v>1</v>
          </cell>
          <cell r="R7004" t="str">
            <v>Petroleum Products</v>
          </cell>
        </row>
        <row r="7005">
          <cell r="O7005">
            <v>1</v>
          </cell>
          <cell r="R7005" t="str">
            <v>Petroleum Products</v>
          </cell>
        </row>
        <row r="7006">
          <cell r="O7006">
            <v>1</v>
          </cell>
          <cell r="R7006" t="str">
            <v>Petroleum Products</v>
          </cell>
        </row>
        <row r="7007">
          <cell r="O7007">
            <v>1</v>
          </cell>
          <cell r="R7007" t="str">
            <v>Pulp,Paper &amp; Allied Products</v>
          </cell>
        </row>
        <row r="7008">
          <cell r="O7008">
            <v>1</v>
          </cell>
          <cell r="R7008" t="str">
            <v>Petroleum Products</v>
          </cell>
        </row>
        <row r="7009">
          <cell r="O7009">
            <v>1</v>
          </cell>
          <cell r="R7009" t="str">
            <v>Petroleum Products</v>
          </cell>
        </row>
        <row r="7010">
          <cell r="O7010">
            <v>2</v>
          </cell>
          <cell r="R7010" t="str">
            <v>Grain Mill Products</v>
          </cell>
        </row>
        <row r="7011">
          <cell r="O7011">
            <v>1</v>
          </cell>
          <cell r="R7011" t="str">
            <v>Petroleum Products</v>
          </cell>
        </row>
        <row r="7012">
          <cell r="O7012">
            <v>1</v>
          </cell>
          <cell r="R7012" t="str">
            <v>Petroleum Products</v>
          </cell>
        </row>
        <row r="7013">
          <cell r="O7013">
            <v>1</v>
          </cell>
          <cell r="R7013" t="str">
            <v>Petroleum Products</v>
          </cell>
        </row>
        <row r="7014">
          <cell r="O7014">
            <v>1</v>
          </cell>
          <cell r="R7014" t="str">
            <v>Petroleum Products</v>
          </cell>
        </row>
        <row r="7015">
          <cell r="O7015">
            <v>1</v>
          </cell>
          <cell r="R7015" t="str">
            <v>Petroleum Products</v>
          </cell>
        </row>
        <row r="7016">
          <cell r="O7016">
            <v>1</v>
          </cell>
          <cell r="R7016" t="str">
            <v>Chemical &amp; Allied Products</v>
          </cell>
        </row>
        <row r="7017">
          <cell r="O7017">
            <v>1</v>
          </cell>
          <cell r="R7017" t="str">
            <v>Chemical &amp; Allied Products</v>
          </cell>
        </row>
        <row r="7018">
          <cell r="O7018">
            <v>1</v>
          </cell>
          <cell r="R7018" t="str">
            <v>Chemical &amp; Allied Products</v>
          </cell>
        </row>
        <row r="7019">
          <cell r="O7019">
            <v>1</v>
          </cell>
          <cell r="R7019" t="str">
            <v>Chemical &amp; Allied Products</v>
          </cell>
        </row>
        <row r="7020">
          <cell r="O7020">
            <v>1</v>
          </cell>
          <cell r="R7020" t="str">
            <v>Lumber &amp; Wood Except Furniture</v>
          </cell>
        </row>
        <row r="7021">
          <cell r="O7021">
            <v>1</v>
          </cell>
          <cell r="R7021" t="str">
            <v>Lumber &amp; Wood Except Furniture</v>
          </cell>
        </row>
        <row r="7022">
          <cell r="O7022">
            <v>1</v>
          </cell>
          <cell r="R7022" t="str">
            <v>Lumber &amp; Wood Except Furniture</v>
          </cell>
        </row>
        <row r="7023">
          <cell r="O7023">
            <v>1</v>
          </cell>
          <cell r="R7023" t="str">
            <v>Lumber &amp; Wood Except Furniture</v>
          </cell>
        </row>
        <row r="7024">
          <cell r="O7024">
            <v>1</v>
          </cell>
          <cell r="R7024" t="str">
            <v>Waste &amp; Scrap Materials</v>
          </cell>
        </row>
        <row r="7025">
          <cell r="O7025">
            <v>1</v>
          </cell>
          <cell r="R7025" t="str">
            <v>Pulp,Paper &amp; Allied Products</v>
          </cell>
        </row>
        <row r="7026">
          <cell r="O7026">
            <v>1</v>
          </cell>
          <cell r="R7026" t="str">
            <v>Pulp,Paper &amp; Allied Products</v>
          </cell>
        </row>
        <row r="7027">
          <cell r="O7027">
            <v>1</v>
          </cell>
          <cell r="R7027" t="str">
            <v>Lumber &amp; Wood Except Furniture</v>
          </cell>
        </row>
        <row r="7028">
          <cell r="O7028">
            <v>1</v>
          </cell>
          <cell r="R7028" t="str">
            <v>Lumber &amp; Wood Except Furniture</v>
          </cell>
        </row>
        <row r="7029">
          <cell r="O7029">
            <v>1</v>
          </cell>
          <cell r="R7029" t="str">
            <v>Lumber &amp; Wood Except Furniture</v>
          </cell>
        </row>
        <row r="7030">
          <cell r="O7030">
            <v>1</v>
          </cell>
          <cell r="R7030" t="str">
            <v>Lumber &amp; Wood Except Furniture</v>
          </cell>
        </row>
        <row r="7031">
          <cell r="O7031">
            <v>1</v>
          </cell>
          <cell r="R7031" t="str">
            <v>Lumber &amp; Wood Except Furniture</v>
          </cell>
        </row>
        <row r="7032">
          <cell r="O7032">
            <v>1</v>
          </cell>
          <cell r="R7032" t="str">
            <v>Chemical &amp; Allied Products</v>
          </cell>
        </row>
        <row r="7033">
          <cell r="O7033">
            <v>1</v>
          </cell>
          <cell r="R7033" t="str">
            <v>Lumber &amp; Wood Except Furniture</v>
          </cell>
        </row>
        <row r="7034">
          <cell r="O7034">
            <v>1</v>
          </cell>
          <cell r="R7034" t="str">
            <v>Chemical &amp; Allied Products</v>
          </cell>
        </row>
        <row r="7035">
          <cell r="O7035">
            <v>1</v>
          </cell>
          <cell r="R7035" t="str">
            <v>Chemical &amp; Allied Products</v>
          </cell>
        </row>
        <row r="7036">
          <cell r="O7036">
            <v>1</v>
          </cell>
          <cell r="R7036" t="str">
            <v>Petroleum Products</v>
          </cell>
        </row>
        <row r="7037">
          <cell r="O7037">
            <v>1</v>
          </cell>
          <cell r="R7037" t="str">
            <v>Petroleum Products</v>
          </cell>
        </row>
        <row r="7038">
          <cell r="O7038">
            <v>5</v>
          </cell>
          <cell r="R7038" t="str">
            <v>Grain Mill Products</v>
          </cell>
        </row>
        <row r="7039">
          <cell r="O7039">
            <v>1</v>
          </cell>
          <cell r="R7039" t="str">
            <v>Petroleum Products</v>
          </cell>
        </row>
        <row r="7040">
          <cell r="O7040">
            <v>1</v>
          </cell>
          <cell r="R7040" t="str">
            <v>Petroleum Products</v>
          </cell>
        </row>
        <row r="7041">
          <cell r="O7041">
            <v>1</v>
          </cell>
          <cell r="R7041" t="str">
            <v>Petroleum Products</v>
          </cell>
        </row>
        <row r="7042">
          <cell r="O7042">
            <v>1</v>
          </cell>
          <cell r="R7042" t="str">
            <v>Petroleum Products</v>
          </cell>
        </row>
        <row r="7043">
          <cell r="O7043">
            <v>1</v>
          </cell>
          <cell r="R7043" t="str">
            <v>Pulp,Paper &amp; Allied Products</v>
          </cell>
        </row>
        <row r="7044">
          <cell r="O7044">
            <v>1</v>
          </cell>
          <cell r="R7044" t="str">
            <v>Pulp,Paper &amp; Allied Products</v>
          </cell>
        </row>
        <row r="7045">
          <cell r="O7045">
            <v>1</v>
          </cell>
          <cell r="R7045" t="str">
            <v>Pulp,Paper &amp; Allied Products</v>
          </cell>
        </row>
        <row r="7046">
          <cell r="O7046">
            <v>1</v>
          </cell>
          <cell r="R7046" t="str">
            <v>Pulp,Paper &amp; Allied Products</v>
          </cell>
        </row>
        <row r="7047">
          <cell r="O7047">
            <v>1</v>
          </cell>
          <cell r="R7047" t="str">
            <v>Waste &amp; Scrap Materials</v>
          </cell>
        </row>
        <row r="7048">
          <cell r="O7048">
            <v>1</v>
          </cell>
          <cell r="R7048" t="str">
            <v>Pulp,Paper &amp; Allied Products</v>
          </cell>
        </row>
        <row r="7049">
          <cell r="O7049">
            <v>1</v>
          </cell>
          <cell r="R7049" t="str">
            <v>Pulp,Paper &amp; Allied Products</v>
          </cell>
        </row>
        <row r="7050">
          <cell r="O7050">
            <v>1</v>
          </cell>
          <cell r="R7050" t="str">
            <v>Pulp,Paper &amp; Allied Products</v>
          </cell>
        </row>
        <row r="7051">
          <cell r="O7051">
            <v>1</v>
          </cell>
          <cell r="R7051" t="str">
            <v>Chemical &amp; Allied Products</v>
          </cell>
        </row>
        <row r="7052">
          <cell r="O7052">
            <v>1</v>
          </cell>
          <cell r="R7052" t="str">
            <v>Chemical &amp; Allied Products</v>
          </cell>
        </row>
        <row r="7053">
          <cell r="O7053">
            <v>1</v>
          </cell>
          <cell r="R7053" t="str">
            <v>Chemical &amp; Allied Products</v>
          </cell>
        </row>
        <row r="7054">
          <cell r="O7054">
            <v>1</v>
          </cell>
          <cell r="R7054" t="str">
            <v>Chemical &amp; Allied Products</v>
          </cell>
        </row>
        <row r="7055">
          <cell r="O7055">
            <v>1</v>
          </cell>
          <cell r="R7055" t="str">
            <v>Chemical &amp; Allied Products</v>
          </cell>
        </row>
        <row r="7056">
          <cell r="O7056">
            <v>1</v>
          </cell>
          <cell r="R7056" t="str">
            <v>Chemical &amp; Allied Products</v>
          </cell>
        </row>
        <row r="7057">
          <cell r="O7057">
            <v>1</v>
          </cell>
          <cell r="R7057" t="str">
            <v>Chemical &amp; Allied Products</v>
          </cell>
        </row>
        <row r="7058">
          <cell r="O7058">
            <v>1</v>
          </cell>
          <cell r="R7058" t="str">
            <v>Chemical &amp; Allied Products</v>
          </cell>
        </row>
        <row r="7059">
          <cell r="O7059">
            <v>1</v>
          </cell>
          <cell r="R7059" t="str">
            <v>Waste &amp; Scrap Materials</v>
          </cell>
        </row>
        <row r="7060">
          <cell r="O7060">
            <v>1</v>
          </cell>
          <cell r="R7060" t="str">
            <v>Chemical &amp; Allied Products</v>
          </cell>
        </row>
        <row r="7061">
          <cell r="O7061">
            <v>1</v>
          </cell>
          <cell r="R7061" t="str">
            <v>Chemical &amp; Allied Products</v>
          </cell>
        </row>
        <row r="7062">
          <cell r="O7062">
            <v>1</v>
          </cell>
          <cell r="R7062" t="str">
            <v>Chemical &amp; Allied Products</v>
          </cell>
        </row>
        <row r="7063">
          <cell r="O7063">
            <v>1</v>
          </cell>
          <cell r="R7063" t="str">
            <v>Lumber &amp; Wood Except Furniture</v>
          </cell>
        </row>
        <row r="7064">
          <cell r="O7064">
            <v>1</v>
          </cell>
          <cell r="R7064" t="str">
            <v>Lumber &amp; Wood Except Furniture</v>
          </cell>
        </row>
        <row r="7065">
          <cell r="O7065">
            <v>1</v>
          </cell>
          <cell r="R7065" t="str">
            <v>Lumber &amp; Wood Except Furniture</v>
          </cell>
        </row>
        <row r="7066">
          <cell r="O7066">
            <v>1</v>
          </cell>
          <cell r="R7066" t="str">
            <v>Chemical &amp; Allied Products</v>
          </cell>
        </row>
        <row r="7067">
          <cell r="O7067">
            <v>1</v>
          </cell>
          <cell r="R7067" t="str">
            <v>Lumber &amp; Wood Except Furniture</v>
          </cell>
        </row>
        <row r="7068">
          <cell r="O7068">
            <v>1</v>
          </cell>
          <cell r="R7068" t="str">
            <v>Lumber &amp; Wood Except Furniture</v>
          </cell>
        </row>
        <row r="7069">
          <cell r="O7069">
            <v>1</v>
          </cell>
          <cell r="R7069" t="str">
            <v>Lumber &amp; Wood Except Furniture</v>
          </cell>
        </row>
        <row r="7070">
          <cell r="O7070">
            <v>1</v>
          </cell>
          <cell r="R7070" t="str">
            <v>Lumber &amp; Wood Except Furniture</v>
          </cell>
        </row>
        <row r="7071">
          <cell r="O7071">
            <v>1</v>
          </cell>
          <cell r="R7071" t="str">
            <v>Pulp,Paper &amp; Allied Products</v>
          </cell>
        </row>
        <row r="7072">
          <cell r="O7072">
            <v>1</v>
          </cell>
          <cell r="R7072" t="str">
            <v>Pulp,Paper &amp; Allied Products</v>
          </cell>
        </row>
        <row r="7073">
          <cell r="O7073">
            <v>1</v>
          </cell>
          <cell r="R7073" t="str">
            <v>Pulp,Paper &amp; Allied Products</v>
          </cell>
        </row>
        <row r="7074">
          <cell r="O7074">
            <v>1</v>
          </cell>
          <cell r="R7074" t="str">
            <v>Pulp,Paper &amp; Allied Products</v>
          </cell>
        </row>
        <row r="7075">
          <cell r="O7075">
            <v>1</v>
          </cell>
          <cell r="R7075" t="str">
            <v>Pulp,Paper &amp; Allied Products</v>
          </cell>
        </row>
        <row r="7076">
          <cell r="O7076">
            <v>1</v>
          </cell>
          <cell r="R7076" t="str">
            <v>Pulp,Paper &amp; Allied Products</v>
          </cell>
        </row>
        <row r="7077">
          <cell r="O7077">
            <v>1</v>
          </cell>
          <cell r="R7077" t="str">
            <v>Pulp,Paper &amp; Allied Products</v>
          </cell>
        </row>
        <row r="7078">
          <cell r="O7078">
            <v>1</v>
          </cell>
          <cell r="R7078" t="str">
            <v>Pulp,Paper &amp; Allied Products</v>
          </cell>
        </row>
        <row r="7079">
          <cell r="O7079">
            <v>1</v>
          </cell>
          <cell r="R7079" t="str">
            <v>Lumber &amp; Wood Except Furniture</v>
          </cell>
        </row>
        <row r="7080">
          <cell r="O7080">
            <v>1</v>
          </cell>
          <cell r="R7080" t="str">
            <v>Pulp,Paper &amp; Allied Products</v>
          </cell>
        </row>
        <row r="7081">
          <cell r="O7081">
            <v>1</v>
          </cell>
          <cell r="R7081" t="str">
            <v>Pulp,Paper &amp; Allied Products</v>
          </cell>
        </row>
        <row r="7082">
          <cell r="O7082">
            <v>1</v>
          </cell>
          <cell r="R7082" t="str">
            <v>Pulp,Paper &amp; Allied Products</v>
          </cell>
        </row>
        <row r="7083">
          <cell r="O7083">
            <v>1</v>
          </cell>
          <cell r="R7083" t="str">
            <v>Pulp,Paper &amp; Allied Products</v>
          </cell>
        </row>
        <row r="7084">
          <cell r="O7084">
            <v>1</v>
          </cell>
          <cell r="R7084" t="str">
            <v>Pulp,Paper &amp; Allied Products</v>
          </cell>
        </row>
        <row r="7085">
          <cell r="O7085">
            <v>1</v>
          </cell>
          <cell r="R7085" t="str">
            <v>Pulp,Paper &amp; Allied Products</v>
          </cell>
        </row>
        <row r="7086">
          <cell r="O7086">
            <v>1</v>
          </cell>
          <cell r="R7086" t="str">
            <v>Pulp,Paper &amp; Allied Products</v>
          </cell>
        </row>
        <row r="7087">
          <cell r="O7087">
            <v>1</v>
          </cell>
          <cell r="R7087" t="str">
            <v>Chemical &amp; Allied Products</v>
          </cell>
        </row>
        <row r="7088">
          <cell r="O7088">
            <v>1</v>
          </cell>
          <cell r="R7088" t="str">
            <v>Pulp,Paper &amp; Allied Products</v>
          </cell>
        </row>
        <row r="7089">
          <cell r="O7089">
            <v>1</v>
          </cell>
          <cell r="R7089" t="str">
            <v>Waste &amp; Scrap Materials</v>
          </cell>
        </row>
        <row r="7090">
          <cell r="O7090">
            <v>1</v>
          </cell>
          <cell r="R7090" t="str">
            <v>Waste &amp; Scrap Materials</v>
          </cell>
        </row>
        <row r="7091">
          <cell r="O7091">
            <v>1</v>
          </cell>
          <cell r="R7091" t="str">
            <v>Waste &amp; Scrap Materials</v>
          </cell>
        </row>
        <row r="7092">
          <cell r="O7092">
            <v>1</v>
          </cell>
          <cell r="R7092" t="str">
            <v>Waste &amp; Scrap Materials</v>
          </cell>
        </row>
        <row r="7093">
          <cell r="O7093">
            <v>1</v>
          </cell>
          <cell r="R7093" t="str">
            <v>Stone, Clay &amp; Glass Products</v>
          </cell>
        </row>
        <row r="7094">
          <cell r="O7094">
            <v>1</v>
          </cell>
          <cell r="R7094" t="str">
            <v>Pulp,Paper &amp; Allied Products</v>
          </cell>
        </row>
        <row r="7095">
          <cell r="O7095">
            <v>1</v>
          </cell>
          <cell r="R7095" t="str">
            <v>Waste &amp; Scrap Materials</v>
          </cell>
        </row>
        <row r="7096">
          <cell r="O7096">
            <v>1</v>
          </cell>
          <cell r="R7096" t="str">
            <v>Pulp,Paper &amp; Allied Products</v>
          </cell>
        </row>
        <row r="7097">
          <cell r="O7097">
            <v>1</v>
          </cell>
          <cell r="R7097" t="str">
            <v>Pulp,Paper &amp; Allied Products</v>
          </cell>
        </row>
        <row r="7098">
          <cell r="O7098">
            <v>1</v>
          </cell>
          <cell r="R7098" t="str">
            <v>Pulp,Paper &amp; Allied Products</v>
          </cell>
        </row>
        <row r="7099">
          <cell r="O7099">
            <v>1</v>
          </cell>
          <cell r="R7099" t="str">
            <v>Pulp,Paper &amp; Allied Products</v>
          </cell>
        </row>
        <row r="7100">
          <cell r="O7100">
            <v>1</v>
          </cell>
          <cell r="R7100" t="str">
            <v>Pulp,Paper &amp; Allied Products</v>
          </cell>
        </row>
        <row r="7101">
          <cell r="O7101">
            <v>1</v>
          </cell>
          <cell r="R7101" t="str">
            <v>Pulp,Paper &amp; Allied Products</v>
          </cell>
        </row>
        <row r="7102">
          <cell r="O7102">
            <v>1</v>
          </cell>
          <cell r="R7102" t="str">
            <v>Pulp,Paper &amp; Allied Products</v>
          </cell>
        </row>
        <row r="7103">
          <cell r="O7103">
            <v>1</v>
          </cell>
          <cell r="R7103" t="str">
            <v>Lumber &amp; Wood Except Furniture</v>
          </cell>
        </row>
        <row r="7104">
          <cell r="O7104">
            <v>1</v>
          </cell>
          <cell r="R7104" t="str">
            <v>Lumber &amp; Wood Except Furniture</v>
          </cell>
        </row>
        <row r="7105">
          <cell r="O7105">
            <v>1</v>
          </cell>
          <cell r="R7105" t="str">
            <v>Lumber &amp; Wood Except Furniture</v>
          </cell>
        </row>
        <row r="7106">
          <cell r="O7106">
            <v>1</v>
          </cell>
          <cell r="R7106" t="str">
            <v>Stone, Clay &amp; Glass Products</v>
          </cell>
        </row>
        <row r="7107">
          <cell r="O7107">
            <v>1</v>
          </cell>
          <cell r="R7107" t="str">
            <v>Stone, Clay &amp; Glass Products</v>
          </cell>
        </row>
        <row r="7108">
          <cell r="O7108">
            <v>1</v>
          </cell>
          <cell r="R7108" t="str">
            <v>Pulp,Paper &amp; Allied Products</v>
          </cell>
        </row>
        <row r="7109">
          <cell r="O7109">
            <v>1</v>
          </cell>
          <cell r="R7109" t="str">
            <v>Pulp,Paper &amp; Allied Products</v>
          </cell>
        </row>
        <row r="7110">
          <cell r="O7110">
            <v>1</v>
          </cell>
          <cell r="R7110" t="str">
            <v>Pulp,Paper &amp; Allied Products</v>
          </cell>
        </row>
        <row r="7111">
          <cell r="O7111">
            <v>1</v>
          </cell>
          <cell r="R7111" t="str">
            <v>Pulp,Paper &amp; Allied Products</v>
          </cell>
        </row>
        <row r="7112">
          <cell r="O7112">
            <v>1</v>
          </cell>
          <cell r="R7112" t="str">
            <v>Pulp,Paper &amp; Allied Products</v>
          </cell>
        </row>
        <row r="7113">
          <cell r="O7113">
            <v>1</v>
          </cell>
          <cell r="R7113" t="str">
            <v>Pulp,Paper &amp; Allied Products</v>
          </cell>
        </row>
        <row r="7114">
          <cell r="O7114">
            <v>1</v>
          </cell>
          <cell r="R7114" t="str">
            <v>Pulp,Paper &amp; Allied Products</v>
          </cell>
        </row>
        <row r="7115">
          <cell r="O7115">
            <v>1</v>
          </cell>
          <cell r="R7115" t="str">
            <v>Pulp,Paper &amp; Allied Products</v>
          </cell>
        </row>
        <row r="7116">
          <cell r="O7116">
            <v>1</v>
          </cell>
          <cell r="R7116" t="str">
            <v>Lumber &amp; Wood Except Furniture</v>
          </cell>
        </row>
        <row r="7117">
          <cell r="O7117">
            <v>1</v>
          </cell>
          <cell r="R7117" t="str">
            <v>Pulp,Paper &amp; Allied Products</v>
          </cell>
        </row>
        <row r="7118">
          <cell r="O7118">
            <v>1</v>
          </cell>
          <cell r="R7118" t="str">
            <v>Pulp,Paper &amp; Allied Products</v>
          </cell>
        </row>
        <row r="7119">
          <cell r="O7119">
            <v>1</v>
          </cell>
          <cell r="R7119" t="str">
            <v>Pulp,Paper &amp; Allied Products</v>
          </cell>
        </row>
        <row r="7120">
          <cell r="O7120">
            <v>1</v>
          </cell>
          <cell r="R7120" t="str">
            <v>Chemical &amp; Allied Products</v>
          </cell>
        </row>
        <row r="7121">
          <cell r="O7121">
            <v>1</v>
          </cell>
          <cell r="R7121" t="str">
            <v>Chemical &amp; Allied Products</v>
          </cell>
        </row>
        <row r="7122">
          <cell r="O7122">
            <v>1</v>
          </cell>
          <cell r="R7122" t="str">
            <v>Chemical &amp; Allied Products</v>
          </cell>
        </row>
        <row r="7123">
          <cell r="O7123">
            <v>1</v>
          </cell>
          <cell r="R7123" t="str">
            <v>Lumber &amp; Wood Except Furniture</v>
          </cell>
        </row>
        <row r="7124">
          <cell r="O7124">
            <v>1</v>
          </cell>
          <cell r="R7124" t="str">
            <v>Lumber &amp; Wood Except Furniture</v>
          </cell>
        </row>
        <row r="7125">
          <cell r="O7125">
            <v>1</v>
          </cell>
          <cell r="R7125" t="str">
            <v>Lumber &amp; Wood Except Furniture</v>
          </cell>
        </row>
        <row r="7126">
          <cell r="O7126">
            <v>1</v>
          </cell>
          <cell r="R7126" t="str">
            <v>Lumber &amp; Wood Except Furniture</v>
          </cell>
        </row>
        <row r="7127">
          <cell r="O7127">
            <v>1</v>
          </cell>
          <cell r="R7127" t="str">
            <v>Waste &amp; Scrap Materials</v>
          </cell>
        </row>
        <row r="7128">
          <cell r="O7128">
            <v>1</v>
          </cell>
          <cell r="R7128" t="str">
            <v>Waste &amp; Scrap Materials</v>
          </cell>
        </row>
        <row r="7129">
          <cell r="O7129">
            <v>1</v>
          </cell>
          <cell r="R7129" t="str">
            <v>Waste &amp; Scrap Materials</v>
          </cell>
        </row>
        <row r="7130">
          <cell r="O7130">
            <v>1</v>
          </cell>
          <cell r="R7130" t="str">
            <v>Waste &amp; Scrap Materials</v>
          </cell>
        </row>
        <row r="7131">
          <cell r="O7131">
            <v>1</v>
          </cell>
          <cell r="R7131" t="str">
            <v>Waste &amp; Scrap Materials</v>
          </cell>
        </row>
        <row r="7132">
          <cell r="O7132">
            <v>1</v>
          </cell>
          <cell r="R7132" t="str">
            <v>Pulp,Paper &amp; Allied Products</v>
          </cell>
        </row>
        <row r="7133">
          <cell r="O7133">
            <v>1</v>
          </cell>
          <cell r="R7133" t="str">
            <v>Pulp,Paper &amp; Allied Products</v>
          </cell>
        </row>
        <row r="7134">
          <cell r="O7134">
            <v>1</v>
          </cell>
          <cell r="R7134" t="str">
            <v>Chemical &amp; Allied Products</v>
          </cell>
        </row>
        <row r="7135">
          <cell r="O7135">
            <v>1</v>
          </cell>
          <cell r="R7135" t="str">
            <v>Waste &amp; Scrap Materials</v>
          </cell>
        </row>
        <row r="7136">
          <cell r="O7136">
            <v>1</v>
          </cell>
          <cell r="R7136" t="str">
            <v>Pulp,Paper &amp; Allied Products</v>
          </cell>
        </row>
        <row r="7137">
          <cell r="O7137">
            <v>1</v>
          </cell>
          <cell r="R7137" t="str">
            <v>Chemical &amp; Allied Products</v>
          </cell>
        </row>
        <row r="7138">
          <cell r="O7138">
            <v>1</v>
          </cell>
          <cell r="R7138" t="str">
            <v>Pulp,Paper &amp; Allied Products</v>
          </cell>
        </row>
        <row r="7139">
          <cell r="O7139">
            <v>1</v>
          </cell>
          <cell r="R7139" t="str">
            <v>Pulp,Paper &amp; Allied Products</v>
          </cell>
        </row>
        <row r="7140">
          <cell r="O7140">
            <v>1</v>
          </cell>
          <cell r="R7140" t="str">
            <v>Pulp,Paper &amp; Allied Products</v>
          </cell>
        </row>
        <row r="7141">
          <cell r="O7141">
            <v>1</v>
          </cell>
          <cell r="R7141" t="str">
            <v>Lumber &amp; Wood Except Furniture</v>
          </cell>
        </row>
        <row r="7142">
          <cell r="O7142">
            <v>1</v>
          </cell>
          <cell r="R7142" t="str">
            <v>Lumber &amp; Wood Except Furniture</v>
          </cell>
        </row>
        <row r="7143">
          <cell r="O7143">
            <v>1</v>
          </cell>
          <cell r="R7143" t="str">
            <v>Lumber &amp; Wood Except Furniture</v>
          </cell>
        </row>
        <row r="7144">
          <cell r="O7144">
            <v>1</v>
          </cell>
          <cell r="R7144" t="str">
            <v>Lumber &amp; Wood Except Furniture</v>
          </cell>
        </row>
        <row r="7145">
          <cell r="O7145">
            <v>1</v>
          </cell>
          <cell r="R7145" t="str">
            <v>Lumber &amp; Wood Except Furniture</v>
          </cell>
        </row>
        <row r="7146">
          <cell r="O7146">
            <v>1</v>
          </cell>
          <cell r="R7146" t="str">
            <v>Lumber &amp; Wood Except Furniture</v>
          </cell>
        </row>
        <row r="7147">
          <cell r="O7147">
            <v>1</v>
          </cell>
          <cell r="R7147" t="str">
            <v>Pulp,Paper &amp; Allied Products</v>
          </cell>
        </row>
        <row r="7148">
          <cell r="O7148">
            <v>1</v>
          </cell>
          <cell r="R7148" t="str">
            <v>Pulp,Paper &amp; Allied Products</v>
          </cell>
        </row>
        <row r="7149">
          <cell r="O7149">
            <v>1</v>
          </cell>
          <cell r="R7149" t="str">
            <v>Pulp,Paper &amp; Allied Products</v>
          </cell>
        </row>
        <row r="7150">
          <cell r="O7150">
            <v>1</v>
          </cell>
          <cell r="R7150" t="str">
            <v>Pulp,Paper &amp; Allied Products</v>
          </cell>
        </row>
        <row r="7151">
          <cell r="O7151">
            <v>3</v>
          </cell>
          <cell r="R7151" t="str">
            <v>Chemical &amp; Allied Products</v>
          </cell>
        </row>
        <row r="7152">
          <cell r="O7152">
            <v>1</v>
          </cell>
          <cell r="R7152" t="str">
            <v>Lumber &amp; Wood Except Furniture</v>
          </cell>
        </row>
        <row r="7153">
          <cell r="O7153">
            <v>1</v>
          </cell>
          <cell r="R7153" t="str">
            <v>Stone, Clay &amp; Glass Products</v>
          </cell>
        </row>
        <row r="7154">
          <cell r="O7154">
            <v>1</v>
          </cell>
          <cell r="R7154" t="str">
            <v>Waste &amp; Scrap Materials</v>
          </cell>
        </row>
        <row r="7155">
          <cell r="O7155">
            <v>1</v>
          </cell>
          <cell r="R7155" t="str">
            <v>Waste &amp; Scrap Materials</v>
          </cell>
        </row>
        <row r="7156">
          <cell r="O7156">
            <v>1</v>
          </cell>
          <cell r="R7156" t="str">
            <v>Waste &amp; Scrap Materials</v>
          </cell>
        </row>
        <row r="7157">
          <cell r="O7157">
            <v>1</v>
          </cell>
          <cell r="R7157" t="str">
            <v>Waste &amp; Scrap Materials</v>
          </cell>
        </row>
        <row r="7158">
          <cell r="O7158">
            <v>1</v>
          </cell>
          <cell r="R7158" t="str">
            <v>T/C without Chassis</v>
          </cell>
        </row>
        <row r="7159">
          <cell r="O7159">
            <v>1</v>
          </cell>
          <cell r="R7159" t="str">
            <v>Chemical &amp; Allied Products</v>
          </cell>
        </row>
        <row r="7160">
          <cell r="O7160">
            <v>1</v>
          </cell>
          <cell r="R7160" t="str">
            <v>Chemical &amp; Allied Products</v>
          </cell>
        </row>
        <row r="7161">
          <cell r="O7161">
            <v>1</v>
          </cell>
          <cell r="R7161" t="str">
            <v>Lumber &amp; Wood Except Furniture</v>
          </cell>
        </row>
        <row r="7162">
          <cell r="O7162">
            <v>1</v>
          </cell>
          <cell r="R7162" t="str">
            <v>Lumber &amp; Wood Except Furniture</v>
          </cell>
        </row>
        <row r="7163">
          <cell r="O7163">
            <v>1</v>
          </cell>
          <cell r="R7163" t="str">
            <v>Lumber &amp; Wood Except Furniture</v>
          </cell>
        </row>
        <row r="7164">
          <cell r="O7164">
            <v>1</v>
          </cell>
          <cell r="R7164" t="str">
            <v>Waste &amp; Scrap Materials</v>
          </cell>
        </row>
        <row r="7165">
          <cell r="O7165">
            <v>1</v>
          </cell>
          <cell r="R7165" t="str">
            <v>Chemical &amp; Allied Products</v>
          </cell>
        </row>
        <row r="7166">
          <cell r="O7166">
            <v>1</v>
          </cell>
          <cell r="R7166" t="str">
            <v>Chemical &amp; Allied Products</v>
          </cell>
        </row>
        <row r="7167">
          <cell r="O7167">
            <v>1</v>
          </cell>
          <cell r="R7167" t="str">
            <v>Petroleum Products</v>
          </cell>
        </row>
        <row r="7168">
          <cell r="O7168">
            <v>1</v>
          </cell>
          <cell r="R7168" t="str">
            <v>Petroleum Products</v>
          </cell>
        </row>
        <row r="7169">
          <cell r="O7169">
            <v>1</v>
          </cell>
          <cell r="R7169" t="str">
            <v>Lumber &amp; Wood Except Furniture</v>
          </cell>
        </row>
        <row r="7170">
          <cell r="O7170">
            <v>1</v>
          </cell>
          <cell r="R7170" t="str">
            <v>Lumber &amp; Wood Except Furniture</v>
          </cell>
        </row>
        <row r="7171">
          <cell r="O7171">
            <v>1</v>
          </cell>
          <cell r="R7171" t="str">
            <v>Lumber &amp; Wood Except Furniture</v>
          </cell>
        </row>
        <row r="7172">
          <cell r="O7172">
            <v>1</v>
          </cell>
          <cell r="R7172" t="str">
            <v>Lumber &amp; Wood Except Furniture</v>
          </cell>
        </row>
        <row r="7173">
          <cell r="O7173">
            <v>1</v>
          </cell>
          <cell r="R7173" t="str">
            <v>Lumber &amp; Wood Except Furniture</v>
          </cell>
        </row>
        <row r="7174">
          <cell r="O7174">
            <v>1</v>
          </cell>
          <cell r="R7174" t="str">
            <v>Lumber &amp; Wood Except Furniture</v>
          </cell>
        </row>
        <row r="7175">
          <cell r="O7175">
            <v>1</v>
          </cell>
          <cell r="R7175" t="str">
            <v>Lumber &amp; Wood Except Furniture</v>
          </cell>
        </row>
        <row r="7176">
          <cell r="O7176">
            <v>1</v>
          </cell>
          <cell r="R7176" t="str">
            <v>Lumber &amp; Wood Except Furniture</v>
          </cell>
        </row>
        <row r="7177">
          <cell r="O7177">
            <v>1</v>
          </cell>
          <cell r="R7177" t="str">
            <v>Lumber &amp; Wood Except Furniture</v>
          </cell>
        </row>
        <row r="7178">
          <cell r="O7178">
            <v>1</v>
          </cell>
          <cell r="R7178" t="str">
            <v>Lumber &amp; Wood Except Furniture</v>
          </cell>
        </row>
        <row r="7179">
          <cell r="O7179">
            <v>1</v>
          </cell>
          <cell r="R7179" t="str">
            <v>Lumber &amp; Wood Except Furniture</v>
          </cell>
        </row>
        <row r="7180">
          <cell r="O7180">
            <v>1</v>
          </cell>
          <cell r="R7180" t="str">
            <v>Lumber &amp; Wood Except Furniture</v>
          </cell>
        </row>
        <row r="7181">
          <cell r="O7181">
            <v>1</v>
          </cell>
          <cell r="R7181" t="str">
            <v>Lumber &amp; Wood Except Furniture</v>
          </cell>
        </row>
        <row r="7182">
          <cell r="O7182">
            <v>1</v>
          </cell>
          <cell r="R7182" t="str">
            <v>Lumber &amp; Wood Except Furniture</v>
          </cell>
        </row>
        <row r="7183">
          <cell r="O7183">
            <v>1</v>
          </cell>
          <cell r="R7183" t="str">
            <v>Pulp,Paper &amp; Allied Products</v>
          </cell>
        </row>
        <row r="7184">
          <cell r="O7184">
            <v>1</v>
          </cell>
          <cell r="R7184" t="str">
            <v>Pulp,Paper &amp; Allied Products</v>
          </cell>
        </row>
        <row r="7185">
          <cell r="O7185">
            <v>1</v>
          </cell>
          <cell r="R7185" t="str">
            <v>Pulp,Paper &amp; Allied Products</v>
          </cell>
        </row>
        <row r="7186">
          <cell r="O7186">
            <v>1</v>
          </cell>
          <cell r="R7186" t="str">
            <v>Pulp,Paper &amp; Allied Products</v>
          </cell>
        </row>
        <row r="7187">
          <cell r="O7187">
            <v>1</v>
          </cell>
          <cell r="R7187" t="str">
            <v>Lumber &amp; Wood Except Furniture</v>
          </cell>
        </row>
        <row r="7188">
          <cell r="O7188">
            <v>1</v>
          </cell>
          <cell r="R7188" t="str">
            <v>Pulp,Paper &amp; Allied Products</v>
          </cell>
        </row>
        <row r="7189">
          <cell r="O7189">
            <v>1</v>
          </cell>
          <cell r="R7189" t="str">
            <v>Pulp,Paper &amp; Allied Products</v>
          </cell>
        </row>
        <row r="7190">
          <cell r="O7190">
            <v>1</v>
          </cell>
          <cell r="R7190" t="str">
            <v>Pulp,Paper &amp; Allied Products</v>
          </cell>
        </row>
        <row r="7191">
          <cell r="O7191">
            <v>1</v>
          </cell>
          <cell r="R7191" t="str">
            <v>Pulp,Paper &amp; Allied Products</v>
          </cell>
        </row>
        <row r="7192">
          <cell r="O7192">
            <v>1</v>
          </cell>
          <cell r="R7192" t="str">
            <v>Lumber &amp; Wood Except Furniture</v>
          </cell>
        </row>
        <row r="7193">
          <cell r="O7193">
            <v>1</v>
          </cell>
          <cell r="R7193" t="str">
            <v>Lumber &amp; Wood Except Furniture</v>
          </cell>
        </row>
        <row r="7194">
          <cell r="O7194">
            <v>1</v>
          </cell>
          <cell r="R7194" t="str">
            <v>Lumber &amp; Wood Except Furniture</v>
          </cell>
        </row>
        <row r="7195">
          <cell r="O7195">
            <v>1</v>
          </cell>
          <cell r="R7195" t="str">
            <v>Pulp,Paper &amp; Allied Products</v>
          </cell>
        </row>
        <row r="7196">
          <cell r="O7196">
            <v>1</v>
          </cell>
          <cell r="R7196" t="str">
            <v>Pulp,Paper &amp; Allied Products</v>
          </cell>
        </row>
        <row r="7197">
          <cell r="O7197">
            <v>1</v>
          </cell>
          <cell r="R7197" t="str">
            <v>Pulp,Paper &amp; Allied Products</v>
          </cell>
        </row>
        <row r="7198">
          <cell r="O7198">
            <v>1</v>
          </cell>
          <cell r="R7198" t="str">
            <v>Lumber &amp; Wood Except Furniture</v>
          </cell>
        </row>
        <row r="7199">
          <cell r="O7199">
            <v>1</v>
          </cell>
          <cell r="R7199" t="str">
            <v>Pulp,Paper &amp; Allied Products</v>
          </cell>
        </row>
        <row r="7200">
          <cell r="O7200">
            <v>1</v>
          </cell>
          <cell r="R7200" t="str">
            <v>Pulp,Paper &amp; Allied Products</v>
          </cell>
        </row>
        <row r="7201">
          <cell r="O7201">
            <v>1</v>
          </cell>
          <cell r="R7201" t="str">
            <v>Lumber &amp; Wood Except Furniture</v>
          </cell>
        </row>
        <row r="7202">
          <cell r="O7202">
            <v>1</v>
          </cell>
          <cell r="R7202" t="str">
            <v>Lumber &amp; Wood Except Furniture</v>
          </cell>
        </row>
        <row r="7203">
          <cell r="O7203">
            <v>1</v>
          </cell>
          <cell r="R7203" t="str">
            <v>Lumber &amp; Wood Except Furniture</v>
          </cell>
        </row>
        <row r="7204">
          <cell r="O7204">
            <v>1</v>
          </cell>
          <cell r="R7204" t="str">
            <v>Lumber &amp; Wood Except Furniture</v>
          </cell>
        </row>
        <row r="7205">
          <cell r="O7205">
            <v>1</v>
          </cell>
          <cell r="R7205" t="str">
            <v>Lumber &amp; Wood Except Furniture</v>
          </cell>
        </row>
        <row r="7206">
          <cell r="O7206">
            <v>1</v>
          </cell>
          <cell r="R7206" t="str">
            <v>Lumber &amp; Wood Except Furniture</v>
          </cell>
        </row>
        <row r="7207">
          <cell r="O7207">
            <v>1</v>
          </cell>
          <cell r="R7207" t="str">
            <v>Pulp,Paper &amp; Allied Products</v>
          </cell>
        </row>
        <row r="7208">
          <cell r="O7208">
            <v>1</v>
          </cell>
          <cell r="R7208" t="str">
            <v>Petroleum Products</v>
          </cell>
        </row>
        <row r="7209">
          <cell r="O7209">
            <v>1</v>
          </cell>
          <cell r="R7209" t="str">
            <v>Petroleum Products</v>
          </cell>
        </row>
        <row r="7210">
          <cell r="O7210">
            <v>1</v>
          </cell>
          <cell r="R7210" t="str">
            <v>Petroleum Products</v>
          </cell>
        </row>
        <row r="7211">
          <cell r="O7211">
            <v>1</v>
          </cell>
          <cell r="R7211" t="str">
            <v>Petroleum Products</v>
          </cell>
        </row>
        <row r="7212">
          <cell r="O7212">
            <v>1</v>
          </cell>
          <cell r="R7212" t="str">
            <v>Petroleum Products</v>
          </cell>
        </row>
        <row r="7213">
          <cell r="O7213">
            <v>1</v>
          </cell>
          <cell r="R7213" t="str">
            <v>Waste &amp; Scrap Materials</v>
          </cell>
        </row>
        <row r="7214">
          <cell r="O7214">
            <v>1</v>
          </cell>
          <cell r="R7214" t="str">
            <v>Pulp,Paper &amp; Allied Products</v>
          </cell>
        </row>
        <row r="7215">
          <cell r="O7215">
            <v>1</v>
          </cell>
          <cell r="R7215" t="str">
            <v>Pulp,Paper &amp; Allied Products</v>
          </cell>
        </row>
        <row r="7216">
          <cell r="O7216">
            <v>1</v>
          </cell>
          <cell r="R7216" t="str">
            <v>Pulp,Paper &amp; Allied Products</v>
          </cell>
        </row>
        <row r="7217">
          <cell r="O7217">
            <v>1</v>
          </cell>
          <cell r="R7217" t="str">
            <v>Pulp,Paper &amp; Allied Products</v>
          </cell>
        </row>
        <row r="7218">
          <cell r="O7218">
            <v>1</v>
          </cell>
          <cell r="R7218" t="str">
            <v>Pulp,Paper &amp; Allied Products</v>
          </cell>
        </row>
        <row r="7219">
          <cell r="O7219">
            <v>1</v>
          </cell>
          <cell r="R7219" t="str">
            <v>Pulp,Paper &amp; Allied Products</v>
          </cell>
        </row>
        <row r="7220">
          <cell r="O7220">
            <v>1</v>
          </cell>
          <cell r="R7220" t="str">
            <v>Lumber &amp; Wood Except Furniture</v>
          </cell>
        </row>
        <row r="7221">
          <cell r="O7221">
            <v>1</v>
          </cell>
          <cell r="R7221" t="str">
            <v>Lumber &amp; Wood Except Furniture</v>
          </cell>
        </row>
        <row r="7222">
          <cell r="O7222">
            <v>1</v>
          </cell>
          <cell r="R7222" t="str">
            <v>Lumber &amp; Wood Except Furniture</v>
          </cell>
        </row>
        <row r="7223">
          <cell r="O7223">
            <v>1</v>
          </cell>
          <cell r="R7223" t="str">
            <v>Waste &amp; Scrap Materials</v>
          </cell>
        </row>
        <row r="7224">
          <cell r="O7224">
            <v>1</v>
          </cell>
          <cell r="R7224" t="str">
            <v>Chemical &amp; Allied Products</v>
          </cell>
        </row>
        <row r="7225">
          <cell r="O7225">
            <v>1</v>
          </cell>
          <cell r="R7225" t="str">
            <v>Chemical &amp; Allied Products</v>
          </cell>
        </row>
        <row r="7226">
          <cell r="O7226">
            <v>1</v>
          </cell>
          <cell r="R7226" t="str">
            <v>Chemical &amp; Allied Products</v>
          </cell>
        </row>
        <row r="7227">
          <cell r="O7227">
            <v>1</v>
          </cell>
          <cell r="R7227" t="str">
            <v>Lumber &amp; Wood Except Furniture</v>
          </cell>
        </row>
        <row r="7228">
          <cell r="O7228">
            <v>1</v>
          </cell>
          <cell r="R7228" t="str">
            <v>Lumber &amp; Wood Except Furniture</v>
          </cell>
        </row>
        <row r="7229">
          <cell r="O7229">
            <v>1</v>
          </cell>
          <cell r="R7229" t="str">
            <v>T/C without Chassis</v>
          </cell>
        </row>
        <row r="7230">
          <cell r="O7230">
            <v>1</v>
          </cell>
          <cell r="R7230" t="str">
            <v>Pulp,Paper &amp; Allied Products</v>
          </cell>
        </row>
        <row r="7231">
          <cell r="O7231">
            <v>1</v>
          </cell>
          <cell r="R7231" t="str">
            <v>Pulp,Paper &amp; Allied Products</v>
          </cell>
        </row>
        <row r="7232">
          <cell r="O7232">
            <v>1</v>
          </cell>
          <cell r="R7232" t="str">
            <v>Pulp,Paper &amp; Allied Products</v>
          </cell>
        </row>
        <row r="7233">
          <cell r="O7233">
            <v>1</v>
          </cell>
          <cell r="R7233" t="str">
            <v>Pulp,Paper &amp; Allied Products</v>
          </cell>
        </row>
        <row r="7234">
          <cell r="O7234">
            <v>1</v>
          </cell>
          <cell r="R7234" t="str">
            <v>Pulp,Paper &amp; Allied Products</v>
          </cell>
        </row>
        <row r="7235">
          <cell r="O7235">
            <v>1</v>
          </cell>
          <cell r="R7235" t="str">
            <v>Stone, Clay &amp; Glass Products</v>
          </cell>
        </row>
        <row r="7236">
          <cell r="O7236">
            <v>1</v>
          </cell>
          <cell r="R7236" t="str">
            <v>Chemical &amp; Allied Products</v>
          </cell>
        </row>
        <row r="7237">
          <cell r="O7237">
            <v>1</v>
          </cell>
          <cell r="R7237" t="str">
            <v>Chemical &amp; Allied Products</v>
          </cell>
        </row>
        <row r="7238">
          <cell r="O7238">
            <v>1</v>
          </cell>
          <cell r="R7238" t="str">
            <v>Chemical &amp; Allied Products</v>
          </cell>
        </row>
        <row r="7239">
          <cell r="O7239">
            <v>1</v>
          </cell>
          <cell r="R7239" t="str">
            <v>Chemical &amp; Allied Products</v>
          </cell>
        </row>
        <row r="7240">
          <cell r="O7240">
            <v>1</v>
          </cell>
          <cell r="R7240" t="str">
            <v>Pulp,Paper &amp; Allied Products</v>
          </cell>
        </row>
        <row r="7241">
          <cell r="O7241">
            <v>1</v>
          </cell>
          <cell r="R7241" t="str">
            <v>Pulp,Paper &amp; Allied Products</v>
          </cell>
        </row>
        <row r="7242">
          <cell r="O7242">
            <v>1</v>
          </cell>
          <cell r="R7242" t="str">
            <v>Lumber &amp; Wood Except Furniture</v>
          </cell>
        </row>
        <row r="7243">
          <cell r="O7243">
            <v>1</v>
          </cell>
          <cell r="R7243" t="str">
            <v>Lumber &amp; Wood Except Furniture</v>
          </cell>
        </row>
        <row r="7244">
          <cell r="O7244">
            <v>1</v>
          </cell>
          <cell r="R7244" t="str">
            <v>Lumber &amp; Wood Except Furniture</v>
          </cell>
        </row>
        <row r="7245">
          <cell r="O7245">
            <v>1</v>
          </cell>
          <cell r="R7245" t="str">
            <v>Chemical &amp; Allied Products</v>
          </cell>
        </row>
        <row r="7246">
          <cell r="O7246">
            <v>1</v>
          </cell>
          <cell r="R7246" t="str">
            <v>Petroleum Products</v>
          </cell>
        </row>
        <row r="7247">
          <cell r="O7247">
            <v>1</v>
          </cell>
          <cell r="R7247" t="str">
            <v>Petroleum Products</v>
          </cell>
        </row>
        <row r="7248">
          <cell r="O7248">
            <v>1</v>
          </cell>
          <cell r="R7248" t="str">
            <v>T/C without Chassis</v>
          </cell>
        </row>
        <row r="7249">
          <cell r="O7249">
            <v>1</v>
          </cell>
          <cell r="R7249" t="str">
            <v>Chemical &amp; Allied Products</v>
          </cell>
        </row>
        <row r="7250">
          <cell r="O7250">
            <v>1</v>
          </cell>
          <cell r="R7250" t="str">
            <v>Chemical &amp; Allied Products</v>
          </cell>
        </row>
        <row r="7251">
          <cell r="O7251">
            <v>1</v>
          </cell>
          <cell r="R7251" t="str">
            <v>Chemical &amp; Allied Products</v>
          </cell>
        </row>
        <row r="7252">
          <cell r="O7252">
            <v>1</v>
          </cell>
          <cell r="R7252" t="str">
            <v>Chemical &amp; Allied Products</v>
          </cell>
        </row>
        <row r="7253">
          <cell r="O7253">
            <v>1</v>
          </cell>
          <cell r="R7253" t="str">
            <v>Chemical &amp; Allied Products</v>
          </cell>
        </row>
        <row r="7254">
          <cell r="O7254">
            <v>1</v>
          </cell>
          <cell r="R7254" t="str">
            <v>Lumber &amp; Wood Except Furniture</v>
          </cell>
        </row>
        <row r="7255">
          <cell r="O7255">
            <v>1</v>
          </cell>
          <cell r="R7255" t="str">
            <v>Chemical &amp; Allied Products</v>
          </cell>
        </row>
        <row r="7256">
          <cell r="O7256">
            <v>1</v>
          </cell>
          <cell r="R7256" t="str">
            <v>Lumber &amp; Wood Except Furniture</v>
          </cell>
        </row>
        <row r="7257">
          <cell r="O7257">
            <v>1</v>
          </cell>
          <cell r="R7257" t="str">
            <v>Lumber &amp; Wood Except Furniture</v>
          </cell>
        </row>
        <row r="7258">
          <cell r="O7258">
            <v>1</v>
          </cell>
          <cell r="R7258" t="str">
            <v>Lumber &amp; Wood Except Furniture</v>
          </cell>
        </row>
        <row r="7259">
          <cell r="O7259">
            <v>1</v>
          </cell>
          <cell r="R7259" t="str">
            <v>Pulp,Paper &amp; Allied Products</v>
          </cell>
        </row>
        <row r="7260">
          <cell r="O7260">
            <v>1</v>
          </cell>
          <cell r="R7260" t="str">
            <v>Pulp,Paper &amp; Allied Products</v>
          </cell>
        </row>
        <row r="7261">
          <cell r="O7261">
            <v>1</v>
          </cell>
          <cell r="R7261" t="str">
            <v>Pulp,Paper &amp; Allied Products</v>
          </cell>
        </row>
        <row r="7262">
          <cell r="O7262">
            <v>1</v>
          </cell>
          <cell r="R7262" t="str">
            <v>Pulp,Paper &amp; Allied Products</v>
          </cell>
        </row>
        <row r="7263">
          <cell r="O7263">
            <v>1</v>
          </cell>
          <cell r="R7263" t="str">
            <v>Pulp,Paper &amp; Allied Products</v>
          </cell>
        </row>
        <row r="7264">
          <cell r="O7264">
            <v>1</v>
          </cell>
          <cell r="R7264" t="str">
            <v>Pulp,Paper &amp; Allied Products</v>
          </cell>
        </row>
        <row r="7265">
          <cell r="O7265">
            <v>1</v>
          </cell>
          <cell r="R7265" t="str">
            <v>Waste &amp; Scrap Materials</v>
          </cell>
        </row>
        <row r="7266">
          <cell r="O7266">
            <v>1</v>
          </cell>
          <cell r="R7266" t="str">
            <v>Waste &amp; Scrap Materials</v>
          </cell>
        </row>
        <row r="7267">
          <cell r="O7267">
            <v>1</v>
          </cell>
          <cell r="R7267" t="str">
            <v>Petroleum Products</v>
          </cell>
        </row>
        <row r="7268">
          <cell r="O7268">
            <v>1</v>
          </cell>
          <cell r="R7268" t="str">
            <v>Petroleum Products</v>
          </cell>
        </row>
        <row r="7269">
          <cell r="O7269">
            <v>1</v>
          </cell>
          <cell r="R7269" t="str">
            <v>Petroleum Products</v>
          </cell>
        </row>
        <row r="7270">
          <cell r="O7270">
            <v>1</v>
          </cell>
          <cell r="R7270" t="str">
            <v>Petroleum Products</v>
          </cell>
        </row>
        <row r="7271">
          <cell r="O7271">
            <v>1</v>
          </cell>
          <cell r="R7271" t="str">
            <v>Petroleum Products</v>
          </cell>
        </row>
        <row r="7272">
          <cell r="O7272">
            <v>1</v>
          </cell>
          <cell r="R7272" t="str">
            <v>Petroleum Products</v>
          </cell>
        </row>
        <row r="7273">
          <cell r="O7273">
            <v>1</v>
          </cell>
          <cell r="R7273" t="str">
            <v>Pulp,Paper &amp; Allied Products</v>
          </cell>
        </row>
        <row r="7274">
          <cell r="O7274">
            <v>1</v>
          </cell>
          <cell r="R7274" t="str">
            <v>Pulp,Paper &amp; Allied Products</v>
          </cell>
        </row>
        <row r="7275">
          <cell r="O7275">
            <v>1</v>
          </cell>
          <cell r="R7275" t="str">
            <v>Pulp,Paper &amp; Allied Products</v>
          </cell>
        </row>
        <row r="7276">
          <cell r="O7276">
            <v>1</v>
          </cell>
          <cell r="R7276" t="str">
            <v>Pulp,Paper &amp; Allied Products</v>
          </cell>
        </row>
        <row r="7277">
          <cell r="O7277">
            <v>1</v>
          </cell>
          <cell r="R7277" t="str">
            <v>Petroleum Products</v>
          </cell>
        </row>
        <row r="7278">
          <cell r="O7278">
            <v>1</v>
          </cell>
          <cell r="R7278" t="str">
            <v>Petroleum Products</v>
          </cell>
        </row>
        <row r="7279">
          <cell r="O7279">
            <v>1</v>
          </cell>
          <cell r="R7279" t="str">
            <v>Petroleum Products</v>
          </cell>
        </row>
        <row r="7280">
          <cell r="O7280">
            <v>1</v>
          </cell>
          <cell r="R7280" t="str">
            <v>Pulp,Paper &amp; Allied Products</v>
          </cell>
        </row>
        <row r="7281">
          <cell r="O7281">
            <v>1</v>
          </cell>
          <cell r="R7281" t="str">
            <v>Pulp,Paper &amp; Allied Products</v>
          </cell>
        </row>
        <row r="7282">
          <cell r="O7282">
            <v>1</v>
          </cell>
          <cell r="R7282" t="str">
            <v>Pulp,Paper &amp; Allied Products</v>
          </cell>
        </row>
        <row r="7283">
          <cell r="O7283">
            <v>1</v>
          </cell>
          <cell r="R7283" t="str">
            <v>Pulp,Paper &amp; Allied Products</v>
          </cell>
        </row>
        <row r="7284">
          <cell r="O7284">
            <v>1</v>
          </cell>
          <cell r="R7284" t="str">
            <v>Lumber &amp; Wood Except Furniture</v>
          </cell>
        </row>
        <row r="7285">
          <cell r="O7285">
            <v>1</v>
          </cell>
          <cell r="R7285" t="str">
            <v>Lumber &amp; Wood Except Furniture</v>
          </cell>
        </row>
        <row r="7286">
          <cell r="O7286">
            <v>1</v>
          </cell>
          <cell r="R7286" t="str">
            <v>Lumber &amp; Wood Except Furniture</v>
          </cell>
        </row>
        <row r="7287">
          <cell r="O7287">
            <v>1</v>
          </cell>
          <cell r="R7287" t="str">
            <v>Lumber &amp; Wood Except Furniture</v>
          </cell>
        </row>
        <row r="7288">
          <cell r="O7288">
            <v>1</v>
          </cell>
          <cell r="R7288" t="str">
            <v>Lumber &amp; Wood Except Furniture</v>
          </cell>
        </row>
        <row r="7289">
          <cell r="O7289">
            <v>1</v>
          </cell>
          <cell r="R7289" t="str">
            <v>Lumber &amp; Wood Except Furniture</v>
          </cell>
        </row>
        <row r="7290">
          <cell r="O7290">
            <v>1</v>
          </cell>
          <cell r="R7290" t="str">
            <v>Grain</v>
          </cell>
        </row>
        <row r="7291">
          <cell r="O7291">
            <v>1</v>
          </cell>
          <cell r="R7291" t="str">
            <v>Pulp,Paper &amp; Allied Products</v>
          </cell>
        </row>
        <row r="7292">
          <cell r="O7292">
            <v>1</v>
          </cell>
          <cell r="R7292" t="str">
            <v>Pulp,Paper &amp; Allied Products</v>
          </cell>
        </row>
        <row r="7293">
          <cell r="O7293">
            <v>1</v>
          </cell>
          <cell r="R7293" t="str">
            <v>Pulp,Paper &amp; Allied Products</v>
          </cell>
        </row>
        <row r="7294">
          <cell r="O7294">
            <v>1</v>
          </cell>
          <cell r="R7294" t="str">
            <v>Pulp,Paper &amp; Allied Products</v>
          </cell>
        </row>
        <row r="7295">
          <cell r="O7295">
            <v>1</v>
          </cell>
          <cell r="R7295" t="str">
            <v>Pulp,Paper &amp; Allied Products</v>
          </cell>
        </row>
        <row r="7296">
          <cell r="O7296">
            <v>1</v>
          </cell>
          <cell r="R7296" t="str">
            <v>Lumber &amp; Wood Except Furniture</v>
          </cell>
        </row>
        <row r="7297">
          <cell r="O7297">
            <v>1</v>
          </cell>
          <cell r="R7297" t="str">
            <v>Pulp,Paper &amp; Allied Products</v>
          </cell>
        </row>
        <row r="7298">
          <cell r="O7298">
            <v>1</v>
          </cell>
          <cell r="R7298" t="str">
            <v>Pulp,Paper &amp; Allied Products</v>
          </cell>
        </row>
        <row r="7299">
          <cell r="O7299">
            <v>1</v>
          </cell>
          <cell r="R7299" t="str">
            <v>Pulp,Paper &amp; Allied Products</v>
          </cell>
        </row>
        <row r="7300">
          <cell r="O7300">
            <v>1</v>
          </cell>
          <cell r="R7300" t="str">
            <v>Pulp,Paper &amp; Allied Products</v>
          </cell>
        </row>
        <row r="7301">
          <cell r="O7301">
            <v>1</v>
          </cell>
          <cell r="R7301" t="str">
            <v>Pulp,Paper &amp; Allied Products</v>
          </cell>
        </row>
        <row r="7302">
          <cell r="O7302">
            <v>1</v>
          </cell>
          <cell r="R7302" t="str">
            <v>Petroleum Products</v>
          </cell>
        </row>
        <row r="7303">
          <cell r="O7303">
            <v>1</v>
          </cell>
          <cell r="R7303" t="str">
            <v>Chemical &amp; Allied Products</v>
          </cell>
        </row>
        <row r="7304">
          <cell r="O7304">
            <v>1</v>
          </cell>
          <cell r="R7304" t="str">
            <v>Petroleum Products</v>
          </cell>
        </row>
        <row r="7305">
          <cell r="O7305">
            <v>1</v>
          </cell>
          <cell r="R7305" t="str">
            <v>Petroleum Products</v>
          </cell>
        </row>
        <row r="7306">
          <cell r="O7306">
            <v>1</v>
          </cell>
          <cell r="R7306" t="str">
            <v>Petroleum Products</v>
          </cell>
        </row>
        <row r="7307">
          <cell r="O7307">
            <v>1</v>
          </cell>
          <cell r="R7307" t="str">
            <v>Petroleum Products</v>
          </cell>
        </row>
        <row r="7308">
          <cell r="O7308">
            <v>1</v>
          </cell>
          <cell r="R7308" t="str">
            <v>Petroleum Products</v>
          </cell>
        </row>
        <row r="7309">
          <cell r="O7309">
            <v>1</v>
          </cell>
          <cell r="R7309" t="str">
            <v>Petroleum Products</v>
          </cell>
        </row>
        <row r="7310">
          <cell r="O7310">
            <v>1</v>
          </cell>
          <cell r="R7310" t="str">
            <v>Pulp,Paper &amp; Allied Products</v>
          </cell>
        </row>
        <row r="7311">
          <cell r="O7311">
            <v>1</v>
          </cell>
          <cell r="R7311" t="str">
            <v>Pulp,Paper &amp; Allied Products</v>
          </cell>
        </row>
        <row r="7312">
          <cell r="O7312">
            <v>1</v>
          </cell>
          <cell r="R7312" t="str">
            <v>Petroleum Products</v>
          </cell>
        </row>
        <row r="7313">
          <cell r="O7313">
            <v>1</v>
          </cell>
          <cell r="R7313" t="str">
            <v>Petroleum Products</v>
          </cell>
        </row>
        <row r="7314">
          <cell r="O7314">
            <v>1</v>
          </cell>
          <cell r="R7314" t="str">
            <v>Petroleum Products</v>
          </cell>
        </row>
        <row r="7315">
          <cell r="O7315">
            <v>1</v>
          </cell>
          <cell r="R7315" t="str">
            <v>Petroleum Products</v>
          </cell>
        </row>
        <row r="7316">
          <cell r="O7316">
            <v>1</v>
          </cell>
          <cell r="R7316" t="str">
            <v>Petroleum Products</v>
          </cell>
        </row>
        <row r="7317">
          <cell r="O7317">
            <v>1</v>
          </cell>
          <cell r="R7317" t="str">
            <v>Petroleum Products</v>
          </cell>
        </row>
        <row r="7318">
          <cell r="O7318">
            <v>1</v>
          </cell>
          <cell r="R7318" t="str">
            <v>Petroleum Products</v>
          </cell>
        </row>
        <row r="7319">
          <cell r="O7319">
            <v>1</v>
          </cell>
          <cell r="R7319" t="str">
            <v>Petroleum Products</v>
          </cell>
        </row>
        <row r="7320">
          <cell r="O7320">
            <v>1</v>
          </cell>
          <cell r="R7320" t="str">
            <v>Pulp,Paper &amp; Allied Products</v>
          </cell>
        </row>
        <row r="7321">
          <cell r="O7321">
            <v>1</v>
          </cell>
          <cell r="R7321" t="str">
            <v>Pulp,Paper &amp; Allied Products</v>
          </cell>
        </row>
        <row r="7322">
          <cell r="O7322">
            <v>1</v>
          </cell>
          <cell r="R7322" t="str">
            <v>Pulp,Paper &amp; Allied Products</v>
          </cell>
        </row>
        <row r="7323">
          <cell r="O7323">
            <v>1</v>
          </cell>
          <cell r="R7323" t="str">
            <v>Pulp,Paper &amp; Allied Products</v>
          </cell>
        </row>
        <row r="7324">
          <cell r="O7324">
            <v>1</v>
          </cell>
          <cell r="R7324" t="str">
            <v>Chemical &amp; Allied Products</v>
          </cell>
        </row>
        <row r="7325">
          <cell r="O7325">
            <v>1</v>
          </cell>
          <cell r="R7325" t="str">
            <v>Chemical &amp; Allied Products</v>
          </cell>
        </row>
        <row r="7326">
          <cell r="O7326">
            <v>1</v>
          </cell>
          <cell r="R7326" t="str">
            <v>Chemical &amp; Allied Products</v>
          </cell>
        </row>
        <row r="7327">
          <cell r="O7327">
            <v>1</v>
          </cell>
          <cell r="R7327" t="str">
            <v>Chemical &amp; Allied Products</v>
          </cell>
        </row>
        <row r="7328">
          <cell r="O7328">
            <v>1</v>
          </cell>
          <cell r="R7328" t="str">
            <v>Grain Mill Products</v>
          </cell>
        </row>
        <row r="7329">
          <cell r="O7329">
            <v>1</v>
          </cell>
          <cell r="R7329" t="str">
            <v>Grain</v>
          </cell>
        </row>
        <row r="7330">
          <cell r="O7330">
            <v>1</v>
          </cell>
          <cell r="R7330" t="str">
            <v>Grain</v>
          </cell>
        </row>
        <row r="7331">
          <cell r="O7331">
            <v>1</v>
          </cell>
          <cell r="R7331" t="str">
            <v>Grain</v>
          </cell>
        </row>
        <row r="7332">
          <cell r="O7332">
            <v>1</v>
          </cell>
          <cell r="R7332" t="str">
            <v>Grain</v>
          </cell>
        </row>
        <row r="7333">
          <cell r="O7333">
            <v>1</v>
          </cell>
          <cell r="R7333" t="str">
            <v>Grain</v>
          </cell>
        </row>
        <row r="7334">
          <cell r="O7334">
            <v>1</v>
          </cell>
          <cell r="R7334" t="str">
            <v>Chemical &amp; Allied Products</v>
          </cell>
        </row>
        <row r="7335">
          <cell r="O7335">
            <v>1</v>
          </cell>
          <cell r="R7335" t="str">
            <v>Lumber &amp; Wood Except Furniture</v>
          </cell>
        </row>
        <row r="7336">
          <cell r="O7336">
            <v>1</v>
          </cell>
          <cell r="R7336" t="str">
            <v>Lumber &amp; Wood Except Furniture</v>
          </cell>
        </row>
        <row r="7337">
          <cell r="O7337">
            <v>1</v>
          </cell>
          <cell r="R7337" t="str">
            <v>Petroleum Products</v>
          </cell>
        </row>
        <row r="7338">
          <cell r="O7338">
            <v>1</v>
          </cell>
          <cell r="R7338" t="str">
            <v>Petroleum Products</v>
          </cell>
        </row>
        <row r="7339">
          <cell r="O7339">
            <v>1</v>
          </cell>
          <cell r="R7339" t="str">
            <v>Petroleum Products</v>
          </cell>
        </row>
        <row r="7340">
          <cell r="O7340">
            <v>1</v>
          </cell>
          <cell r="R7340" t="str">
            <v>Chemical &amp; Allied Products</v>
          </cell>
        </row>
        <row r="7341">
          <cell r="O7341">
            <v>1</v>
          </cell>
          <cell r="R7341" t="str">
            <v>Chemical &amp; Allied Products</v>
          </cell>
        </row>
        <row r="7342">
          <cell r="O7342">
            <v>1</v>
          </cell>
          <cell r="R7342" t="str">
            <v>Chemical &amp; Allied Products</v>
          </cell>
        </row>
        <row r="7343">
          <cell r="O7343">
            <v>1</v>
          </cell>
          <cell r="R7343" t="str">
            <v>Waste &amp; Scrap Materials</v>
          </cell>
        </row>
        <row r="7344">
          <cell r="O7344">
            <v>1</v>
          </cell>
          <cell r="R7344" t="str">
            <v>Waste &amp; Scrap Materials</v>
          </cell>
        </row>
        <row r="7345">
          <cell r="O7345">
            <v>1</v>
          </cell>
          <cell r="R7345" t="str">
            <v>Waste &amp; Scrap Materials</v>
          </cell>
        </row>
        <row r="7346">
          <cell r="O7346">
            <v>1</v>
          </cell>
          <cell r="R7346" t="str">
            <v>Waste &amp; Scrap Materials</v>
          </cell>
        </row>
        <row r="7347">
          <cell r="O7347">
            <v>1</v>
          </cell>
          <cell r="R7347" t="str">
            <v>Waste &amp; Scrap Materials</v>
          </cell>
        </row>
        <row r="7348">
          <cell r="O7348">
            <v>1</v>
          </cell>
          <cell r="R7348" t="str">
            <v>Pulp,Paper &amp; Allied Products</v>
          </cell>
        </row>
        <row r="7349">
          <cell r="O7349">
            <v>1</v>
          </cell>
          <cell r="R7349" t="str">
            <v>Pulp,Paper &amp; Allied Products</v>
          </cell>
        </row>
        <row r="7350">
          <cell r="O7350">
            <v>1</v>
          </cell>
          <cell r="R7350" t="str">
            <v>Lumber &amp; Wood Except Furniture</v>
          </cell>
        </row>
        <row r="7351">
          <cell r="O7351">
            <v>1</v>
          </cell>
          <cell r="R7351" t="str">
            <v>Lumber &amp; Wood Except Furniture</v>
          </cell>
        </row>
        <row r="7352">
          <cell r="O7352">
            <v>1</v>
          </cell>
          <cell r="R7352" t="str">
            <v>Lumber &amp; Wood Except Furniture</v>
          </cell>
        </row>
        <row r="7353">
          <cell r="O7353">
            <v>1</v>
          </cell>
          <cell r="R7353" t="str">
            <v>Lumber &amp; Wood Except Furniture</v>
          </cell>
        </row>
        <row r="7354">
          <cell r="O7354">
            <v>1</v>
          </cell>
          <cell r="R7354" t="str">
            <v>Lumber &amp; Wood Except Furniture</v>
          </cell>
        </row>
        <row r="7355">
          <cell r="O7355">
            <v>1</v>
          </cell>
          <cell r="R7355" t="str">
            <v>Pulp,Paper &amp; Allied Products</v>
          </cell>
        </row>
        <row r="7356">
          <cell r="O7356">
            <v>1</v>
          </cell>
          <cell r="R7356" t="str">
            <v>Pulp,Paper &amp; Allied Products</v>
          </cell>
        </row>
        <row r="7357">
          <cell r="O7357">
            <v>1</v>
          </cell>
          <cell r="R7357" t="str">
            <v>Petroleum Products</v>
          </cell>
        </row>
        <row r="7358">
          <cell r="O7358">
            <v>1</v>
          </cell>
          <cell r="R7358" t="str">
            <v>Petroleum Products</v>
          </cell>
        </row>
        <row r="7359">
          <cell r="O7359">
            <v>1</v>
          </cell>
          <cell r="R7359" t="str">
            <v>Petroleum Products</v>
          </cell>
        </row>
        <row r="7360">
          <cell r="O7360">
            <v>1</v>
          </cell>
          <cell r="R7360" t="str">
            <v>Pulp,Paper &amp; Allied Products</v>
          </cell>
        </row>
        <row r="7361">
          <cell r="O7361">
            <v>1</v>
          </cell>
          <cell r="R7361" t="str">
            <v>Pulp,Paper &amp; Allied Products</v>
          </cell>
        </row>
        <row r="7362">
          <cell r="O7362">
            <v>1</v>
          </cell>
          <cell r="R7362" t="str">
            <v>Pulp,Paper &amp; Allied Products</v>
          </cell>
        </row>
        <row r="7363">
          <cell r="O7363">
            <v>1</v>
          </cell>
          <cell r="R7363" t="str">
            <v>Pulp,Paper &amp; Allied Products</v>
          </cell>
        </row>
        <row r="7364">
          <cell r="O7364">
            <v>1</v>
          </cell>
          <cell r="R7364" t="str">
            <v>Pulp,Paper &amp; Allied Products</v>
          </cell>
        </row>
        <row r="7365">
          <cell r="O7365">
            <v>1</v>
          </cell>
          <cell r="R7365" t="str">
            <v>Pulp,Paper &amp; Allied Products</v>
          </cell>
        </row>
        <row r="7366">
          <cell r="O7366">
            <v>1</v>
          </cell>
          <cell r="R7366" t="str">
            <v>Pulp,Paper &amp; Allied Products</v>
          </cell>
        </row>
        <row r="7367">
          <cell r="O7367">
            <v>1</v>
          </cell>
          <cell r="R7367" t="str">
            <v>Pulp,Paper &amp; Allied Products</v>
          </cell>
        </row>
        <row r="7368">
          <cell r="O7368">
            <v>1</v>
          </cell>
          <cell r="R7368" t="str">
            <v>Pulp,Paper &amp; Allied Products</v>
          </cell>
        </row>
        <row r="7369">
          <cell r="O7369">
            <v>1</v>
          </cell>
          <cell r="R7369" t="str">
            <v>Pulp,Paper &amp; Allied Products</v>
          </cell>
        </row>
        <row r="7370">
          <cell r="O7370">
            <v>1</v>
          </cell>
          <cell r="R7370" t="str">
            <v>Lumber &amp; Wood Except Furniture</v>
          </cell>
        </row>
        <row r="7371">
          <cell r="O7371">
            <v>1</v>
          </cell>
          <cell r="R7371" t="str">
            <v>Lumber &amp; Wood Except Furniture</v>
          </cell>
        </row>
        <row r="7372">
          <cell r="O7372">
            <v>1</v>
          </cell>
          <cell r="R7372" t="str">
            <v>Lumber &amp; Wood Except Furniture</v>
          </cell>
        </row>
        <row r="7373">
          <cell r="O7373">
            <v>1</v>
          </cell>
          <cell r="R7373" t="str">
            <v>Lumber &amp; Wood Except Furniture</v>
          </cell>
        </row>
        <row r="7374">
          <cell r="O7374">
            <v>1</v>
          </cell>
          <cell r="R7374" t="str">
            <v>Lumber &amp; Wood Except Furniture</v>
          </cell>
        </row>
        <row r="7375">
          <cell r="O7375">
            <v>1</v>
          </cell>
          <cell r="R7375" t="str">
            <v>Lumber &amp; Wood Except Furniture</v>
          </cell>
        </row>
        <row r="7376">
          <cell r="O7376">
            <v>1</v>
          </cell>
          <cell r="R7376" t="str">
            <v>Lumber &amp; Wood Except Furniture</v>
          </cell>
        </row>
        <row r="7377">
          <cell r="O7377">
            <v>1</v>
          </cell>
          <cell r="R7377" t="str">
            <v>Lumber &amp; Wood Except Furniture</v>
          </cell>
        </row>
        <row r="7378">
          <cell r="O7378">
            <v>1</v>
          </cell>
          <cell r="R7378" t="str">
            <v>Lumber &amp; Wood Except Furniture</v>
          </cell>
        </row>
        <row r="7379">
          <cell r="O7379">
            <v>1</v>
          </cell>
          <cell r="R7379" t="str">
            <v>Lumber &amp; Wood Except Furniture</v>
          </cell>
        </row>
        <row r="7380">
          <cell r="O7380">
            <v>1</v>
          </cell>
          <cell r="R7380" t="str">
            <v>Lumber &amp; Wood Except Furniture</v>
          </cell>
        </row>
        <row r="7381">
          <cell r="O7381">
            <v>1</v>
          </cell>
          <cell r="R7381" t="str">
            <v>Lumber &amp; Wood Except Furniture</v>
          </cell>
        </row>
        <row r="7382">
          <cell r="O7382">
            <v>1</v>
          </cell>
          <cell r="R7382" t="str">
            <v>Pulp,Paper &amp; Allied Products</v>
          </cell>
        </row>
        <row r="7383">
          <cell r="O7383">
            <v>1</v>
          </cell>
          <cell r="R7383" t="str">
            <v>Pulp,Paper &amp; Allied Products</v>
          </cell>
        </row>
        <row r="7384">
          <cell r="O7384">
            <v>1</v>
          </cell>
          <cell r="R7384" t="str">
            <v>Pulp,Paper &amp; Allied Products</v>
          </cell>
        </row>
        <row r="7385">
          <cell r="O7385">
            <v>1</v>
          </cell>
          <cell r="R7385" t="str">
            <v>Pulp,Paper &amp; Allied Products</v>
          </cell>
        </row>
        <row r="7386">
          <cell r="O7386">
            <v>1</v>
          </cell>
          <cell r="R7386" t="str">
            <v>Pulp,Paper &amp; Allied Products</v>
          </cell>
        </row>
        <row r="7387">
          <cell r="O7387">
            <v>1</v>
          </cell>
          <cell r="R7387" t="str">
            <v>Pulp,Paper &amp; Allied Products</v>
          </cell>
        </row>
        <row r="7388">
          <cell r="O7388">
            <v>1</v>
          </cell>
          <cell r="R7388" t="str">
            <v>Pulp,Paper &amp; Allied Products</v>
          </cell>
        </row>
        <row r="7389">
          <cell r="O7389">
            <v>1</v>
          </cell>
          <cell r="R7389" t="str">
            <v>Pulp,Paper &amp; Allied Products</v>
          </cell>
        </row>
        <row r="7390">
          <cell r="O7390">
            <v>1</v>
          </cell>
          <cell r="R7390" t="str">
            <v>Lumber &amp; Wood Except Furniture</v>
          </cell>
        </row>
        <row r="7391">
          <cell r="O7391">
            <v>1</v>
          </cell>
          <cell r="R7391" t="str">
            <v>Lumber &amp; Wood Except Furniture</v>
          </cell>
        </row>
        <row r="7392">
          <cell r="O7392">
            <v>1</v>
          </cell>
          <cell r="R7392" t="str">
            <v>Pulp,Paper &amp; Allied Products</v>
          </cell>
        </row>
        <row r="7393">
          <cell r="O7393">
            <v>1</v>
          </cell>
          <cell r="R7393" t="str">
            <v>Lumber &amp; Wood Except Furniture</v>
          </cell>
        </row>
        <row r="7394">
          <cell r="O7394">
            <v>1</v>
          </cell>
          <cell r="R7394" t="str">
            <v>Lumber &amp; Wood Except Furniture</v>
          </cell>
        </row>
        <row r="7395">
          <cell r="O7395">
            <v>1</v>
          </cell>
          <cell r="R7395" t="str">
            <v>Lumber &amp; Wood Except Furniture</v>
          </cell>
        </row>
        <row r="7396">
          <cell r="O7396">
            <v>1</v>
          </cell>
          <cell r="R7396" t="str">
            <v>Lumber &amp; Wood Except Furniture</v>
          </cell>
        </row>
        <row r="7397">
          <cell r="O7397">
            <v>1</v>
          </cell>
          <cell r="R7397" t="str">
            <v>Petroleum Products</v>
          </cell>
        </row>
        <row r="7398">
          <cell r="O7398">
            <v>1</v>
          </cell>
          <cell r="R7398" t="str">
            <v>Stone, Clay &amp; Glass Products</v>
          </cell>
        </row>
        <row r="7399">
          <cell r="O7399">
            <v>1</v>
          </cell>
          <cell r="R7399" t="str">
            <v>All Other Carloads</v>
          </cell>
        </row>
        <row r="7400">
          <cell r="O7400">
            <v>1</v>
          </cell>
          <cell r="R7400" t="str">
            <v>All Other Carloads</v>
          </cell>
        </row>
        <row r="7401">
          <cell r="O7401">
            <v>1</v>
          </cell>
          <cell r="R7401" t="str">
            <v>Chemical &amp; Allied Products</v>
          </cell>
        </row>
        <row r="7402">
          <cell r="O7402">
            <v>1</v>
          </cell>
          <cell r="R7402" t="str">
            <v>Waste &amp; Scrap Materials</v>
          </cell>
        </row>
        <row r="7403">
          <cell r="O7403">
            <v>1</v>
          </cell>
          <cell r="R7403" t="str">
            <v>Waste &amp; Scrap Materials</v>
          </cell>
        </row>
        <row r="7404">
          <cell r="O7404">
            <v>1</v>
          </cell>
          <cell r="R7404" t="str">
            <v>Waste &amp; Scrap Materials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PKC 2023"/>
      <sheetName val="CPKC 2022"/>
      <sheetName val="CPKC 2021"/>
      <sheetName val="CPKC 2020"/>
      <sheetName val="CP 2019"/>
      <sheetName val="CP 2018"/>
      <sheetName val="AAR 2023 v 2022 "/>
      <sheetName val="CPKC Carloads 2023"/>
      <sheetName val="AAR 2022 v 2021"/>
      <sheetName val="AAR 2021 v 2020"/>
      <sheetName val="AAR 2020 v 2019"/>
      <sheetName val="AAR 2019 v 2018"/>
      <sheetName val="CPKC Carloads 2022"/>
      <sheetName val="CPKC Carloads 2021"/>
      <sheetName val="CPKC Carloads 2020"/>
      <sheetName val="CP Carloads 2019"/>
      <sheetName val="CP Carloads 2018"/>
      <sheetName val="AAR Carloads 2023"/>
      <sheetName val="AAR Carloads 2022"/>
      <sheetName val="AAR Carloads 2021"/>
      <sheetName val="AAR Carloads 2020"/>
      <sheetName val="AAR Carloads 2019"/>
      <sheetName val="CPKC RTMs 2023"/>
      <sheetName val="CPKC RTMs 2022"/>
      <sheetName val="CPKC RTMs 2021"/>
      <sheetName val="CPKC RTMs 2020"/>
      <sheetName val="CMQ"/>
      <sheetName val="CMQ Raw Data"/>
      <sheetName val="CMQ CP Pivots "/>
      <sheetName val="CP RTMs 2019"/>
      <sheetName val="CP RTMs 2018"/>
      <sheetName val="AAR Carloads 2018"/>
    </sheetNames>
    <sheetDataSet>
      <sheetData sheetId="0"/>
      <sheetData sheetId="1">
        <row r="22">
          <cell r="AZ22">
            <v>50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36">
          <cell r="A36" t="str">
            <v>WEEK</v>
          </cell>
          <cell r="B36">
            <v>1</v>
          </cell>
          <cell r="C36">
            <v>2</v>
          </cell>
          <cell r="D36">
            <v>3</v>
          </cell>
          <cell r="E36">
            <v>4</v>
          </cell>
          <cell r="F36">
            <v>5</v>
          </cell>
          <cell r="G36">
            <v>6</v>
          </cell>
          <cell r="H36">
            <v>7</v>
          </cell>
          <cell r="I36">
            <v>8</v>
          </cell>
          <cell r="J36">
            <v>9</v>
          </cell>
          <cell r="K36">
            <v>10</v>
          </cell>
          <cell r="L36">
            <v>11</v>
          </cell>
          <cell r="M36">
            <v>12</v>
          </cell>
          <cell r="N36">
            <v>13</v>
          </cell>
          <cell r="O36">
            <v>14</v>
          </cell>
          <cell r="P36">
            <v>15</v>
          </cell>
          <cell r="Q36">
            <v>16</v>
          </cell>
          <cell r="R36">
            <v>17</v>
          </cell>
          <cell r="S36">
            <v>18</v>
          </cell>
          <cell r="T36">
            <v>19</v>
          </cell>
          <cell r="U36">
            <v>20</v>
          </cell>
          <cell r="V36">
            <v>21</v>
          </cell>
          <cell r="W36">
            <v>22</v>
          </cell>
          <cell r="X36">
            <v>23</v>
          </cell>
          <cell r="Y36">
            <v>24</v>
          </cell>
          <cell r="Z36">
            <v>25</v>
          </cell>
          <cell r="AA36">
            <v>26</v>
          </cell>
          <cell r="AB36">
            <v>27</v>
          </cell>
          <cell r="AC36">
            <v>28</v>
          </cell>
          <cell r="AD36">
            <v>29</v>
          </cell>
          <cell r="AE36">
            <v>30</v>
          </cell>
          <cell r="AF36">
            <v>31</v>
          </cell>
          <cell r="AG36">
            <v>32</v>
          </cell>
          <cell r="AH36">
            <v>33</v>
          </cell>
          <cell r="AI36">
            <v>34</v>
          </cell>
          <cell r="AJ36">
            <v>35</v>
          </cell>
          <cell r="AK36">
            <v>36</v>
          </cell>
          <cell r="AL36">
            <v>37</v>
          </cell>
          <cell r="AM36">
            <v>38</v>
          </cell>
          <cell r="AN36">
            <v>39</v>
          </cell>
          <cell r="AO36">
            <v>40</v>
          </cell>
          <cell r="AP36">
            <v>41</v>
          </cell>
          <cell r="AQ36">
            <v>42</v>
          </cell>
          <cell r="AR36">
            <v>43</v>
          </cell>
          <cell r="AS36">
            <v>44</v>
          </cell>
          <cell r="AT36">
            <v>45</v>
          </cell>
          <cell r="AU36">
            <v>46</v>
          </cell>
          <cell r="AV36">
            <v>47</v>
          </cell>
          <cell r="AW36">
            <v>48</v>
          </cell>
          <cell r="AX36">
            <v>49</v>
          </cell>
          <cell r="AY36">
            <v>50</v>
          </cell>
          <cell r="AZ36">
            <v>51</v>
          </cell>
          <cell r="BA36">
            <v>52</v>
          </cell>
        </row>
        <row r="37">
          <cell r="A37" t="str">
            <v>TOTAL (CPKC + CMQ)</v>
          </cell>
          <cell r="B37">
            <v>44933</v>
          </cell>
          <cell r="C37">
            <v>44940</v>
          </cell>
          <cell r="D37">
            <v>44947</v>
          </cell>
          <cell r="E37">
            <v>44954</v>
          </cell>
          <cell r="F37">
            <v>44961</v>
          </cell>
          <cell r="G37">
            <v>44968</v>
          </cell>
          <cell r="H37">
            <v>44975</v>
          </cell>
          <cell r="I37">
            <v>44982</v>
          </cell>
          <cell r="J37">
            <v>44989</v>
          </cell>
          <cell r="K37">
            <v>44996</v>
          </cell>
          <cell r="L37">
            <v>45003</v>
          </cell>
          <cell r="M37">
            <v>45010</v>
          </cell>
          <cell r="N37">
            <v>45017</v>
          </cell>
          <cell r="O37">
            <v>45024</v>
          </cell>
          <cell r="P37">
            <v>45031</v>
          </cell>
          <cell r="Q37">
            <v>45038</v>
          </cell>
          <cell r="R37">
            <v>45045</v>
          </cell>
          <cell r="S37">
            <v>45052</v>
          </cell>
          <cell r="T37">
            <v>45059</v>
          </cell>
          <cell r="U37">
            <v>45066</v>
          </cell>
          <cell r="V37">
            <v>45073</v>
          </cell>
          <cell r="W37">
            <v>45080</v>
          </cell>
          <cell r="X37">
            <v>45087</v>
          </cell>
          <cell r="Y37">
            <v>45094</v>
          </cell>
          <cell r="Z37">
            <v>45101</v>
          </cell>
          <cell r="AA37">
            <v>45108</v>
          </cell>
          <cell r="AB37">
            <v>45115</v>
          </cell>
          <cell r="AC37">
            <v>45122</v>
          </cell>
          <cell r="AD37">
            <v>45129</v>
          </cell>
          <cell r="AE37">
            <v>45136</v>
          </cell>
          <cell r="AF37">
            <v>45143</v>
          </cell>
          <cell r="AG37">
            <v>45150</v>
          </cell>
          <cell r="AH37">
            <v>45157</v>
          </cell>
          <cell r="AI37">
            <v>45164</v>
          </cell>
          <cell r="AJ37">
            <v>45171</v>
          </cell>
          <cell r="AK37">
            <v>45178</v>
          </cell>
          <cell r="AL37">
            <v>45185</v>
          </cell>
          <cell r="AM37">
            <v>45192</v>
          </cell>
          <cell r="AN37">
            <v>45199</v>
          </cell>
          <cell r="AO37">
            <v>45206</v>
          </cell>
          <cell r="AP37">
            <v>45213</v>
          </cell>
          <cell r="AQ37">
            <v>45220</v>
          </cell>
          <cell r="AR37">
            <v>45227</v>
          </cell>
          <cell r="AS37">
            <v>45234</v>
          </cell>
          <cell r="AT37">
            <v>45241</v>
          </cell>
          <cell r="AU37">
            <v>45248</v>
          </cell>
          <cell r="AV37">
            <v>45255</v>
          </cell>
          <cell r="AW37">
            <v>45262</v>
          </cell>
          <cell r="AX37">
            <v>45269</v>
          </cell>
          <cell r="AY37">
            <v>45276</v>
          </cell>
          <cell r="AZ37">
            <v>45283</v>
          </cell>
          <cell r="BA37">
            <v>45290</v>
          </cell>
        </row>
        <row r="38">
          <cell r="A38" t="str">
            <v>CANADIAN GRAIN</v>
          </cell>
          <cell r="B38">
            <v>4686</v>
          </cell>
          <cell r="C38">
            <v>5946</v>
          </cell>
          <cell r="D38">
            <v>5456</v>
          </cell>
          <cell r="E38">
            <v>5326</v>
          </cell>
          <cell r="F38">
            <v>4711</v>
          </cell>
          <cell r="G38">
            <v>5671</v>
          </cell>
          <cell r="H38">
            <v>5437</v>
          </cell>
          <cell r="I38">
            <v>4777</v>
          </cell>
          <cell r="J38">
            <v>6717</v>
          </cell>
          <cell r="K38">
            <v>5773</v>
          </cell>
          <cell r="L38">
            <v>5554</v>
          </cell>
          <cell r="M38">
            <v>6351</v>
          </cell>
          <cell r="N38">
            <v>7147</v>
          </cell>
          <cell r="O38">
            <v>5975</v>
          </cell>
          <cell r="P38">
            <v>5529</v>
          </cell>
          <cell r="Q38">
            <v>5506</v>
          </cell>
          <cell r="R38">
            <v>5959</v>
          </cell>
          <cell r="S38">
            <v>4478</v>
          </cell>
          <cell r="T38">
            <v>4169</v>
          </cell>
          <cell r="U38">
            <v>3410</v>
          </cell>
          <cell r="V38">
            <v>2712</v>
          </cell>
          <cell r="W38">
            <v>3514</v>
          </cell>
          <cell r="X38">
            <v>3813</v>
          </cell>
          <cell r="Y38">
            <v>4703</v>
          </cell>
          <cell r="Z38">
            <v>4981</v>
          </cell>
          <cell r="AA38">
            <v>4237</v>
          </cell>
          <cell r="AB38">
            <v>5998</v>
          </cell>
          <cell r="AC38">
            <v>5053</v>
          </cell>
          <cell r="AD38">
            <v>4476</v>
          </cell>
          <cell r="AE38">
            <v>4174</v>
          </cell>
          <cell r="AF38">
            <v>3966</v>
          </cell>
          <cell r="AG38">
            <v>3377</v>
          </cell>
          <cell r="AH38">
            <v>3796</v>
          </cell>
          <cell r="AI38">
            <v>4010</v>
          </cell>
          <cell r="AJ38">
            <v>4916</v>
          </cell>
          <cell r="AK38">
            <v>4382</v>
          </cell>
          <cell r="AL38">
            <v>5574</v>
          </cell>
          <cell r="AM38">
            <v>5830</v>
          </cell>
          <cell r="AN38">
            <v>6969</v>
          </cell>
          <cell r="AO38">
            <v>5939</v>
          </cell>
          <cell r="AP38">
            <v>5691</v>
          </cell>
          <cell r="AQ38">
            <v>5820</v>
          </cell>
          <cell r="AR38">
            <v>5762</v>
          </cell>
          <cell r="AS38">
            <v>6249</v>
          </cell>
          <cell r="AT38">
            <v>5047</v>
          </cell>
          <cell r="AU38">
            <v>5606</v>
          </cell>
          <cell r="AV38">
            <v>6076</v>
          </cell>
          <cell r="AW38">
            <v>5583</v>
          </cell>
          <cell r="AX38">
            <v>5087</v>
          </cell>
          <cell r="AY38">
            <v>6075</v>
          </cell>
          <cell r="AZ38">
            <v>5583</v>
          </cell>
          <cell r="BA38">
            <v>3937</v>
          </cell>
        </row>
        <row r="39">
          <cell r="A39" t="str">
            <v>US GRAIN</v>
          </cell>
          <cell r="B39">
            <v>5317</v>
          </cell>
          <cell r="C39">
            <v>7262</v>
          </cell>
          <cell r="D39">
            <v>5750</v>
          </cell>
          <cell r="E39">
            <v>6064</v>
          </cell>
          <cell r="F39">
            <v>5596</v>
          </cell>
          <cell r="G39">
            <v>5571</v>
          </cell>
          <cell r="H39">
            <v>5848</v>
          </cell>
          <cell r="I39">
            <v>4385</v>
          </cell>
          <cell r="J39">
            <v>5012</v>
          </cell>
          <cell r="K39">
            <v>4636</v>
          </cell>
          <cell r="L39">
            <v>4579</v>
          </cell>
          <cell r="M39">
            <v>4683</v>
          </cell>
          <cell r="N39">
            <v>5569</v>
          </cell>
          <cell r="O39">
            <v>4425</v>
          </cell>
          <cell r="P39">
            <v>5781</v>
          </cell>
          <cell r="Q39">
            <v>4995</v>
          </cell>
          <cell r="R39">
            <v>5923</v>
          </cell>
          <cell r="S39">
            <v>5012</v>
          </cell>
          <cell r="T39">
            <v>5322</v>
          </cell>
          <cell r="U39">
            <v>4566</v>
          </cell>
          <cell r="V39">
            <v>5017</v>
          </cell>
          <cell r="W39">
            <v>3733</v>
          </cell>
          <cell r="X39">
            <v>4942</v>
          </cell>
          <cell r="Y39">
            <v>4456</v>
          </cell>
          <cell r="Z39">
            <v>4779</v>
          </cell>
          <cell r="AA39">
            <v>4345</v>
          </cell>
          <cell r="AB39">
            <v>3944</v>
          </cell>
          <cell r="AC39">
            <v>4805</v>
          </cell>
          <cell r="AD39">
            <v>4662</v>
          </cell>
          <cell r="AE39">
            <v>4184</v>
          </cell>
          <cell r="AF39">
            <v>4431</v>
          </cell>
          <cell r="AG39">
            <v>5609</v>
          </cell>
          <cell r="AH39">
            <v>4940</v>
          </cell>
          <cell r="AI39">
            <v>4980</v>
          </cell>
          <cell r="AJ39">
            <v>4946</v>
          </cell>
          <cell r="AK39">
            <v>5317</v>
          </cell>
          <cell r="AL39">
            <v>5427</v>
          </cell>
          <cell r="AM39">
            <v>5294</v>
          </cell>
          <cell r="AN39">
            <v>6348</v>
          </cell>
          <cell r="AO39">
            <v>5451</v>
          </cell>
          <cell r="AP39">
            <v>6706</v>
          </cell>
          <cell r="AQ39">
            <v>5555</v>
          </cell>
          <cell r="AR39">
            <v>6581</v>
          </cell>
          <cell r="AS39">
            <v>5777</v>
          </cell>
          <cell r="AT39">
            <v>6268</v>
          </cell>
          <cell r="AU39">
            <v>6602</v>
          </cell>
          <cell r="AV39">
            <v>4923</v>
          </cell>
          <cell r="AW39">
            <v>5827</v>
          </cell>
          <cell r="AX39">
            <v>5547</v>
          </cell>
          <cell r="AY39">
            <v>6135</v>
          </cell>
          <cell r="AZ39">
            <v>6668</v>
          </cell>
          <cell r="BA39">
            <v>4159</v>
          </cell>
        </row>
        <row r="40">
          <cell r="A40" t="str">
            <v>CANADIAN COAL</v>
          </cell>
          <cell r="B40">
            <v>4117</v>
          </cell>
          <cell r="C40">
            <v>4858</v>
          </cell>
          <cell r="D40">
            <v>4473</v>
          </cell>
          <cell r="E40">
            <v>4572</v>
          </cell>
          <cell r="F40">
            <v>4686</v>
          </cell>
          <cell r="G40">
            <v>3507</v>
          </cell>
          <cell r="H40">
            <v>5298</v>
          </cell>
          <cell r="I40">
            <v>4533</v>
          </cell>
          <cell r="J40">
            <v>4424</v>
          </cell>
          <cell r="K40">
            <v>4836</v>
          </cell>
          <cell r="L40">
            <v>4873</v>
          </cell>
          <cell r="M40">
            <v>5266</v>
          </cell>
          <cell r="N40">
            <v>5275</v>
          </cell>
          <cell r="O40">
            <v>4839</v>
          </cell>
          <cell r="P40">
            <v>5042</v>
          </cell>
          <cell r="Q40">
            <v>4977</v>
          </cell>
          <cell r="R40">
            <v>4966</v>
          </cell>
          <cell r="S40">
            <v>5746</v>
          </cell>
          <cell r="T40">
            <v>5014</v>
          </cell>
          <cell r="U40">
            <v>4957</v>
          </cell>
          <cell r="V40">
            <v>5339</v>
          </cell>
          <cell r="W40">
            <v>4222</v>
          </cell>
          <cell r="X40">
            <v>4400</v>
          </cell>
          <cell r="Y40">
            <v>4709</v>
          </cell>
          <cell r="Z40">
            <v>4589</v>
          </cell>
          <cell r="AA40">
            <v>4835</v>
          </cell>
          <cell r="AB40">
            <v>3506</v>
          </cell>
          <cell r="AC40">
            <v>2847</v>
          </cell>
          <cell r="AD40">
            <v>3788</v>
          </cell>
          <cell r="AE40">
            <v>4284</v>
          </cell>
          <cell r="AF40">
            <v>4733</v>
          </cell>
          <cell r="AG40">
            <v>4721</v>
          </cell>
          <cell r="AH40">
            <v>4072</v>
          </cell>
          <cell r="AI40">
            <v>4188</v>
          </cell>
          <cell r="AJ40">
            <v>4435</v>
          </cell>
          <cell r="AK40">
            <v>4030</v>
          </cell>
          <cell r="AL40">
            <v>4286</v>
          </cell>
          <cell r="AM40">
            <v>4854</v>
          </cell>
          <cell r="AN40">
            <v>5306</v>
          </cell>
          <cell r="AO40">
            <v>4685</v>
          </cell>
          <cell r="AP40">
            <v>4430</v>
          </cell>
          <cell r="AQ40">
            <v>4737</v>
          </cell>
          <cell r="AR40">
            <v>4979</v>
          </cell>
          <cell r="AS40">
            <v>5037</v>
          </cell>
          <cell r="AT40">
            <v>5154</v>
          </cell>
          <cell r="AU40">
            <v>4716</v>
          </cell>
          <cell r="AV40">
            <v>4600</v>
          </cell>
          <cell r="AW40">
            <v>5163</v>
          </cell>
          <cell r="AX40">
            <v>4674</v>
          </cell>
          <cell r="AY40">
            <v>5467</v>
          </cell>
          <cell r="AZ40">
            <v>4842</v>
          </cell>
          <cell r="BA40">
            <v>4871</v>
          </cell>
        </row>
        <row r="41">
          <cell r="A41" t="str">
            <v>US COAL</v>
          </cell>
          <cell r="B41">
            <v>4798</v>
          </cell>
          <cell r="C41">
            <v>5813</v>
          </cell>
          <cell r="D41">
            <v>5281</v>
          </cell>
          <cell r="E41">
            <v>5326</v>
          </cell>
          <cell r="F41">
            <v>3193</v>
          </cell>
          <cell r="G41">
            <v>5515</v>
          </cell>
          <cell r="H41">
            <v>5313</v>
          </cell>
          <cell r="I41">
            <v>4685</v>
          </cell>
          <cell r="J41">
            <v>5061</v>
          </cell>
          <cell r="K41">
            <v>4928</v>
          </cell>
          <cell r="L41">
            <v>4905</v>
          </cell>
          <cell r="M41">
            <v>5040</v>
          </cell>
          <cell r="N41">
            <v>4506</v>
          </cell>
          <cell r="O41">
            <v>4446</v>
          </cell>
          <cell r="P41">
            <v>4505</v>
          </cell>
          <cell r="Q41">
            <v>3984</v>
          </cell>
          <cell r="R41">
            <v>3992</v>
          </cell>
          <cell r="S41">
            <v>3570</v>
          </cell>
          <cell r="T41">
            <v>3797</v>
          </cell>
          <cell r="U41">
            <v>4028</v>
          </cell>
          <cell r="V41">
            <v>4742</v>
          </cell>
          <cell r="W41">
            <v>4817</v>
          </cell>
          <cell r="X41">
            <v>4357</v>
          </cell>
          <cell r="Y41">
            <v>5230</v>
          </cell>
          <cell r="Z41">
            <v>4798</v>
          </cell>
          <cell r="AA41">
            <v>5309</v>
          </cell>
          <cell r="AB41">
            <v>5293</v>
          </cell>
          <cell r="AC41">
            <v>5565</v>
          </cell>
          <cell r="AD41">
            <v>5624</v>
          </cell>
          <cell r="AE41">
            <v>5358</v>
          </cell>
          <cell r="AF41">
            <v>5267</v>
          </cell>
          <cell r="AG41">
            <v>5385</v>
          </cell>
          <cell r="AH41">
            <v>6014</v>
          </cell>
          <cell r="AI41">
            <v>5913</v>
          </cell>
          <cell r="AJ41">
            <v>6144</v>
          </cell>
          <cell r="AK41">
            <v>5943</v>
          </cell>
          <cell r="AL41">
            <v>5503</v>
          </cell>
          <cell r="AM41">
            <v>5106</v>
          </cell>
          <cell r="AN41">
            <v>4805</v>
          </cell>
          <cell r="AO41">
            <v>5849</v>
          </cell>
          <cell r="AP41">
            <v>5368</v>
          </cell>
          <cell r="AQ41">
            <v>5403</v>
          </cell>
          <cell r="AR41">
            <v>6048</v>
          </cell>
          <cell r="AS41">
            <v>5357</v>
          </cell>
          <cell r="AT41">
            <v>5708</v>
          </cell>
          <cell r="AU41">
            <v>5406</v>
          </cell>
          <cell r="AV41">
            <v>5929</v>
          </cell>
          <cell r="AW41">
            <v>5159</v>
          </cell>
          <cell r="AX41">
            <v>4881</v>
          </cell>
          <cell r="AY41">
            <v>5409</v>
          </cell>
          <cell r="AZ41">
            <v>5330</v>
          </cell>
          <cell r="BA41">
            <v>5280</v>
          </cell>
        </row>
        <row r="42">
          <cell r="A42" t="str">
            <v>POTASH</v>
          </cell>
          <cell r="B42">
            <v>2284</v>
          </cell>
          <cell r="C42">
            <v>3076</v>
          </cell>
          <cell r="D42">
            <v>3417</v>
          </cell>
          <cell r="E42">
            <v>3086</v>
          </cell>
          <cell r="F42">
            <v>2732</v>
          </cell>
          <cell r="G42">
            <v>2458</v>
          </cell>
          <cell r="H42">
            <v>2698</v>
          </cell>
          <cell r="I42">
            <v>3137</v>
          </cell>
          <cell r="J42">
            <v>2795</v>
          </cell>
          <cell r="K42">
            <v>3237</v>
          </cell>
          <cell r="L42">
            <v>2753</v>
          </cell>
          <cell r="M42">
            <v>2747</v>
          </cell>
          <cell r="N42">
            <v>4338</v>
          </cell>
          <cell r="O42">
            <v>2847</v>
          </cell>
          <cell r="P42">
            <v>2605</v>
          </cell>
          <cell r="Q42">
            <v>3275</v>
          </cell>
          <cell r="R42">
            <v>3230</v>
          </cell>
          <cell r="S42">
            <v>3160</v>
          </cell>
          <cell r="T42">
            <v>2899</v>
          </cell>
          <cell r="U42">
            <v>3444</v>
          </cell>
          <cell r="V42">
            <v>2980</v>
          </cell>
          <cell r="W42">
            <v>3635</v>
          </cell>
          <cell r="X42">
            <v>2436</v>
          </cell>
          <cell r="Y42">
            <v>2592</v>
          </cell>
          <cell r="Z42">
            <v>2601</v>
          </cell>
          <cell r="AA42">
            <v>4511</v>
          </cell>
          <cell r="AB42">
            <v>1797</v>
          </cell>
          <cell r="AC42">
            <v>2110</v>
          </cell>
          <cell r="AD42">
            <v>2758</v>
          </cell>
          <cell r="AE42">
            <v>3065</v>
          </cell>
          <cell r="AF42">
            <v>3384</v>
          </cell>
          <cell r="AG42">
            <v>2509</v>
          </cell>
          <cell r="AH42">
            <v>3173</v>
          </cell>
          <cell r="AI42">
            <v>2933</v>
          </cell>
          <cell r="AJ42">
            <v>2877</v>
          </cell>
          <cell r="AK42">
            <v>2892</v>
          </cell>
          <cell r="AL42">
            <v>2935</v>
          </cell>
          <cell r="AM42">
            <v>3213</v>
          </cell>
          <cell r="AN42">
            <v>2432</v>
          </cell>
          <cell r="AO42">
            <v>2674</v>
          </cell>
          <cell r="AP42">
            <v>3157</v>
          </cell>
          <cell r="AQ42">
            <v>3276</v>
          </cell>
          <cell r="AR42">
            <v>3572</v>
          </cell>
          <cell r="AS42">
            <v>2594</v>
          </cell>
          <cell r="AT42">
            <v>3202</v>
          </cell>
          <cell r="AU42">
            <v>3863</v>
          </cell>
          <cell r="AV42">
            <v>2178</v>
          </cell>
          <cell r="AW42">
            <v>4485</v>
          </cell>
          <cell r="AX42">
            <v>2734</v>
          </cell>
          <cell r="AY42">
            <v>3600</v>
          </cell>
          <cell r="AZ42">
            <v>2646</v>
          </cell>
          <cell r="BA42">
            <v>3503</v>
          </cell>
        </row>
        <row r="43">
          <cell r="A43" t="str">
            <v>FERTILIZER &amp; SULPHUR</v>
          </cell>
          <cell r="B43">
            <v>1524</v>
          </cell>
          <cell r="C43">
            <v>1226</v>
          </cell>
          <cell r="D43">
            <v>1247</v>
          </cell>
          <cell r="E43">
            <v>1209</v>
          </cell>
          <cell r="F43">
            <v>1439</v>
          </cell>
          <cell r="G43">
            <v>1248</v>
          </cell>
          <cell r="H43">
            <v>1572</v>
          </cell>
          <cell r="I43">
            <v>1433</v>
          </cell>
          <cell r="J43">
            <v>1317</v>
          </cell>
          <cell r="K43">
            <v>1569</v>
          </cell>
          <cell r="L43">
            <v>1401</v>
          </cell>
          <cell r="M43">
            <v>1484</v>
          </cell>
          <cell r="N43">
            <v>1536</v>
          </cell>
          <cell r="O43">
            <v>1265</v>
          </cell>
          <cell r="P43">
            <v>1534</v>
          </cell>
          <cell r="Q43">
            <v>1355</v>
          </cell>
          <cell r="R43">
            <v>1347</v>
          </cell>
          <cell r="S43">
            <v>1470</v>
          </cell>
          <cell r="T43">
            <v>1166</v>
          </cell>
          <cell r="U43">
            <v>1382</v>
          </cell>
          <cell r="V43">
            <v>839</v>
          </cell>
          <cell r="W43">
            <v>842</v>
          </cell>
          <cell r="X43">
            <v>1045</v>
          </cell>
          <cell r="Y43">
            <v>1006</v>
          </cell>
          <cell r="Z43">
            <v>1142</v>
          </cell>
          <cell r="AA43">
            <v>1095</v>
          </cell>
          <cell r="AB43">
            <v>973</v>
          </cell>
          <cell r="AC43">
            <v>848</v>
          </cell>
          <cell r="AD43">
            <v>1139</v>
          </cell>
          <cell r="AE43">
            <v>1059</v>
          </cell>
          <cell r="AF43">
            <v>1228</v>
          </cell>
          <cell r="AG43">
            <v>1270</v>
          </cell>
          <cell r="AH43">
            <v>1137</v>
          </cell>
          <cell r="AI43">
            <v>1307</v>
          </cell>
          <cell r="AJ43">
            <v>1411</v>
          </cell>
          <cell r="AK43">
            <v>1058</v>
          </cell>
          <cell r="AL43">
            <v>1167</v>
          </cell>
          <cell r="AM43">
            <v>1403</v>
          </cell>
          <cell r="AN43">
            <v>1424</v>
          </cell>
          <cell r="AO43">
            <v>1333</v>
          </cell>
          <cell r="AP43">
            <v>1312</v>
          </cell>
          <cell r="AQ43">
            <v>1242</v>
          </cell>
          <cell r="AR43">
            <v>1313</v>
          </cell>
          <cell r="AS43">
            <v>1555</v>
          </cell>
          <cell r="AT43">
            <v>1371</v>
          </cell>
          <cell r="AU43">
            <v>1409</v>
          </cell>
          <cell r="AV43">
            <v>1353</v>
          </cell>
          <cell r="AW43">
            <v>1476</v>
          </cell>
          <cell r="AX43">
            <v>1466</v>
          </cell>
          <cell r="AY43">
            <v>1392</v>
          </cell>
          <cell r="AZ43">
            <v>1494</v>
          </cell>
          <cell r="BA43">
            <v>1511</v>
          </cell>
        </row>
        <row r="44">
          <cell r="A44" t="str">
            <v>FOREST PRODUCTS</v>
          </cell>
          <cell r="B44">
            <v>2996</v>
          </cell>
          <cell r="C44">
            <v>3172</v>
          </cell>
          <cell r="D44">
            <v>3154</v>
          </cell>
          <cell r="E44">
            <v>3204</v>
          </cell>
          <cell r="F44">
            <v>3060</v>
          </cell>
          <cell r="G44">
            <v>3170</v>
          </cell>
          <cell r="H44">
            <v>2988</v>
          </cell>
          <cell r="I44">
            <v>2828</v>
          </cell>
          <cell r="J44">
            <v>3061</v>
          </cell>
          <cell r="K44">
            <v>2969</v>
          </cell>
          <cell r="L44">
            <v>2859</v>
          </cell>
          <cell r="M44">
            <v>2937</v>
          </cell>
          <cell r="N44">
            <v>2917</v>
          </cell>
          <cell r="O44">
            <v>2883</v>
          </cell>
          <cell r="P44">
            <v>2994</v>
          </cell>
          <cell r="Q44">
            <v>3052</v>
          </cell>
          <cell r="R44">
            <v>3037</v>
          </cell>
          <cell r="S44">
            <v>2944</v>
          </cell>
          <cell r="T44">
            <v>3172</v>
          </cell>
          <cell r="U44">
            <v>3005</v>
          </cell>
          <cell r="V44">
            <v>2971</v>
          </cell>
          <cell r="W44">
            <v>3049</v>
          </cell>
          <cell r="X44">
            <v>3014</v>
          </cell>
          <cell r="Y44">
            <v>2917</v>
          </cell>
          <cell r="Z44">
            <v>2647</v>
          </cell>
          <cell r="AA44">
            <v>2690</v>
          </cell>
          <cell r="AB44">
            <v>2850</v>
          </cell>
          <cell r="AC44">
            <v>2804</v>
          </cell>
          <cell r="AD44">
            <v>2827</v>
          </cell>
          <cell r="AE44">
            <v>2963</v>
          </cell>
          <cell r="AF44">
            <v>2917</v>
          </cell>
          <cell r="AG44">
            <v>2730</v>
          </cell>
          <cell r="AH44">
            <v>2889</v>
          </cell>
          <cell r="AI44">
            <v>2707</v>
          </cell>
          <cell r="AJ44">
            <v>2831</v>
          </cell>
          <cell r="AK44">
            <v>2748</v>
          </cell>
          <cell r="AL44">
            <v>3118</v>
          </cell>
          <cell r="AM44">
            <v>2894</v>
          </cell>
          <cell r="AN44">
            <v>2961</v>
          </cell>
          <cell r="AO44">
            <v>2765</v>
          </cell>
          <cell r="AP44">
            <v>2772</v>
          </cell>
          <cell r="AQ44">
            <v>2843</v>
          </cell>
          <cell r="AR44">
            <v>2511</v>
          </cell>
          <cell r="AS44">
            <v>2635</v>
          </cell>
          <cell r="AT44">
            <v>2738</v>
          </cell>
          <cell r="AU44">
            <v>2915</v>
          </cell>
          <cell r="AV44">
            <v>2921</v>
          </cell>
          <cell r="AW44">
            <v>3039</v>
          </cell>
          <cell r="AX44">
            <v>2925</v>
          </cell>
          <cell r="AY44">
            <v>2839</v>
          </cell>
          <cell r="AZ44">
            <v>2990</v>
          </cell>
          <cell r="BA44">
            <v>2642</v>
          </cell>
        </row>
        <row r="45">
          <cell r="A45" t="str">
            <v>CHEMICALS &amp; PLASTICS</v>
          </cell>
          <cell r="B45">
            <v>9763</v>
          </cell>
          <cell r="C45">
            <v>10235</v>
          </cell>
          <cell r="D45">
            <v>10881</v>
          </cell>
          <cell r="E45">
            <v>10231</v>
          </cell>
          <cell r="F45">
            <v>10812</v>
          </cell>
          <cell r="G45">
            <v>10668</v>
          </cell>
          <cell r="H45">
            <v>10580</v>
          </cell>
          <cell r="I45">
            <v>10253</v>
          </cell>
          <cell r="J45">
            <v>10349</v>
          </cell>
          <cell r="K45">
            <v>10449</v>
          </cell>
          <cell r="L45">
            <v>9746</v>
          </cell>
          <cell r="M45">
            <v>10677</v>
          </cell>
          <cell r="N45">
            <v>10177</v>
          </cell>
          <cell r="O45">
            <v>10738</v>
          </cell>
          <cell r="P45">
            <v>10286</v>
          </cell>
          <cell r="Q45">
            <v>9718</v>
          </cell>
          <cell r="R45">
            <v>9695</v>
          </cell>
          <cell r="S45">
            <v>9784</v>
          </cell>
          <cell r="T45">
            <v>9529</v>
          </cell>
          <cell r="U45">
            <v>9417</v>
          </cell>
          <cell r="V45">
            <v>9857</v>
          </cell>
          <cell r="W45">
            <v>8964</v>
          </cell>
          <cell r="X45">
            <v>9930</v>
          </cell>
          <cell r="Y45">
            <v>9727</v>
          </cell>
          <cell r="Z45">
            <v>9617</v>
          </cell>
          <cell r="AA45">
            <v>9566</v>
          </cell>
          <cell r="AB45">
            <v>9550</v>
          </cell>
          <cell r="AC45">
            <v>9356</v>
          </cell>
          <cell r="AD45">
            <v>10046</v>
          </cell>
          <cell r="AE45">
            <v>10028</v>
          </cell>
          <cell r="AF45">
            <v>10156</v>
          </cell>
          <cell r="AG45">
            <v>9554</v>
          </cell>
          <cell r="AH45">
            <v>9701</v>
          </cell>
          <cell r="AI45">
            <v>9031</v>
          </cell>
          <cell r="AJ45">
            <v>9759</v>
          </cell>
          <cell r="AK45">
            <v>9433</v>
          </cell>
          <cell r="AL45">
            <v>9774</v>
          </cell>
          <cell r="AM45">
            <v>10043</v>
          </cell>
          <cell r="AN45">
            <v>10102</v>
          </cell>
          <cell r="AO45">
            <v>10327</v>
          </cell>
          <cell r="AP45">
            <v>9722</v>
          </cell>
          <cell r="AQ45">
            <v>9675</v>
          </cell>
          <cell r="AR45">
            <v>9389</v>
          </cell>
          <cell r="AS45">
            <v>10117</v>
          </cell>
          <cell r="AT45">
            <v>9779</v>
          </cell>
          <cell r="AU45">
            <v>9785</v>
          </cell>
          <cell r="AV45">
            <v>9524</v>
          </cell>
          <cell r="AW45">
            <v>10511</v>
          </cell>
          <cell r="AX45">
            <v>10475</v>
          </cell>
          <cell r="AY45">
            <v>10512</v>
          </cell>
          <cell r="AZ45">
            <v>10659</v>
          </cell>
          <cell r="BA45">
            <v>9277</v>
          </cell>
        </row>
        <row r="46">
          <cell r="A46" t="str">
            <v>CRUDE</v>
          </cell>
          <cell r="B46">
            <v>849</v>
          </cell>
          <cell r="C46">
            <v>1394</v>
          </cell>
          <cell r="D46">
            <v>1136</v>
          </cell>
          <cell r="E46">
            <v>1349</v>
          </cell>
          <cell r="F46">
            <v>1033</v>
          </cell>
          <cell r="G46">
            <v>1136</v>
          </cell>
          <cell r="H46">
            <v>1003</v>
          </cell>
          <cell r="I46">
            <v>1243</v>
          </cell>
          <cell r="J46">
            <v>1221</v>
          </cell>
          <cell r="K46">
            <v>917</v>
          </cell>
          <cell r="L46">
            <v>819</v>
          </cell>
          <cell r="M46">
            <v>1231</v>
          </cell>
          <cell r="N46">
            <v>724</v>
          </cell>
          <cell r="O46">
            <v>1050</v>
          </cell>
          <cell r="P46">
            <v>1159</v>
          </cell>
          <cell r="Q46">
            <v>920</v>
          </cell>
          <cell r="R46">
            <v>1074</v>
          </cell>
          <cell r="S46">
            <v>723</v>
          </cell>
          <cell r="T46">
            <v>1066</v>
          </cell>
          <cell r="U46">
            <v>909</v>
          </cell>
          <cell r="V46">
            <v>1054</v>
          </cell>
          <cell r="W46">
            <v>1060</v>
          </cell>
          <cell r="X46">
            <v>1158</v>
          </cell>
          <cell r="Y46">
            <v>952</v>
          </cell>
          <cell r="Z46">
            <v>394</v>
          </cell>
          <cell r="AA46">
            <v>403</v>
          </cell>
          <cell r="AB46">
            <v>1255</v>
          </cell>
          <cell r="AC46">
            <v>941</v>
          </cell>
          <cell r="AD46">
            <v>599</v>
          </cell>
          <cell r="AE46">
            <v>1045</v>
          </cell>
          <cell r="AF46">
            <v>722</v>
          </cell>
          <cell r="AG46">
            <v>799</v>
          </cell>
          <cell r="AH46">
            <v>941</v>
          </cell>
          <cell r="AI46">
            <v>634</v>
          </cell>
          <cell r="AJ46">
            <v>1359</v>
          </cell>
          <cell r="AK46">
            <v>712</v>
          </cell>
          <cell r="AL46">
            <v>1227</v>
          </cell>
          <cell r="AM46">
            <v>1037</v>
          </cell>
          <cell r="AN46">
            <v>1168</v>
          </cell>
          <cell r="AO46">
            <v>1061</v>
          </cell>
          <cell r="AP46">
            <v>1324</v>
          </cell>
          <cell r="AQ46">
            <v>1018</v>
          </cell>
          <cell r="AR46">
            <v>1072</v>
          </cell>
          <cell r="AS46">
            <v>1119</v>
          </cell>
          <cell r="AT46">
            <v>1292</v>
          </cell>
          <cell r="AU46">
            <v>1170</v>
          </cell>
          <cell r="AV46">
            <v>1159</v>
          </cell>
          <cell r="AW46">
            <v>1058</v>
          </cell>
          <cell r="AX46">
            <v>1001</v>
          </cell>
          <cell r="AY46">
            <v>1457</v>
          </cell>
          <cell r="AZ46">
            <v>1337</v>
          </cell>
          <cell r="BA46">
            <v>1358</v>
          </cell>
        </row>
        <row r="47">
          <cell r="A47" t="str">
            <v>METALS, MINERALS &amp; CONSUMER PRODUCTS</v>
          </cell>
          <cell r="B47">
            <v>8583</v>
          </cell>
          <cell r="C47">
            <v>9689</v>
          </cell>
          <cell r="D47">
            <v>10801</v>
          </cell>
          <cell r="E47">
            <v>10106</v>
          </cell>
          <cell r="F47">
            <v>10134</v>
          </cell>
          <cell r="G47">
            <v>9818</v>
          </cell>
          <cell r="H47">
            <v>11125</v>
          </cell>
          <cell r="I47">
            <v>10660</v>
          </cell>
          <cell r="J47">
            <v>10865</v>
          </cell>
          <cell r="K47">
            <v>10615</v>
          </cell>
          <cell r="L47">
            <v>10022</v>
          </cell>
          <cell r="M47">
            <v>10891</v>
          </cell>
          <cell r="N47">
            <v>10967</v>
          </cell>
          <cell r="O47">
            <v>10110</v>
          </cell>
          <cell r="P47">
            <v>10977</v>
          </cell>
          <cell r="Q47">
            <v>10175</v>
          </cell>
          <cell r="R47">
            <v>11439</v>
          </cell>
          <cell r="S47">
            <v>10505</v>
          </cell>
          <cell r="T47">
            <v>11923</v>
          </cell>
          <cell r="U47">
            <v>10855</v>
          </cell>
          <cell r="V47">
            <v>10413</v>
          </cell>
          <cell r="W47">
            <v>11292</v>
          </cell>
          <cell r="X47">
            <v>10998</v>
          </cell>
          <cell r="Y47">
            <v>11196</v>
          </cell>
          <cell r="Z47">
            <v>11015</v>
          </cell>
          <cell r="AA47">
            <v>10472</v>
          </cell>
          <cell r="AB47">
            <v>10065</v>
          </cell>
          <cell r="AC47">
            <v>10581</v>
          </cell>
          <cell r="AD47">
            <v>10261</v>
          </cell>
          <cell r="AE47">
            <v>10229</v>
          </cell>
          <cell r="AF47">
            <v>10536</v>
          </cell>
          <cell r="AG47">
            <v>10604</v>
          </cell>
          <cell r="AH47">
            <v>10230</v>
          </cell>
          <cell r="AI47">
            <v>10028</v>
          </cell>
          <cell r="AJ47">
            <v>10597</v>
          </cell>
          <cell r="AK47">
            <v>9368</v>
          </cell>
          <cell r="AL47">
            <v>10270</v>
          </cell>
          <cell r="AM47">
            <v>10252</v>
          </cell>
          <cell r="AN47">
            <v>10766</v>
          </cell>
          <cell r="AO47">
            <v>10105</v>
          </cell>
          <cell r="AP47">
            <v>10126</v>
          </cell>
          <cell r="AQ47">
            <v>10731</v>
          </cell>
          <cell r="AR47">
            <v>10956</v>
          </cell>
          <cell r="AS47">
            <v>10702</v>
          </cell>
          <cell r="AT47">
            <v>10271</v>
          </cell>
          <cell r="AU47">
            <v>10130</v>
          </cell>
          <cell r="AV47">
            <v>9733</v>
          </cell>
          <cell r="AW47">
            <v>10321</v>
          </cell>
          <cell r="AX47">
            <v>10655</v>
          </cell>
          <cell r="AY47">
            <v>10665</v>
          </cell>
          <cell r="AZ47">
            <v>9981</v>
          </cell>
          <cell r="BA47">
            <v>8750</v>
          </cell>
        </row>
        <row r="48">
          <cell r="A48" t="str">
            <v>AUTOMOTIVE</v>
          </cell>
          <cell r="B48">
            <v>3481</v>
          </cell>
          <cell r="C48">
            <v>4303</v>
          </cell>
          <cell r="D48">
            <v>4298</v>
          </cell>
          <cell r="E48">
            <v>4284</v>
          </cell>
          <cell r="F48">
            <v>4595</v>
          </cell>
          <cell r="G48">
            <v>4877</v>
          </cell>
          <cell r="H48">
            <v>4802</v>
          </cell>
          <cell r="I48">
            <v>4224</v>
          </cell>
          <cell r="J48">
            <v>3968</v>
          </cell>
          <cell r="K48">
            <v>4382</v>
          </cell>
          <cell r="L48">
            <v>3942</v>
          </cell>
          <cell r="M48">
            <v>4160</v>
          </cell>
          <cell r="N48">
            <v>4222</v>
          </cell>
          <cell r="O48">
            <v>4480</v>
          </cell>
          <cell r="P48">
            <v>4252</v>
          </cell>
          <cell r="Q48">
            <v>4817</v>
          </cell>
          <cell r="R48">
            <v>4966</v>
          </cell>
          <cell r="S48">
            <v>4674</v>
          </cell>
          <cell r="T48">
            <v>4404</v>
          </cell>
          <cell r="U48">
            <v>5257</v>
          </cell>
          <cell r="V48">
            <v>4503</v>
          </cell>
          <cell r="W48">
            <v>4088</v>
          </cell>
          <cell r="X48">
            <v>4835</v>
          </cell>
          <cell r="Y48">
            <v>4182</v>
          </cell>
          <cell r="Z48">
            <v>5052</v>
          </cell>
          <cell r="AA48">
            <v>4274</v>
          </cell>
          <cell r="AB48">
            <v>4306</v>
          </cell>
          <cell r="AC48">
            <v>4426</v>
          </cell>
          <cell r="AD48">
            <v>4206</v>
          </cell>
          <cell r="AE48">
            <v>4573</v>
          </cell>
          <cell r="AF48">
            <v>4258</v>
          </cell>
          <cell r="AG48">
            <v>4075</v>
          </cell>
          <cell r="AH48">
            <v>4365</v>
          </cell>
          <cell r="AI48">
            <v>4262</v>
          </cell>
          <cell r="AJ48">
            <v>4601</v>
          </cell>
          <cell r="AK48">
            <v>4263</v>
          </cell>
          <cell r="AL48">
            <v>4973</v>
          </cell>
          <cell r="AM48">
            <v>5459</v>
          </cell>
          <cell r="AN48">
            <v>4142</v>
          </cell>
          <cell r="AO48">
            <v>5059</v>
          </cell>
          <cell r="AP48">
            <v>4399</v>
          </cell>
          <cell r="AQ48">
            <v>4653</v>
          </cell>
          <cell r="AR48">
            <v>4853</v>
          </cell>
          <cell r="AS48">
            <v>4656</v>
          </cell>
          <cell r="AT48">
            <v>4279</v>
          </cell>
          <cell r="AU48">
            <v>4652</v>
          </cell>
          <cell r="AV48">
            <v>4869</v>
          </cell>
          <cell r="AW48">
            <v>4886</v>
          </cell>
          <cell r="AX48">
            <v>5031</v>
          </cell>
          <cell r="AY48">
            <v>4209</v>
          </cell>
          <cell r="AZ48">
            <v>4263</v>
          </cell>
          <cell r="BA48">
            <v>2176</v>
          </cell>
        </row>
        <row r="49">
          <cell r="A49" t="str">
            <v>DOMESTIC INTERMODAL</v>
          </cell>
          <cell r="B49">
            <v>12991</v>
          </cell>
          <cell r="C49">
            <v>17312</v>
          </cell>
          <cell r="D49">
            <v>16767</v>
          </cell>
          <cell r="E49">
            <v>18129</v>
          </cell>
          <cell r="F49">
            <v>15998</v>
          </cell>
          <cell r="G49">
            <v>18728</v>
          </cell>
          <cell r="H49">
            <v>18095</v>
          </cell>
          <cell r="I49">
            <v>17230</v>
          </cell>
          <cell r="J49">
            <v>16789</v>
          </cell>
          <cell r="K49">
            <v>17941</v>
          </cell>
          <cell r="L49">
            <v>17178</v>
          </cell>
          <cell r="M49">
            <v>17643</v>
          </cell>
          <cell r="N49">
            <v>16903</v>
          </cell>
          <cell r="O49">
            <v>15409</v>
          </cell>
          <cell r="P49">
            <v>15882</v>
          </cell>
          <cell r="Q49">
            <v>16389</v>
          </cell>
          <cell r="R49">
            <v>16987</v>
          </cell>
          <cell r="S49">
            <v>16389</v>
          </cell>
          <cell r="T49">
            <v>16677</v>
          </cell>
          <cell r="U49">
            <v>16930</v>
          </cell>
          <cell r="V49">
            <v>16703</v>
          </cell>
          <cell r="W49">
            <v>16552</v>
          </cell>
          <cell r="X49">
            <v>17599</v>
          </cell>
          <cell r="Y49">
            <v>17124</v>
          </cell>
          <cell r="Z49">
            <v>16462</v>
          </cell>
          <cell r="AA49">
            <v>16720</v>
          </cell>
          <cell r="AB49">
            <v>15081</v>
          </cell>
          <cell r="AC49">
            <v>16544</v>
          </cell>
          <cell r="AD49">
            <v>17390</v>
          </cell>
          <cell r="AE49">
            <v>17917</v>
          </cell>
          <cell r="AF49">
            <v>17835</v>
          </cell>
          <cell r="AG49">
            <v>17265</v>
          </cell>
          <cell r="AH49">
            <v>17836</v>
          </cell>
          <cell r="AI49">
            <v>18491</v>
          </cell>
          <cell r="AJ49">
            <v>17562</v>
          </cell>
          <cell r="AK49">
            <v>16260</v>
          </cell>
          <cell r="AL49">
            <v>18125</v>
          </cell>
          <cell r="AM49">
            <v>17564</v>
          </cell>
          <cell r="AN49">
            <v>16948</v>
          </cell>
          <cell r="AO49">
            <v>16554</v>
          </cell>
          <cell r="AP49">
            <v>15746</v>
          </cell>
          <cell r="AQ49">
            <v>16453</v>
          </cell>
          <cell r="AR49">
            <v>16736</v>
          </cell>
          <cell r="AS49">
            <v>15810</v>
          </cell>
          <cell r="AT49">
            <v>15056</v>
          </cell>
          <cell r="AU49">
            <v>15614</v>
          </cell>
          <cell r="AV49">
            <v>14286</v>
          </cell>
          <cell r="AW49">
            <v>15384</v>
          </cell>
          <cell r="AX49">
            <v>15519</v>
          </cell>
          <cell r="AY49">
            <v>15029</v>
          </cell>
          <cell r="AZ49">
            <v>14851</v>
          </cell>
          <cell r="BA49">
            <v>8848</v>
          </cell>
        </row>
        <row r="50">
          <cell r="A50" t="str">
            <v>INTERNATIONAL INTERMODAL</v>
          </cell>
          <cell r="B50">
            <v>14970</v>
          </cell>
          <cell r="C50">
            <v>17213</v>
          </cell>
          <cell r="D50">
            <v>15085</v>
          </cell>
          <cell r="E50">
            <v>16543</v>
          </cell>
          <cell r="F50">
            <v>14296</v>
          </cell>
          <cell r="G50">
            <v>14812</v>
          </cell>
          <cell r="H50">
            <v>15362</v>
          </cell>
          <cell r="I50">
            <v>15999</v>
          </cell>
          <cell r="J50">
            <v>15414</v>
          </cell>
          <cell r="K50">
            <v>15844</v>
          </cell>
          <cell r="L50">
            <v>15479</v>
          </cell>
          <cell r="M50">
            <v>16159</v>
          </cell>
          <cell r="N50">
            <v>14845</v>
          </cell>
          <cell r="O50">
            <v>16031</v>
          </cell>
          <cell r="P50">
            <v>17521</v>
          </cell>
          <cell r="Q50">
            <v>18204</v>
          </cell>
          <cell r="R50">
            <v>18407</v>
          </cell>
          <cell r="S50">
            <v>18128</v>
          </cell>
          <cell r="T50">
            <v>18998</v>
          </cell>
          <cell r="U50">
            <v>18547</v>
          </cell>
          <cell r="V50">
            <v>20113</v>
          </cell>
          <cell r="W50">
            <v>19327</v>
          </cell>
          <cell r="X50">
            <v>19607</v>
          </cell>
          <cell r="Y50">
            <v>17594</v>
          </cell>
          <cell r="Z50">
            <v>17807</v>
          </cell>
          <cell r="AA50">
            <v>18880</v>
          </cell>
          <cell r="AB50">
            <v>8352</v>
          </cell>
          <cell r="AC50">
            <v>11806</v>
          </cell>
          <cell r="AD50">
            <v>17305</v>
          </cell>
          <cell r="AE50">
            <v>17592</v>
          </cell>
          <cell r="AF50">
            <v>17978</v>
          </cell>
          <cell r="AG50">
            <v>19662</v>
          </cell>
          <cell r="AH50">
            <v>18979</v>
          </cell>
          <cell r="AI50">
            <v>18860</v>
          </cell>
          <cell r="AJ50">
            <v>21065</v>
          </cell>
          <cell r="AK50">
            <v>17424</v>
          </cell>
          <cell r="AL50">
            <v>19853</v>
          </cell>
          <cell r="AM50">
            <v>19678</v>
          </cell>
          <cell r="AN50">
            <v>18549</v>
          </cell>
          <cell r="AO50">
            <v>21100</v>
          </cell>
          <cell r="AP50">
            <v>20149</v>
          </cell>
          <cell r="AQ50">
            <v>21371</v>
          </cell>
          <cell r="AR50">
            <v>19977</v>
          </cell>
          <cell r="AS50">
            <v>20621</v>
          </cell>
          <cell r="AT50">
            <v>19217</v>
          </cell>
          <cell r="AU50">
            <v>18819</v>
          </cell>
          <cell r="AV50">
            <v>19886</v>
          </cell>
          <cell r="AW50">
            <v>18732</v>
          </cell>
          <cell r="AX50">
            <v>18863</v>
          </cell>
          <cell r="AY50">
            <v>19615</v>
          </cell>
          <cell r="AZ50">
            <v>18269</v>
          </cell>
          <cell r="BA50">
            <v>16080</v>
          </cell>
        </row>
        <row r="51">
          <cell r="A51" t="str">
            <v>TOTAL</v>
          </cell>
          <cell r="B51">
            <v>76359</v>
          </cell>
          <cell r="C51">
            <v>91499</v>
          </cell>
          <cell r="D51">
            <v>87746</v>
          </cell>
          <cell r="E51">
            <v>89429</v>
          </cell>
          <cell r="F51">
            <v>82285</v>
          </cell>
          <cell r="G51">
            <v>87179</v>
          </cell>
          <cell r="H51">
            <v>90121</v>
          </cell>
          <cell r="I51">
            <v>85387</v>
          </cell>
          <cell r="J51">
            <v>86993</v>
          </cell>
          <cell r="K51">
            <v>88096</v>
          </cell>
          <cell r="L51">
            <v>84110</v>
          </cell>
          <cell r="M51">
            <v>89269</v>
          </cell>
          <cell r="N51">
            <v>89126</v>
          </cell>
          <cell r="O51">
            <v>84498</v>
          </cell>
          <cell r="P51">
            <v>88067</v>
          </cell>
          <cell r="Q51">
            <v>87367</v>
          </cell>
          <cell r="R51">
            <v>91022</v>
          </cell>
          <cell r="S51">
            <v>86583</v>
          </cell>
          <cell r="T51">
            <v>88136</v>
          </cell>
          <cell r="U51">
            <v>86707</v>
          </cell>
          <cell r="V51">
            <v>87243</v>
          </cell>
          <cell r="W51">
            <v>85095</v>
          </cell>
          <cell r="X51">
            <v>88134</v>
          </cell>
          <cell r="Y51">
            <v>86388</v>
          </cell>
          <cell r="Z51">
            <v>85884</v>
          </cell>
          <cell r="AA51">
            <v>87337</v>
          </cell>
          <cell r="AB51">
            <v>72970</v>
          </cell>
          <cell r="AC51">
            <v>77686</v>
          </cell>
          <cell r="AD51">
            <v>85081</v>
          </cell>
          <cell r="AE51">
            <v>86471</v>
          </cell>
          <cell r="AF51">
            <v>87411</v>
          </cell>
          <cell r="AG51">
            <v>87560</v>
          </cell>
          <cell r="AH51">
            <v>88073</v>
          </cell>
          <cell r="AI51">
            <v>87344</v>
          </cell>
          <cell r="AJ51">
            <v>92503</v>
          </cell>
          <cell r="AK51">
            <v>83830</v>
          </cell>
          <cell r="AL51">
            <v>92232</v>
          </cell>
          <cell r="AM51">
            <v>92627</v>
          </cell>
          <cell r="AN51">
            <v>91920</v>
          </cell>
          <cell r="AO51">
            <v>92902</v>
          </cell>
          <cell r="AP51">
            <v>90902</v>
          </cell>
          <cell r="AQ51">
            <v>92777</v>
          </cell>
          <cell r="AR51">
            <v>93749</v>
          </cell>
          <cell r="AS51">
            <v>92229</v>
          </cell>
          <cell r="AT51">
            <v>89382</v>
          </cell>
          <cell r="AU51">
            <v>90687</v>
          </cell>
          <cell r="AV51">
            <v>87437</v>
          </cell>
          <cell r="AW51">
            <v>91624</v>
          </cell>
          <cell r="AX51">
            <v>88858</v>
          </cell>
          <cell r="AY51">
            <v>92404</v>
          </cell>
          <cell r="AZ51">
            <v>88913</v>
          </cell>
          <cell r="BA51">
            <v>72392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CP Colours 2">
      <a:dk1>
        <a:srgbClr val="465566"/>
      </a:dk1>
      <a:lt1>
        <a:srgbClr val="FFFFFF"/>
      </a:lt1>
      <a:dk2>
        <a:srgbClr val="C3002F"/>
      </a:dk2>
      <a:lt2>
        <a:srgbClr val="FFFFFF"/>
      </a:lt2>
      <a:accent1>
        <a:srgbClr val="465566"/>
      </a:accent1>
      <a:accent2>
        <a:srgbClr val="AA9B8E"/>
      </a:accent2>
      <a:accent3>
        <a:srgbClr val="C3002F"/>
      </a:accent3>
      <a:accent4>
        <a:srgbClr val="00ACC8"/>
      </a:accent4>
      <a:accent5>
        <a:srgbClr val="FFC843"/>
      </a:accent5>
      <a:accent6>
        <a:srgbClr val="5E4F4B"/>
      </a:accent6>
      <a:hlink>
        <a:srgbClr val="0070C0"/>
      </a:hlink>
      <a:folHlink>
        <a:srgbClr val="7030A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6.bin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172"/>
  <sheetViews>
    <sheetView tabSelected="1" zoomScale="70" zoomScaleNormal="70" workbookViewId="0">
      <selection activeCell="C1" sqref="C1"/>
    </sheetView>
  </sheetViews>
  <sheetFormatPr defaultColWidth="9.140625" defaultRowHeight="18.75" x14ac:dyDescent="0.3"/>
  <cols>
    <col min="1" max="1" width="2.7109375" style="45" customWidth="1"/>
    <col min="2" max="2" width="34.7109375" style="45" customWidth="1"/>
    <col min="3" max="5" width="14" style="59" customWidth="1"/>
    <col min="6" max="6" width="14" style="60" customWidth="1"/>
    <col min="7" max="7" width="2.42578125" style="60" customWidth="1"/>
    <col min="8" max="10" width="14" style="59" customWidth="1"/>
    <col min="11" max="11" width="14" style="60" customWidth="1"/>
    <col min="12" max="12" width="2.42578125" style="60" customWidth="1"/>
    <col min="13" max="16" width="14" style="60" customWidth="1"/>
    <col min="17" max="17" width="2.42578125" style="60" customWidth="1"/>
    <col min="18" max="21" width="14" style="60" customWidth="1"/>
    <col min="22" max="22" width="2.42578125" style="60" hidden="1" customWidth="1"/>
    <col min="23" max="26" width="14" style="60" hidden="1" customWidth="1"/>
    <col min="27" max="27" width="2.42578125" style="60" customWidth="1"/>
    <col min="28" max="31" width="14" style="45" customWidth="1"/>
    <col min="32" max="16384" width="9.140625" style="45"/>
  </cols>
  <sheetData>
    <row r="1" spans="2:31" ht="66" customHeight="1" thickBot="1" x14ac:dyDescent="0.35"/>
    <row r="2" spans="2:31" ht="30.75" customHeight="1" thickBot="1" x14ac:dyDescent="0.35">
      <c r="B2" s="117" t="s">
        <v>38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</row>
    <row r="3" spans="2:31" ht="19.5" thickBot="1" x14ac:dyDescent="0.35">
      <c r="B3" s="121" t="s">
        <v>92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</row>
    <row r="4" spans="2:31" s="47" customFormat="1" ht="18" customHeight="1" x14ac:dyDescent="0.25">
      <c r="B4" s="46"/>
      <c r="C4" s="119" t="str">
        <f>LEFT(B3,7)</f>
        <v>Week 35</v>
      </c>
      <c r="D4" s="119"/>
      <c r="E4" s="119"/>
      <c r="F4" s="119"/>
      <c r="G4" s="116"/>
      <c r="H4" s="119" t="s">
        <v>90</v>
      </c>
      <c r="I4" s="119"/>
      <c r="J4" s="119"/>
      <c r="K4" s="119"/>
      <c r="M4" s="119" t="s">
        <v>91</v>
      </c>
      <c r="N4" s="119"/>
      <c r="O4" s="119"/>
      <c r="P4" s="119"/>
      <c r="Q4" s="119"/>
      <c r="R4" s="119" t="s">
        <v>79</v>
      </c>
      <c r="S4" s="119"/>
      <c r="T4" s="119"/>
      <c r="U4" s="119"/>
      <c r="V4" s="92"/>
      <c r="W4" s="119" t="s">
        <v>78</v>
      </c>
      <c r="X4" s="119"/>
      <c r="Y4" s="119"/>
      <c r="Z4" s="119"/>
      <c r="AA4" s="116"/>
      <c r="AB4" s="120" t="s">
        <v>53</v>
      </c>
      <c r="AC4" s="120"/>
      <c r="AD4" s="120"/>
      <c r="AE4" s="120"/>
    </row>
    <row r="5" spans="2:31" s="50" customFormat="1" ht="18" customHeight="1" x14ac:dyDescent="0.2">
      <c r="B5" s="48"/>
      <c r="C5" s="88">
        <v>2024</v>
      </c>
      <c r="D5" s="88">
        <v>2023</v>
      </c>
      <c r="E5" s="89" t="s">
        <v>39</v>
      </c>
      <c r="F5" s="89" t="s">
        <v>40</v>
      </c>
      <c r="G5" s="52"/>
      <c r="H5" s="88">
        <f>C5</f>
        <v>2024</v>
      </c>
      <c r="I5" s="88">
        <f>D5</f>
        <v>2023</v>
      </c>
      <c r="J5" s="49" t="s">
        <v>39</v>
      </c>
      <c r="K5" s="49" t="s">
        <v>40</v>
      </c>
      <c r="L5" s="52"/>
      <c r="M5" s="88">
        <f>H5</f>
        <v>2024</v>
      </c>
      <c r="N5" s="88">
        <f>I5</f>
        <v>2023</v>
      </c>
      <c r="O5" s="49" t="s">
        <v>39</v>
      </c>
      <c r="P5" s="49" t="s">
        <v>40</v>
      </c>
      <c r="Q5" s="49"/>
      <c r="R5" s="88">
        <f>M5</f>
        <v>2024</v>
      </c>
      <c r="S5" s="88">
        <f>N5</f>
        <v>2023</v>
      </c>
      <c r="T5" s="49" t="s">
        <v>39</v>
      </c>
      <c r="U5" s="49" t="s">
        <v>40</v>
      </c>
      <c r="V5" s="49"/>
      <c r="W5" s="88">
        <f>R5</f>
        <v>2024</v>
      </c>
      <c r="X5" s="88">
        <f>S5</f>
        <v>2023</v>
      </c>
      <c r="Y5" s="49" t="s">
        <v>39</v>
      </c>
      <c r="Z5" s="49" t="s">
        <v>40</v>
      </c>
      <c r="AA5" s="89"/>
      <c r="AB5" s="88">
        <f>W5</f>
        <v>2024</v>
      </c>
      <c r="AC5" s="88">
        <f>X5</f>
        <v>2023</v>
      </c>
      <c r="AD5" s="89" t="s">
        <v>39</v>
      </c>
      <c r="AE5" s="89" t="s">
        <v>40</v>
      </c>
    </row>
    <row r="6" spans="2:31" s="50" customFormat="1" ht="13.5" customHeight="1" x14ac:dyDescent="0.2">
      <c r="B6" s="48"/>
      <c r="C6" s="107"/>
      <c r="D6" s="51"/>
      <c r="E6" s="52"/>
      <c r="F6" s="52"/>
      <c r="G6" s="52"/>
      <c r="H6" s="51"/>
      <c r="I6" s="51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1"/>
      <c r="AC6" s="51"/>
      <c r="AD6" s="52"/>
      <c r="AE6" s="52"/>
    </row>
    <row r="7" spans="2:31" s="58" customFormat="1" ht="18" customHeight="1" x14ac:dyDescent="0.25">
      <c r="B7" s="54" t="s">
        <v>1</v>
      </c>
      <c r="C7" s="108">
        <v>1133.030290037</v>
      </c>
      <c r="D7" s="75">
        <v>903.06417142100008</v>
      </c>
      <c r="E7" s="75">
        <v>229.9661186159999</v>
      </c>
      <c r="F7" s="76">
        <v>0.25465091617369884</v>
      </c>
      <c r="G7" s="74"/>
      <c r="H7" s="75">
        <v>14570.154251259</v>
      </c>
      <c r="I7" s="75">
        <v>14411</v>
      </c>
      <c r="J7" s="75">
        <v>159.15425125900038</v>
      </c>
      <c r="K7" s="76">
        <v>1.1043942214905306E-2</v>
      </c>
      <c r="L7" s="76"/>
      <c r="M7" s="75">
        <v>13240.178030712001</v>
      </c>
      <c r="N7" s="75">
        <v>11508</v>
      </c>
      <c r="O7" s="75">
        <v>1732.1780307120007</v>
      </c>
      <c r="P7" s="76">
        <v>0.15051946738894689</v>
      </c>
      <c r="Q7" s="74"/>
      <c r="R7" s="75">
        <v>8412.5885092320004</v>
      </c>
      <c r="S7" s="75">
        <v>7709.5619140939998</v>
      </c>
      <c r="T7" s="75">
        <v>703.02659513800063</v>
      </c>
      <c r="U7" s="76">
        <v>9.1188916176000098E-2</v>
      </c>
      <c r="V7" s="74"/>
      <c r="W7" s="75"/>
      <c r="X7" s="75"/>
      <c r="Y7" s="75"/>
      <c r="Z7" s="76"/>
      <c r="AA7" s="74"/>
      <c r="AB7" s="75">
        <v>36222.920791203003</v>
      </c>
      <c r="AC7" s="75">
        <v>33628.561914093996</v>
      </c>
      <c r="AD7" s="75">
        <v>2594.3588771090072</v>
      </c>
      <c r="AE7" s="76">
        <v>7.7147482064098938E-2</v>
      </c>
    </row>
    <row r="8" spans="2:31" s="58" customFormat="1" ht="18" customHeight="1" x14ac:dyDescent="0.25">
      <c r="B8" s="54" t="s">
        <v>4</v>
      </c>
      <c r="C8" s="108">
        <v>478.31323887099995</v>
      </c>
      <c r="D8" s="75">
        <v>508.46154941200001</v>
      </c>
      <c r="E8" s="75">
        <v>-30.148310541000058</v>
      </c>
      <c r="F8" s="76">
        <v>-5.929319645873804E-2</v>
      </c>
      <c r="G8" s="74"/>
      <c r="H8" s="75">
        <v>5252.021479426</v>
      </c>
      <c r="I8" s="75">
        <v>5651</v>
      </c>
      <c r="J8" s="75">
        <v>-398.97852057399996</v>
      </c>
      <c r="K8" s="76">
        <v>-7.0603171221730654E-2</v>
      </c>
      <c r="L8" s="76"/>
      <c r="M8" s="75">
        <v>5794.3127688200002</v>
      </c>
      <c r="N8" s="75">
        <v>5922</v>
      </c>
      <c r="O8" s="75">
        <v>-127.6872311799998</v>
      </c>
      <c r="P8" s="76">
        <v>-2.156150475852749E-2</v>
      </c>
      <c r="Q8" s="74"/>
      <c r="R8" s="75">
        <v>3889.5300588989999</v>
      </c>
      <c r="S8" s="75">
        <v>4014.2151057730002</v>
      </c>
      <c r="T8" s="75">
        <v>-124.68504687400036</v>
      </c>
      <c r="U8" s="76">
        <v>-3.1060878300887738E-2</v>
      </c>
      <c r="V8" s="74"/>
      <c r="W8" s="75"/>
      <c r="X8" s="75"/>
      <c r="Y8" s="75"/>
      <c r="Z8" s="76"/>
      <c r="AA8" s="74"/>
      <c r="AB8" s="75">
        <v>14935.864307144999</v>
      </c>
      <c r="AC8" s="75">
        <v>15587.215105773001</v>
      </c>
      <c r="AD8" s="75">
        <v>-651.35079862800194</v>
      </c>
      <c r="AE8" s="76">
        <v>-4.1787503040665849E-2</v>
      </c>
    </row>
    <row r="9" spans="2:31" s="58" customFormat="1" ht="18" customHeight="1" x14ac:dyDescent="0.25">
      <c r="B9" s="54" t="s">
        <v>43</v>
      </c>
      <c r="C9" s="108">
        <v>457.027439093</v>
      </c>
      <c r="D9" s="75">
        <v>305.99224868599998</v>
      </c>
      <c r="E9" s="75">
        <v>151.03519040700002</v>
      </c>
      <c r="F9" s="76">
        <v>0.49359155683053846</v>
      </c>
      <c r="G9" s="74"/>
      <c r="H9" s="75">
        <v>4110.0425206</v>
      </c>
      <c r="I9" s="75">
        <v>4010</v>
      </c>
      <c r="J9" s="75">
        <v>100.04252059999999</v>
      </c>
      <c r="K9" s="76">
        <v>2.4948259501246881E-2</v>
      </c>
      <c r="L9" s="76"/>
      <c r="M9" s="75">
        <v>4965.1292697660001</v>
      </c>
      <c r="N9" s="75">
        <v>4491</v>
      </c>
      <c r="O9" s="75">
        <v>474.12926976600011</v>
      </c>
      <c r="P9" s="76">
        <v>0.10557320636072147</v>
      </c>
      <c r="Q9" s="74"/>
      <c r="R9" s="75">
        <v>3179.643274219</v>
      </c>
      <c r="S9" s="75">
        <v>2378.640562302</v>
      </c>
      <c r="T9" s="75">
        <v>801.00271191699994</v>
      </c>
      <c r="U9" s="76">
        <v>0.33674810924009713</v>
      </c>
      <c r="V9" s="74"/>
      <c r="W9" s="75"/>
      <c r="X9" s="75"/>
      <c r="Y9" s="75"/>
      <c r="Z9" s="76"/>
      <c r="AA9" s="74"/>
      <c r="AB9" s="75">
        <v>12254.815064585</v>
      </c>
      <c r="AC9" s="75">
        <v>10879.640562302</v>
      </c>
      <c r="AD9" s="75">
        <v>1375.174502283</v>
      </c>
      <c r="AE9" s="76">
        <v>0.12639889106704366</v>
      </c>
    </row>
    <row r="10" spans="2:31" s="58" customFormat="1" ht="18" customHeight="1" x14ac:dyDescent="0.25">
      <c r="B10" s="54" t="s">
        <v>44</v>
      </c>
      <c r="C10" s="108">
        <v>79.354434202999997</v>
      </c>
      <c r="D10" s="75">
        <v>115.183959892</v>
      </c>
      <c r="E10" s="75">
        <v>-35.829525689000008</v>
      </c>
      <c r="F10" s="76">
        <v>-0.31106349983621734</v>
      </c>
      <c r="G10" s="74"/>
      <c r="H10" s="75">
        <v>1366.499122034</v>
      </c>
      <c r="I10" s="75">
        <v>1392</v>
      </c>
      <c r="J10" s="75">
        <v>-25.500877965999962</v>
      </c>
      <c r="K10" s="76">
        <v>-1.83195962399425E-2</v>
      </c>
      <c r="L10" s="76"/>
      <c r="M10" s="75">
        <v>1304.5002416699999</v>
      </c>
      <c r="N10" s="75">
        <v>1116</v>
      </c>
      <c r="O10" s="75">
        <v>188.50024166999992</v>
      </c>
      <c r="P10" s="76">
        <v>0.16890702658602144</v>
      </c>
      <c r="Q10" s="74"/>
      <c r="R10" s="75">
        <v>758.09066534500005</v>
      </c>
      <c r="S10" s="75">
        <v>759.44700163499999</v>
      </c>
      <c r="T10" s="75">
        <v>-1.3563362899999447</v>
      </c>
      <c r="U10" s="76">
        <v>-1.7859525247711984E-3</v>
      </c>
      <c r="V10" s="74"/>
      <c r="W10" s="75"/>
      <c r="X10" s="75"/>
      <c r="Y10" s="75"/>
      <c r="Z10" s="76"/>
      <c r="AA10" s="74"/>
      <c r="AB10" s="75">
        <v>3429.0900290489999</v>
      </c>
      <c r="AC10" s="75">
        <v>3267.4470016350001</v>
      </c>
      <c r="AD10" s="75">
        <v>161.64302741399979</v>
      </c>
      <c r="AE10" s="76">
        <v>4.947074193800699E-2</v>
      </c>
    </row>
    <row r="11" spans="2:31" s="58" customFormat="1" ht="18" customHeight="1" x14ac:dyDescent="0.25">
      <c r="B11" s="54" t="s">
        <v>45</v>
      </c>
      <c r="C11" s="108">
        <v>179.99907778499997</v>
      </c>
      <c r="D11" s="75">
        <v>167.41831668100002</v>
      </c>
      <c r="E11" s="75">
        <v>12.580761103999947</v>
      </c>
      <c r="F11" s="76">
        <v>7.514566717315295E-2</v>
      </c>
      <c r="G11" s="74"/>
      <c r="H11" s="75">
        <v>2243.523849743</v>
      </c>
      <c r="I11" s="75">
        <v>2244</v>
      </c>
      <c r="J11" s="75">
        <v>-0.47615025699997204</v>
      </c>
      <c r="K11" s="76">
        <v>-2.1218817156861498E-4</v>
      </c>
      <c r="L11" s="76"/>
      <c r="M11" s="75">
        <v>2244.4990593399998</v>
      </c>
      <c r="N11" s="75">
        <v>2256</v>
      </c>
      <c r="O11" s="75">
        <v>-11.500940660000197</v>
      </c>
      <c r="P11" s="76">
        <v>-5.0979346897163996E-3</v>
      </c>
      <c r="Q11" s="74"/>
      <c r="R11" s="75">
        <v>1513.80506773</v>
      </c>
      <c r="S11" s="75">
        <v>1542.7093971960001</v>
      </c>
      <c r="T11" s="75">
        <v>-28.904329466000036</v>
      </c>
      <c r="U11" s="76">
        <v>-1.8736081804217961E-2</v>
      </c>
      <c r="V11" s="74"/>
      <c r="W11" s="75"/>
      <c r="X11" s="75"/>
      <c r="Y11" s="75"/>
      <c r="Z11" s="76"/>
      <c r="AA11" s="74"/>
      <c r="AB11" s="75">
        <v>6001.8279768129996</v>
      </c>
      <c r="AC11" s="75">
        <v>6042.7093971960003</v>
      </c>
      <c r="AD11" s="75">
        <v>-40.881420383000659</v>
      </c>
      <c r="AE11" s="76">
        <v>-6.7654122837631199E-3</v>
      </c>
    </row>
    <row r="12" spans="2:31" s="58" customFormat="1" ht="18" customHeight="1" x14ac:dyDescent="0.25">
      <c r="B12" s="54" t="s">
        <v>49</v>
      </c>
      <c r="C12" s="108">
        <v>792.92460778700001</v>
      </c>
      <c r="D12" s="75">
        <v>738.79240621100007</v>
      </c>
      <c r="E12" s="75">
        <v>54.132201575999943</v>
      </c>
      <c r="F12" s="76">
        <v>7.3271193803445392E-2</v>
      </c>
      <c r="G12" s="74"/>
      <c r="H12" s="75">
        <v>9718.8190464899999</v>
      </c>
      <c r="I12" s="75">
        <v>9516</v>
      </c>
      <c r="J12" s="75">
        <v>202.81904648999989</v>
      </c>
      <c r="K12" s="76">
        <v>2.1313476932534665E-2</v>
      </c>
      <c r="L12" s="76"/>
      <c r="M12" s="75">
        <v>9643.8912082309998</v>
      </c>
      <c r="N12" s="75">
        <v>8465</v>
      </c>
      <c r="O12" s="75">
        <v>1178.8912082309998</v>
      </c>
      <c r="P12" s="76">
        <v>0.13926653375440046</v>
      </c>
      <c r="Q12" s="74"/>
      <c r="R12" s="75">
        <v>6523.9774142859997</v>
      </c>
      <c r="S12" s="75">
        <v>5944.9668864309997</v>
      </c>
      <c r="T12" s="75">
        <v>579.01052785499996</v>
      </c>
      <c r="U12" s="76">
        <v>9.7395080395915046E-2</v>
      </c>
      <c r="V12" s="74"/>
      <c r="W12" s="75"/>
      <c r="X12" s="75"/>
      <c r="Y12" s="75"/>
      <c r="Z12" s="76"/>
      <c r="AA12" s="74"/>
      <c r="AB12" s="75">
        <v>25886.687669007002</v>
      </c>
      <c r="AC12" s="75">
        <v>23925.966886431001</v>
      </c>
      <c r="AD12" s="75">
        <v>1960.7207825760015</v>
      </c>
      <c r="AE12" s="76">
        <v>8.1949489936307407E-2</v>
      </c>
    </row>
    <row r="13" spans="2:31" s="58" customFormat="1" ht="18" customHeight="1" x14ac:dyDescent="0.25">
      <c r="B13" s="54" t="s">
        <v>46</v>
      </c>
      <c r="C13" s="108">
        <v>446.55362313299997</v>
      </c>
      <c r="D13" s="75">
        <v>412.65928357199999</v>
      </c>
      <c r="E13" s="75">
        <v>33.894339560999981</v>
      </c>
      <c r="F13" s="76">
        <v>8.2136379600160292E-2</v>
      </c>
      <c r="G13" s="74"/>
      <c r="H13" s="75">
        <v>4700.7092894240004</v>
      </c>
      <c r="I13" s="75">
        <v>4960</v>
      </c>
      <c r="J13" s="75">
        <v>-259.29071057599958</v>
      </c>
      <c r="K13" s="76">
        <v>-5.2276352938709594E-2</v>
      </c>
      <c r="L13" s="76"/>
      <c r="M13" s="75">
        <v>4973.9018978960003</v>
      </c>
      <c r="N13" s="75">
        <v>5463</v>
      </c>
      <c r="O13" s="75">
        <v>-489.09810210399974</v>
      </c>
      <c r="P13" s="76">
        <v>-8.9529215102324686E-2</v>
      </c>
      <c r="Q13" s="74"/>
      <c r="R13" s="75">
        <v>3324.0849274330003</v>
      </c>
      <c r="S13" s="75">
        <v>3724.230408382</v>
      </c>
      <c r="T13" s="75">
        <v>-400.14548094899965</v>
      </c>
      <c r="U13" s="76">
        <v>-0.10744380370462732</v>
      </c>
      <c r="V13" s="74"/>
      <c r="W13" s="75"/>
      <c r="X13" s="75"/>
      <c r="Y13" s="75"/>
      <c r="Z13" s="76"/>
      <c r="AA13" s="74"/>
      <c r="AB13" s="75">
        <v>12998.696114753002</v>
      </c>
      <c r="AC13" s="75">
        <v>14147.230408382</v>
      </c>
      <c r="AD13" s="75">
        <v>-1148.5342936289981</v>
      </c>
      <c r="AE13" s="76">
        <v>-8.1184391607032183E-2</v>
      </c>
    </row>
    <row r="14" spans="2:31" s="58" customFormat="1" ht="18" customHeight="1" x14ac:dyDescent="0.25">
      <c r="B14" s="54" t="s">
        <v>47</v>
      </c>
      <c r="C14" s="108">
        <v>112.55845690699999</v>
      </c>
      <c r="D14" s="75">
        <v>78.827981671000003</v>
      </c>
      <c r="E14" s="75">
        <v>33.73047523599999</v>
      </c>
      <c r="F14" s="76">
        <v>0.42789977011943564</v>
      </c>
      <c r="G14" s="74"/>
      <c r="H14" s="75">
        <v>997.41740554600005</v>
      </c>
      <c r="I14" s="75">
        <v>927</v>
      </c>
      <c r="J14" s="75">
        <v>70.417405546000055</v>
      </c>
      <c r="K14" s="76">
        <v>7.5962681279395955E-2</v>
      </c>
      <c r="L14" s="76"/>
      <c r="M14" s="75">
        <v>1305.96497181</v>
      </c>
      <c r="N14" s="75">
        <v>1075</v>
      </c>
      <c r="O14" s="75">
        <v>230.96497180999995</v>
      </c>
      <c r="P14" s="76">
        <v>0.21485113656744181</v>
      </c>
      <c r="Q14" s="74"/>
      <c r="R14" s="75">
        <v>880.45138209499999</v>
      </c>
      <c r="S14" s="75">
        <v>677.5142687230001</v>
      </c>
      <c r="T14" s="75">
        <v>202.93711337199989</v>
      </c>
      <c r="U14" s="76">
        <v>0.29953186632438317</v>
      </c>
      <c r="V14" s="74"/>
      <c r="W14" s="75"/>
      <c r="X14" s="75"/>
      <c r="Y14" s="75"/>
      <c r="Z14" s="76"/>
      <c r="AA14" s="74"/>
      <c r="AB14" s="75">
        <v>3183.8337594509999</v>
      </c>
      <c r="AC14" s="75">
        <v>2679.514268723</v>
      </c>
      <c r="AD14" s="75">
        <v>504.31949072799989</v>
      </c>
      <c r="AE14" s="76">
        <v>0.1882130267469514</v>
      </c>
    </row>
    <row r="15" spans="2:31" s="58" customFormat="1" ht="18" customHeight="1" x14ac:dyDescent="0.25">
      <c r="B15" s="54" t="s">
        <v>48</v>
      </c>
      <c r="C15" s="108">
        <v>560.80845794200002</v>
      </c>
      <c r="D15" s="75">
        <v>737.07542029299998</v>
      </c>
      <c r="E15" s="75">
        <v>-176.26696235099996</v>
      </c>
      <c r="F15" s="76">
        <v>-0.23914372599880057</v>
      </c>
      <c r="G15" s="74"/>
      <c r="H15" s="75">
        <v>8879.2755990410005</v>
      </c>
      <c r="I15" s="75">
        <v>8265</v>
      </c>
      <c r="J15" s="75">
        <v>614.27559904100053</v>
      </c>
      <c r="K15" s="76">
        <v>7.4322516520387238E-2</v>
      </c>
      <c r="L15" s="76"/>
      <c r="M15" s="75">
        <v>8657.6504691549999</v>
      </c>
      <c r="N15" s="75">
        <v>8949</v>
      </c>
      <c r="O15" s="75">
        <v>-291.34953084500012</v>
      </c>
      <c r="P15" s="76">
        <v>-3.2556657821544321E-2</v>
      </c>
      <c r="Q15" s="74"/>
      <c r="R15" s="75">
        <v>5728.8032637510005</v>
      </c>
      <c r="S15" s="75">
        <v>5538.8053550930008</v>
      </c>
      <c r="T15" s="75">
        <v>189.99790865799969</v>
      </c>
      <c r="U15" s="76">
        <v>3.4303048487395252E-2</v>
      </c>
      <c r="V15" s="74"/>
      <c r="W15" s="75"/>
      <c r="X15" s="75"/>
      <c r="Y15" s="75"/>
      <c r="Z15" s="76"/>
      <c r="AA15" s="74"/>
      <c r="AB15" s="75">
        <v>23265.729331947001</v>
      </c>
      <c r="AC15" s="75">
        <v>22752.805355093002</v>
      </c>
      <c r="AD15" s="75">
        <v>512.92397685399919</v>
      </c>
      <c r="AE15" s="76">
        <v>2.2543329002688715E-2</v>
      </c>
    </row>
    <row r="16" spans="2:31" s="50" customFormat="1" ht="13.5" customHeight="1" x14ac:dyDescent="0.25">
      <c r="B16" s="48"/>
      <c r="C16" s="107"/>
      <c r="D16" s="91"/>
      <c r="E16" s="52"/>
      <c r="F16" s="80"/>
      <c r="G16" s="52"/>
      <c r="H16" s="51"/>
      <c r="I16" s="51"/>
      <c r="J16" s="52"/>
      <c r="K16" s="80"/>
      <c r="L16" s="80"/>
      <c r="M16" s="51"/>
      <c r="N16" s="51"/>
      <c r="O16" s="52"/>
      <c r="P16" s="80"/>
      <c r="Q16" s="52"/>
      <c r="R16" s="51"/>
      <c r="S16" s="51"/>
      <c r="T16" s="52"/>
      <c r="U16" s="80"/>
      <c r="V16" s="52"/>
      <c r="W16" s="51"/>
      <c r="X16" s="51"/>
      <c r="Y16" s="52"/>
      <c r="Z16" s="80"/>
      <c r="AA16" s="52"/>
      <c r="AB16" s="75"/>
      <c r="AC16" s="75"/>
      <c r="AD16" s="52"/>
      <c r="AE16" s="80"/>
    </row>
    <row r="17" spans="2:31" s="50" customFormat="1" ht="15.75" thickBot="1" x14ac:dyDescent="0.3">
      <c r="B17" s="44" t="s">
        <v>41</v>
      </c>
      <c r="C17" s="109">
        <v>4240.5696257579993</v>
      </c>
      <c r="D17" s="78">
        <v>3967.4753378390005</v>
      </c>
      <c r="E17" s="78">
        <v>273.09428791899882</v>
      </c>
      <c r="F17" s="79">
        <v>6.8833266665684553E-2</v>
      </c>
      <c r="G17" s="77"/>
      <c r="H17" s="78">
        <v>51838.462563563007</v>
      </c>
      <c r="I17" s="78">
        <v>51376</v>
      </c>
      <c r="J17" s="78">
        <v>462.46256356300728</v>
      </c>
      <c r="K17" s="79">
        <v>9.0015291880062142E-3</v>
      </c>
      <c r="L17" s="79"/>
      <c r="M17" s="78">
        <v>52130.027917400002</v>
      </c>
      <c r="N17" s="78">
        <v>49245</v>
      </c>
      <c r="O17" s="78">
        <v>2885.0279174000025</v>
      </c>
      <c r="P17" s="79">
        <v>5.8585194789318763E-2</v>
      </c>
      <c r="Q17" s="77"/>
      <c r="R17" s="78">
        <v>34210.974562989999</v>
      </c>
      <c r="S17" s="78">
        <v>32290.090899629002</v>
      </c>
      <c r="T17" s="78">
        <v>1920.8836633609972</v>
      </c>
      <c r="U17" s="79">
        <v>5.9488332483544272E-2</v>
      </c>
      <c r="V17" s="77"/>
      <c r="W17" s="78"/>
      <c r="X17" s="78"/>
      <c r="Y17" s="78"/>
      <c r="Z17" s="79"/>
      <c r="AA17" s="77"/>
      <c r="AB17" s="78">
        <v>138179.46504395301</v>
      </c>
      <c r="AC17" s="78">
        <v>132911.09089962899</v>
      </c>
      <c r="AD17" s="78">
        <v>5268.3741443240142</v>
      </c>
      <c r="AE17" s="79">
        <v>3.9638333480405734E-2</v>
      </c>
    </row>
    <row r="18" spans="2:31" s="50" customFormat="1" ht="15.75" thickTop="1" x14ac:dyDescent="0.2">
      <c r="B18" s="48"/>
      <c r="C18" s="53"/>
      <c r="D18" s="53"/>
      <c r="E18" s="104"/>
      <c r="F18" s="105"/>
      <c r="G18" s="52"/>
      <c r="H18" s="91"/>
      <c r="I18" s="91"/>
      <c r="J18" s="104"/>
      <c r="K18" s="105"/>
      <c r="L18" s="52"/>
      <c r="M18" s="52"/>
      <c r="N18" s="52"/>
      <c r="O18" s="104"/>
      <c r="P18" s="105"/>
      <c r="Q18" s="52"/>
      <c r="R18" s="52"/>
      <c r="S18" s="52"/>
      <c r="T18" s="104"/>
      <c r="U18" s="105"/>
      <c r="V18" s="52"/>
      <c r="W18" s="52"/>
      <c r="X18" s="52"/>
      <c r="Y18" s="104"/>
      <c r="Z18" s="105"/>
      <c r="AA18" s="52"/>
      <c r="AB18" s="51"/>
      <c r="AC18" s="51"/>
      <c r="AD18" s="104"/>
      <c r="AE18" s="105"/>
    </row>
    <row r="19" spans="2:31" s="58" customFormat="1" ht="18" customHeight="1" thickBot="1" x14ac:dyDescent="0.3">
      <c r="B19" s="54"/>
      <c r="C19" s="55"/>
      <c r="D19" s="55"/>
      <c r="E19" s="56"/>
      <c r="F19" s="57"/>
      <c r="G19" s="57"/>
      <c r="H19" s="73"/>
      <c r="I19" s="73"/>
      <c r="J19" s="56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73"/>
      <c r="AC19" s="73"/>
      <c r="AD19" s="56"/>
      <c r="AE19" s="57"/>
    </row>
    <row r="20" spans="2:31" ht="24" thickBot="1" x14ac:dyDescent="0.35">
      <c r="B20" s="117" t="s">
        <v>42</v>
      </c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</row>
    <row r="21" spans="2:31" ht="19.5" thickBot="1" x14ac:dyDescent="0.35">
      <c r="B21" s="121" t="str">
        <f>B3</f>
        <v>Week 35: August 25, 2024 - August 31, 2024</v>
      </c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</row>
    <row r="22" spans="2:31" s="47" customFormat="1" ht="18" customHeight="1" x14ac:dyDescent="0.25">
      <c r="B22" s="46"/>
      <c r="C22" s="119" t="str">
        <f>C4</f>
        <v>Week 35</v>
      </c>
      <c r="D22" s="119"/>
      <c r="E22" s="119"/>
      <c r="F22" s="119"/>
      <c r="G22" s="87"/>
      <c r="H22" s="119" t="str">
        <f>H4</f>
        <v xml:space="preserve">Q1 </v>
      </c>
      <c r="I22" s="119">
        <v>0</v>
      </c>
      <c r="J22" s="119">
        <v>0</v>
      </c>
      <c r="K22" s="119">
        <v>0</v>
      </c>
      <c r="L22" s="87"/>
      <c r="M22" s="119" t="str">
        <f>M4</f>
        <v>Q2</v>
      </c>
      <c r="N22" s="119"/>
      <c r="O22" s="119"/>
      <c r="P22" s="119"/>
      <c r="Q22" s="87"/>
      <c r="R22" s="119" t="str">
        <f>R4</f>
        <v>Q3 QTD</v>
      </c>
      <c r="S22" s="119"/>
      <c r="T22" s="119"/>
      <c r="U22" s="119"/>
      <c r="V22" s="87"/>
      <c r="W22" s="119" t="str">
        <f>W4</f>
        <v>Q4 QTD</v>
      </c>
      <c r="X22" s="119"/>
      <c r="Y22" s="119"/>
      <c r="Z22" s="119"/>
      <c r="AA22" s="87"/>
      <c r="AB22" s="119" t="str">
        <f>AB4</f>
        <v>YTD</v>
      </c>
      <c r="AC22" s="119">
        <v>0</v>
      </c>
      <c r="AD22" s="119">
        <v>0</v>
      </c>
      <c r="AE22" s="119">
        <v>0</v>
      </c>
    </row>
    <row r="23" spans="2:31" s="50" customFormat="1" ht="18" customHeight="1" x14ac:dyDescent="0.2">
      <c r="B23" s="48"/>
      <c r="C23" s="88">
        <v>2024</v>
      </c>
      <c r="D23" s="88">
        <v>2023</v>
      </c>
      <c r="E23" s="89" t="s">
        <v>39</v>
      </c>
      <c r="F23" s="89" t="s">
        <v>40</v>
      </c>
      <c r="G23" s="52"/>
      <c r="H23" s="88">
        <v>2024</v>
      </c>
      <c r="I23" s="88">
        <v>2023</v>
      </c>
      <c r="J23" s="49" t="s">
        <v>39</v>
      </c>
      <c r="K23" s="49" t="s">
        <v>40</v>
      </c>
      <c r="L23" s="52"/>
      <c r="M23" s="88">
        <v>2024</v>
      </c>
      <c r="N23" s="88">
        <v>2023</v>
      </c>
      <c r="O23" s="49" t="s">
        <v>39</v>
      </c>
      <c r="P23" s="49" t="s">
        <v>40</v>
      </c>
      <c r="Q23" s="52"/>
      <c r="R23" s="88">
        <v>2024</v>
      </c>
      <c r="S23" s="88">
        <v>2023</v>
      </c>
      <c r="T23" s="49" t="s">
        <v>39</v>
      </c>
      <c r="U23" s="49" t="s">
        <v>40</v>
      </c>
      <c r="V23" s="52"/>
      <c r="W23" s="88">
        <v>2024</v>
      </c>
      <c r="X23" s="88">
        <v>2023</v>
      </c>
      <c r="Y23" s="49" t="s">
        <v>39</v>
      </c>
      <c r="Z23" s="49" t="s">
        <v>40</v>
      </c>
      <c r="AA23" s="52"/>
      <c r="AB23" s="88">
        <v>2024</v>
      </c>
      <c r="AC23" s="88">
        <v>2023</v>
      </c>
      <c r="AD23" s="89" t="s">
        <v>39</v>
      </c>
      <c r="AE23" s="89" t="s">
        <v>40</v>
      </c>
    </row>
    <row r="24" spans="2:31" s="47" customFormat="1" ht="13.5" customHeight="1" x14ac:dyDescent="0.25">
      <c r="C24" s="61"/>
      <c r="D24" s="61"/>
      <c r="E24" s="62"/>
      <c r="F24" s="63"/>
      <c r="G24" s="63"/>
      <c r="H24" s="61"/>
      <c r="I24" s="61"/>
      <c r="J24" s="62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58"/>
      <c r="AC24" s="58"/>
      <c r="AD24" s="58"/>
      <c r="AE24" s="58"/>
    </row>
    <row r="25" spans="2:31" s="58" customFormat="1" ht="18" customHeight="1" x14ac:dyDescent="0.25">
      <c r="B25" s="54" t="s">
        <v>1</v>
      </c>
      <c r="C25" s="108">
        <v>10951</v>
      </c>
      <c r="D25" s="75">
        <v>9862</v>
      </c>
      <c r="E25" s="75">
        <v>1089</v>
      </c>
      <c r="F25" s="76">
        <v>0.110423849117826</v>
      </c>
      <c r="G25" s="97"/>
      <c r="H25" s="75">
        <v>132288</v>
      </c>
      <c r="I25" s="75">
        <v>141404</v>
      </c>
      <c r="J25" s="75">
        <v>-9116</v>
      </c>
      <c r="K25" s="76">
        <v>-6.4467766116941536E-2</v>
      </c>
      <c r="L25" s="96"/>
      <c r="M25" s="75">
        <v>128904</v>
      </c>
      <c r="N25" s="75">
        <v>121596</v>
      </c>
      <c r="O25" s="75">
        <v>7308</v>
      </c>
      <c r="P25" s="76">
        <v>6.010066120596072E-2</v>
      </c>
      <c r="Q25" s="97"/>
      <c r="R25" s="75">
        <v>78857</v>
      </c>
      <c r="S25" s="75">
        <v>80796</v>
      </c>
      <c r="T25" s="75">
        <v>-1939</v>
      </c>
      <c r="U25" s="76">
        <v>-2.3998712807564732E-2</v>
      </c>
      <c r="V25" s="97"/>
      <c r="W25" s="75"/>
      <c r="X25" s="75"/>
      <c r="Y25" s="75"/>
      <c r="Z25" s="76"/>
      <c r="AA25" s="97"/>
      <c r="AB25" s="75">
        <v>340049</v>
      </c>
      <c r="AC25" s="75">
        <v>343796</v>
      </c>
      <c r="AD25" s="75">
        <v>-3747</v>
      </c>
      <c r="AE25" s="76">
        <v>-1.0898905164690689E-2</v>
      </c>
    </row>
    <row r="26" spans="2:31" s="58" customFormat="1" ht="18" customHeight="1" x14ac:dyDescent="0.25">
      <c r="B26" s="54" t="s">
        <v>4</v>
      </c>
      <c r="C26" s="108">
        <v>9972</v>
      </c>
      <c r="D26" s="75">
        <v>10579</v>
      </c>
      <c r="E26" s="75">
        <v>-607</v>
      </c>
      <c r="F26" s="76">
        <v>-5.737782399092542E-2</v>
      </c>
      <c r="G26" s="97"/>
      <c r="H26" s="75">
        <v>108174</v>
      </c>
      <c r="I26" s="75">
        <v>123111</v>
      </c>
      <c r="J26" s="75">
        <v>-14937</v>
      </c>
      <c r="K26" s="76">
        <v>-0.1213295318858591</v>
      </c>
      <c r="L26" s="96"/>
      <c r="M26" s="75">
        <v>108941</v>
      </c>
      <c r="N26" s="75">
        <v>121019</v>
      </c>
      <c r="O26" s="75">
        <v>-12078</v>
      </c>
      <c r="P26" s="76">
        <v>-9.9802510349614529E-2</v>
      </c>
      <c r="Q26" s="97"/>
      <c r="R26" s="75">
        <v>79407</v>
      </c>
      <c r="S26" s="75">
        <v>84532</v>
      </c>
      <c r="T26" s="75">
        <v>-5125</v>
      </c>
      <c r="U26" s="76">
        <v>-6.0627927885297875E-2</v>
      </c>
      <c r="V26" s="97"/>
      <c r="W26" s="75"/>
      <c r="X26" s="75"/>
      <c r="Y26" s="75"/>
      <c r="Z26" s="76"/>
      <c r="AA26" s="97"/>
      <c r="AB26" s="75">
        <v>296522</v>
      </c>
      <c r="AC26" s="75">
        <v>328662</v>
      </c>
      <c r="AD26" s="75">
        <v>-32140</v>
      </c>
      <c r="AE26" s="76">
        <v>-9.7790435158308542E-2</v>
      </c>
    </row>
    <row r="27" spans="2:31" s="58" customFormat="1" ht="18" customHeight="1" x14ac:dyDescent="0.25">
      <c r="B27" s="54" t="s">
        <v>43</v>
      </c>
      <c r="C27" s="108">
        <v>4075</v>
      </c>
      <c r="D27" s="75">
        <v>2877</v>
      </c>
      <c r="E27" s="75">
        <v>1198</v>
      </c>
      <c r="F27" s="76">
        <v>0.41640597844977406</v>
      </c>
      <c r="G27" s="97"/>
      <c r="H27" s="75">
        <v>37040</v>
      </c>
      <c r="I27" s="75">
        <v>36911</v>
      </c>
      <c r="J27" s="75">
        <v>129</v>
      </c>
      <c r="K27" s="76">
        <v>3.4948931212917559E-3</v>
      </c>
      <c r="L27" s="96"/>
      <c r="M27" s="75">
        <v>49383</v>
      </c>
      <c r="N27" s="75">
        <v>39778</v>
      </c>
      <c r="O27" s="75">
        <v>9605</v>
      </c>
      <c r="P27" s="76">
        <v>0.24146513147971241</v>
      </c>
      <c r="Q27" s="97"/>
      <c r="R27" s="75">
        <v>28656</v>
      </c>
      <c r="S27" s="75">
        <v>23561</v>
      </c>
      <c r="T27" s="75">
        <v>5095</v>
      </c>
      <c r="U27" s="76">
        <v>0.21624718814990876</v>
      </c>
      <c r="V27" s="97"/>
      <c r="W27" s="75"/>
      <c r="X27" s="75"/>
      <c r="Y27" s="75"/>
      <c r="Z27" s="76"/>
      <c r="AA27" s="97"/>
      <c r="AB27" s="75">
        <v>115079</v>
      </c>
      <c r="AC27" s="75">
        <v>100250</v>
      </c>
      <c r="AD27" s="75">
        <v>14829</v>
      </c>
      <c r="AE27" s="76">
        <v>0.14792019950124688</v>
      </c>
    </row>
    <row r="28" spans="2:31" s="58" customFormat="1" ht="18" customHeight="1" x14ac:dyDescent="0.25">
      <c r="B28" s="54" t="s">
        <v>44</v>
      </c>
      <c r="C28" s="108">
        <v>1200</v>
      </c>
      <c r="D28" s="75">
        <v>1411</v>
      </c>
      <c r="E28" s="75">
        <v>-211</v>
      </c>
      <c r="F28" s="76">
        <v>-0.14953933380581147</v>
      </c>
      <c r="G28" s="97"/>
      <c r="H28" s="75">
        <v>17235</v>
      </c>
      <c r="I28" s="75">
        <v>18001</v>
      </c>
      <c r="J28" s="75">
        <v>-766</v>
      </c>
      <c r="K28" s="76">
        <v>-4.2553191489361701E-2</v>
      </c>
      <c r="L28" s="96"/>
      <c r="M28" s="75">
        <v>16974</v>
      </c>
      <c r="N28" s="75">
        <v>15415</v>
      </c>
      <c r="O28" s="75">
        <v>1559</v>
      </c>
      <c r="P28" s="76">
        <v>0.10113525786571521</v>
      </c>
      <c r="Q28" s="97"/>
      <c r="R28" s="75">
        <v>10119</v>
      </c>
      <c r="S28" s="75">
        <v>9923</v>
      </c>
      <c r="T28" s="75">
        <v>196</v>
      </c>
      <c r="U28" s="76">
        <v>1.9752091101481406E-2</v>
      </c>
      <c r="V28" s="97"/>
      <c r="W28" s="75"/>
      <c r="X28" s="75"/>
      <c r="Y28" s="75"/>
      <c r="Z28" s="76"/>
      <c r="AA28" s="97"/>
      <c r="AB28" s="75">
        <v>44328</v>
      </c>
      <c r="AC28" s="75">
        <v>43339</v>
      </c>
      <c r="AD28" s="75">
        <v>989</v>
      </c>
      <c r="AE28" s="76">
        <v>2.2820092757100993E-2</v>
      </c>
    </row>
    <row r="29" spans="2:31" s="58" customFormat="1" ht="18" customHeight="1" x14ac:dyDescent="0.25">
      <c r="B29" s="54" t="s">
        <v>45</v>
      </c>
      <c r="C29" s="108">
        <v>2727</v>
      </c>
      <c r="D29" s="75">
        <v>2831</v>
      </c>
      <c r="E29" s="75">
        <v>-104</v>
      </c>
      <c r="F29" s="76">
        <v>-3.6736135641116212E-2</v>
      </c>
      <c r="G29" s="97"/>
      <c r="H29" s="75">
        <v>35875</v>
      </c>
      <c r="I29" s="75">
        <v>38550</v>
      </c>
      <c r="J29" s="75">
        <v>-2675</v>
      </c>
      <c r="K29" s="76">
        <v>-6.9390402075226981E-2</v>
      </c>
      <c r="L29" s="96"/>
      <c r="M29" s="75">
        <v>34587</v>
      </c>
      <c r="N29" s="75">
        <v>37625</v>
      </c>
      <c r="O29" s="75">
        <v>-3038</v>
      </c>
      <c r="P29" s="76">
        <v>-8.0744186046511623E-2</v>
      </c>
      <c r="Q29" s="97"/>
      <c r="R29" s="75">
        <v>22902</v>
      </c>
      <c r="S29" s="75">
        <v>24612</v>
      </c>
      <c r="T29" s="75">
        <v>-1710</v>
      </c>
      <c r="U29" s="76">
        <v>-6.9478303266699168E-2</v>
      </c>
      <c r="V29" s="97"/>
      <c r="W29" s="75"/>
      <c r="X29" s="75"/>
      <c r="Y29" s="75"/>
      <c r="Z29" s="76"/>
      <c r="AA29" s="97"/>
      <c r="AB29" s="75">
        <v>93364</v>
      </c>
      <c r="AC29" s="75">
        <v>100787</v>
      </c>
      <c r="AD29" s="75">
        <v>-7423</v>
      </c>
      <c r="AE29" s="76">
        <v>-7.3650371575699244E-2</v>
      </c>
    </row>
    <row r="30" spans="2:31" s="58" customFormat="1" ht="18" customHeight="1" x14ac:dyDescent="0.25">
      <c r="B30" s="54" t="s">
        <v>49</v>
      </c>
      <c r="C30" s="108">
        <v>12092</v>
      </c>
      <c r="D30" s="75">
        <v>11118</v>
      </c>
      <c r="E30" s="75">
        <v>974</v>
      </c>
      <c r="F30" s="76">
        <v>8.7605684475625112E-2</v>
      </c>
      <c r="G30" s="97"/>
      <c r="H30" s="75">
        <v>144479</v>
      </c>
      <c r="I30" s="75">
        <v>146692</v>
      </c>
      <c r="J30" s="75">
        <v>-2213</v>
      </c>
      <c r="K30" s="76">
        <v>-1.5086030594715458E-2</v>
      </c>
      <c r="L30" s="96"/>
      <c r="M30" s="75">
        <v>142397</v>
      </c>
      <c r="N30" s="75">
        <v>137999</v>
      </c>
      <c r="O30" s="75">
        <v>4398</v>
      </c>
      <c r="P30" s="76">
        <v>3.1869796157943171E-2</v>
      </c>
      <c r="Q30" s="97"/>
      <c r="R30" s="75">
        <v>99092</v>
      </c>
      <c r="S30" s="75">
        <v>92885</v>
      </c>
      <c r="T30" s="75">
        <v>6207</v>
      </c>
      <c r="U30" s="76">
        <v>6.6824568014211119E-2</v>
      </c>
      <c r="V30" s="97"/>
      <c r="W30" s="75"/>
      <c r="X30" s="75"/>
      <c r="Y30" s="75"/>
      <c r="Z30" s="76"/>
      <c r="AA30" s="97"/>
      <c r="AB30" s="75">
        <v>385968</v>
      </c>
      <c r="AC30" s="75">
        <v>377576</v>
      </c>
      <c r="AD30" s="75">
        <v>8392</v>
      </c>
      <c r="AE30" s="76">
        <v>2.2225988939974999E-2</v>
      </c>
    </row>
    <row r="31" spans="2:31" s="58" customFormat="1" ht="18" customHeight="1" x14ac:dyDescent="0.25">
      <c r="B31" s="54" t="s">
        <v>46</v>
      </c>
      <c r="C31" s="108">
        <v>11010</v>
      </c>
      <c r="D31" s="75">
        <v>10597</v>
      </c>
      <c r="E31" s="75">
        <v>413</v>
      </c>
      <c r="F31" s="76">
        <v>3.8973294328583562E-2</v>
      </c>
      <c r="G31" s="97"/>
      <c r="H31" s="75">
        <v>129698</v>
      </c>
      <c r="I31" s="75">
        <v>131571</v>
      </c>
      <c r="J31" s="75">
        <v>-1873</v>
      </c>
      <c r="K31" s="76">
        <v>-1.4235659833853965E-2</v>
      </c>
      <c r="L31" s="96"/>
      <c r="M31" s="75">
        <v>134565</v>
      </c>
      <c r="N31" s="75">
        <v>139517</v>
      </c>
      <c r="O31" s="75">
        <v>-4952</v>
      </c>
      <c r="P31" s="76">
        <v>-3.5493882465936051E-2</v>
      </c>
      <c r="Q31" s="97"/>
      <c r="R31" s="75">
        <v>86445</v>
      </c>
      <c r="S31" s="75">
        <v>91117</v>
      </c>
      <c r="T31" s="75">
        <v>-4672</v>
      </c>
      <c r="U31" s="76">
        <v>-5.1274734681782765E-2</v>
      </c>
      <c r="V31" s="97"/>
      <c r="W31" s="75"/>
      <c r="X31" s="75"/>
      <c r="Y31" s="75"/>
      <c r="Z31" s="76"/>
      <c r="AA31" s="97"/>
      <c r="AB31" s="75">
        <v>350708</v>
      </c>
      <c r="AC31" s="75">
        <v>362205</v>
      </c>
      <c r="AD31" s="75">
        <v>-11497</v>
      </c>
      <c r="AE31" s="76">
        <v>-3.1741693240016015E-2</v>
      </c>
    </row>
    <row r="32" spans="2:31" s="58" customFormat="1" ht="18" customHeight="1" x14ac:dyDescent="0.25">
      <c r="B32" s="54" t="s">
        <v>47</v>
      </c>
      <c r="C32" s="108">
        <v>5000</v>
      </c>
      <c r="D32" s="75">
        <v>4601</v>
      </c>
      <c r="E32" s="75">
        <v>399</v>
      </c>
      <c r="F32" s="76">
        <v>8.6720278200391215E-2</v>
      </c>
      <c r="G32" s="97"/>
      <c r="H32" s="75">
        <v>55680</v>
      </c>
      <c r="I32" s="75">
        <v>54891</v>
      </c>
      <c r="J32" s="75">
        <v>789</v>
      </c>
      <c r="K32" s="76">
        <v>1.4373941083237689E-2</v>
      </c>
      <c r="L32" s="96"/>
      <c r="M32" s="75">
        <v>66149.005000000005</v>
      </c>
      <c r="N32" s="75">
        <v>59849</v>
      </c>
      <c r="O32" s="75">
        <v>6300.0050000000047</v>
      </c>
      <c r="P32" s="76">
        <v>0.10526500025063083</v>
      </c>
      <c r="Q32" s="97"/>
      <c r="R32" s="75">
        <v>40190</v>
      </c>
      <c r="S32" s="75">
        <v>38103</v>
      </c>
      <c r="T32" s="75">
        <v>2087</v>
      </c>
      <c r="U32" s="76">
        <v>5.4772590084770229E-2</v>
      </c>
      <c r="V32" s="97"/>
      <c r="W32" s="75"/>
      <c r="X32" s="75"/>
      <c r="Y32" s="75"/>
      <c r="Z32" s="76"/>
      <c r="AA32" s="97"/>
      <c r="AB32" s="75">
        <v>162019.005</v>
      </c>
      <c r="AC32" s="75">
        <v>152843</v>
      </c>
      <c r="AD32" s="75">
        <v>9176.0050000000047</v>
      </c>
      <c r="AE32" s="76">
        <v>6.0035493938224223E-2</v>
      </c>
    </row>
    <row r="33" spans="2:31" s="58" customFormat="1" ht="18" customHeight="1" x14ac:dyDescent="0.25">
      <c r="B33" s="54" t="s">
        <v>48</v>
      </c>
      <c r="C33" s="108">
        <v>26808</v>
      </c>
      <c r="D33" s="75">
        <v>38627</v>
      </c>
      <c r="E33" s="75">
        <v>-11819</v>
      </c>
      <c r="F33" s="76">
        <v>-0.30597768400341729</v>
      </c>
      <c r="G33" s="97"/>
      <c r="H33" s="75">
        <v>412081</v>
      </c>
      <c r="I33" s="75">
        <v>419842</v>
      </c>
      <c r="J33" s="75">
        <v>-7761</v>
      </c>
      <c r="K33" s="76">
        <v>-1.848552550721462E-2</v>
      </c>
      <c r="L33" s="96"/>
      <c r="M33" s="75">
        <v>403540</v>
      </c>
      <c r="N33" s="75">
        <v>454850</v>
      </c>
      <c r="O33" s="75">
        <v>-51310</v>
      </c>
      <c r="P33" s="76">
        <v>-0.1128064196988018</v>
      </c>
      <c r="Q33" s="97"/>
      <c r="R33" s="75">
        <v>273819</v>
      </c>
      <c r="S33" s="75">
        <v>299586</v>
      </c>
      <c r="T33" s="75">
        <v>-25767</v>
      </c>
      <c r="U33" s="76">
        <v>-8.6008691994953035E-2</v>
      </c>
      <c r="V33" s="97"/>
      <c r="W33" s="75"/>
      <c r="X33" s="75"/>
      <c r="Y33" s="75"/>
      <c r="Z33" s="76"/>
      <c r="AA33" s="97"/>
      <c r="AB33" s="75">
        <v>1089440</v>
      </c>
      <c r="AC33" s="75">
        <v>1174278</v>
      </c>
      <c r="AD33" s="75">
        <v>-84838</v>
      </c>
      <c r="AE33" s="76">
        <v>-7.2246946634442616E-2</v>
      </c>
    </row>
    <row r="34" spans="2:31" s="47" customFormat="1" ht="13.5" customHeight="1" x14ac:dyDescent="0.25">
      <c r="B34" s="64"/>
      <c r="C34" s="110"/>
      <c r="D34" s="95"/>
      <c r="E34" s="95"/>
      <c r="F34" s="102"/>
      <c r="G34" s="98"/>
      <c r="H34" s="95"/>
      <c r="I34" s="95"/>
      <c r="J34" s="95"/>
      <c r="K34" s="102"/>
      <c r="L34" s="98"/>
      <c r="M34" s="95"/>
      <c r="N34" s="95"/>
      <c r="O34" s="95"/>
      <c r="P34" s="102"/>
      <c r="Q34" s="98"/>
      <c r="R34" s="95"/>
      <c r="S34" s="95"/>
      <c r="T34" s="95"/>
      <c r="U34" s="103"/>
      <c r="V34" s="98"/>
      <c r="W34" s="95"/>
      <c r="X34" s="95"/>
      <c r="Y34" s="95"/>
      <c r="Z34" s="103"/>
      <c r="AA34" s="98"/>
      <c r="AB34" s="95"/>
      <c r="AC34" s="95"/>
      <c r="AD34" s="99"/>
      <c r="AE34" s="102"/>
    </row>
    <row r="35" spans="2:31" s="68" customFormat="1" ht="18" customHeight="1" thickBot="1" x14ac:dyDescent="0.3">
      <c r="B35" s="44" t="s">
        <v>25</v>
      </c>
      <c r="C35" s="109">
        <v>83835</v>
      </c>
      <c r="D35" s="78">
        <v>92503</v>
      </c>
      <c r="E35" s="78">
        <v>-8668</v>
      </c>
      <c r="F35" s="79">
        <v>-9.3705069024788382E-2</v>
      </c>
      <c r="G35" s="101"/>
      <c r="H35" s="78">
        <v>1072550</v>
      </c>
      <c r="I35" s="78">
        <v>1110973</v>
      </c>
      <c r="J35" s="78">
        <v>-38423</v>
      </c>
      <c r="K35" s="79">
        <v>-3.4584998915365178E-2</v>
      </c>
      <c r="L35" s="100"/>
      <c r="M35" s="78">
        <v>1085440.0049999999</v>
      </c>
      <c r="N35" s="78">
        <v>1127648</v>
      </c>
      <c r="O35" s="78">
        <v>-42207.995000000112</v>
      </c>
      <c r="P35" s="79">
        <v>-3.7430115603450824E-2</v>
      </c>
      <c r="Q35" s="101"/>
      <c r="R35" s="78">
        <v>719487</v>
      </c>
      <c r="S35" s="78">
        <v>745115</v>
      </c>
      <c r="T35" s="78">
        <v>-25628</v>
      </c>
      <c r="U35" s="79">
        <v>-3.439469075243419E-2</v>
      </c>
      <c r="V35" s="101"/>
      <c r="W35" s="78"/>
      <c r="X35" s="78"/>
      <c r="Y35" s="78"/>
      <c r="Z35" s="79"/>
      <c r="AA35" s="101"/>
      <c r="AB35" s="78">
        <v>2877477.0049999999</v>
      </c>
      <c r="AC35" s="78">
        <v>2983736</v>
      </c>
      <c r="AD35" s="78">
        <v>-106258.99500000011</v>
      </c>
      <c r="AE35" s="79">
        <v>-3.5612733499210424E-2</v>
      </c>
    </row>
    <row r="36" spans="2:31" s="65" customFormat="1" ht="18" customHeight="1" thickTop="1" x14ac:dyDescent="0.25">
      <c r="C36" s="66"/>
      <c r="D36" s="66"/>
      <c r="E36" s="104"/>
      <c r="F36" s="105"/>
      <c r="G36" s="67"/>
      <c r="H36" s="66"/>
      <c r="I36" s="75"/>
      <c r="J36" s="104"/>
      <c r="K36" s="105"/>
      <c r="L36" s="67"/>
      <c r="M36" s="67"/>
      <c r="N36" s="67"/>
      <c r="O36" s="104"/>
      <c r="P36" s="105"/>
      <c r="Q36" s="67"/>
      <c r="R36" s="67"/>
      <c r="S36" s="67"/>
      <c r="T36" s="104"/>
      <c r="U36" s="105"/>
      <c r="V36" s="67"/>
      <c r="W36" s="67"/>
      <c r="X36" s="67"/>
      <c r="Y36" s="104"/>
      <c r="Z36" s="105"/>
      <c r="AA36" s="52"/>
      <c r="AB36" s="51"/>
      <c r="AC36" s="51"/>
      <c r="AD36" s="104"/>
      <c r="AE36" s="105"/>
    </row>
    <row r="37" spans="2:31" s="65" customFormat="1" ht="18" customHeight="1" x14ac:dyDescent="0.25">
      <c r="B37" s="90" t="s">
        <v>55</v>
      </c>
      <c r="C37" s="66"/>
      <c r="D37" s="66"/>
      <c r="E37" s="66"/>
      <c r="F37" s="67"/>
      <c r="G37" s="67"/>
      <c r="H37" s="66"/>
      <c r="I37" s="75"/>
      <c r="J37" s="66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</row>
    <row r="38" spans="2:31" ht="18" customHeight="1" x14ac:dyDescent="0.3">
      <c r="B38" s="65" t="s">
        <v>88</v>
      </c>
    </row>
    <row r="39" spans="2:31" x14ac:dyDescent="0.3">
      <c r="B39" s="65" t="s">
        <v>77</v>
      </c>
      <c r="F39" s="59"/>
      <c r="G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</row>
    <row r="40" spans="2:31" x14ac:dyDescent="0.3">
      <c r="B40" s="65" t="s">
        <v>89</v>
      </c>
      <c r="F40" s="59"/>
      <c r="G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</row>
    <row r="41" spans="2:31" x14ac:dyDescent="0.3">
      <c r="B41" s="65" t="s">
        <v>54</v>
      </c>
      <c r="F41" s="59"/>
      <c r="G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</row>
    <row r="42" spans="2:31" x14ac:dyDescent="0.3">
      <c r="B42" s="65"/>
      <c r="F42" s="59"/>
      <c r="G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</row>
    <row r="43" spans="2:31" x14ac:dyDescent="0.3">
      <c r="F43" s="59"/>
      <c r="G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</row>
    <row r="44" spans="2:31" x14ac:dyDescent="0.3">
      <c r="F44" s="59"/>
      <c r="G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</row>
    <row r="45" spans="2:31" x14ac:dyDescent="0.3">
      <c r="F45" s="59"/>
      <c r="G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</row>
    <row r="46" spans="2:31" x14ac:dyDescent="0.3">
      <c r="F46" s="59"/>
      <c r="G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</row>
    <row r="47" spans="2:31" x14ac:dyDescent="0.3">
      <c r="F47" s="59"/>
      <c r="G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</row>
    <row r="48" spans="2:31" x14ac:dyDescent="0.3">
      <c r="F48" s="59"/>
      <c r="G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6:31" x14ac:dyDescent="0.3">
      <c r="F49" s="59"/>
      <c r="G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6:31" x14ac:dyDescent="0.3">
      <c r="F50" s="59"/>
      <c r="G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6:31" x14ac:dyDescent="0.3">
      <c r="F51" s="59"/>
      <c r="G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</row>
    <row r="52" spans="6:31" x14ac:dyDescent="0.3">
      <c r="F52" s="59"/>
      <c r="G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</row>
    <row r="53" spans="6:31" x14ac:dyDescent="0.3">
      <c r="F53" s="59"/>
      <c r="G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</row>
    <row r="54" spans="6:31" x14ac:dyDescent="0.3">
      <c r="F54" s="59"/>
      <c r="G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</row>
    <row r="55" spans="6:31" x14ac:dyDescent="0.3">
      <c r="F55" s="59"/>
      <c r="G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</row>
    <row r="56" spans="6:31" x14ac:dyDescent="0.3">
      <c r="F56" s="59"/>
      <c r="G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</row>
    <row r="57" spans="6:31" x14ac:dyDescent="0.3">
      <c r="F57" s="59"/>
      <c r="G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</row>
    <row r="58" spans="6:31" x14ac:dyDescent="0.3">
      <c r="F58" s="59"/>
      <c r="G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</row>
    <row r="59" spans="6:31" x14ac:dyDescent="0.3">
      <c r="F59" s="59"/>
      <c r="G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</row>
    <row r="60" spans="6:31" x14ac:dyDescent="0.3">
      <c r="F60" s="59"/>
      <c r="G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</row>
    <row r="61" spans="6:31" x14ac:dyDescent="0.3">
      <c r="F61" s="59"/>
      <c r="G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</row>
    <row r="62" spans="6:31" x14ac:dyDescent="0.3">
      <c r="F62" s="59"/>
      <c r="G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</row>
    <row r="63" spans="6:31" x14ac:dyDescent="0.3">
      <c r="F63" s="59"/>
      <c r="G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</row>
    <row r="64" spans="6:31" x14ac:dyDescent="0.3">
      <c r="F64" s="59"/>
      <c r="G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</row>
    <row r="65" spans="6:31" x14ac:dyDescent="0.3">
      <c r="F65" s="59"/>
      <c r="G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</row>
    <row r="66" spans="6:31" x14ac:dyDescent="0.3">
      <c r="F66" s="59"/>
      <c r="G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</row>
    <row r="67" spans="6:31" x14ac:dyDescent="0.3">
      <c r="F67" s="59"/>
      <c r="G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</row>
    <row r="68" spans="6:31" x14ac:dyDescent="0.3">
      <c r="F68" s="59"/>
      <c r="G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</row>
    <row r="69" spans="6:31" x14ac:dyDescent="0.3">
      <c r="F69" s="59"/>
      <c r="G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</row>
    <row r="70" spans="6:31" x14ac:dyDescent="0.3">
      <c r="F70" s="59"/>
      <c r="G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</row>
    <row r="71" spans="6:31" x14ac:dyDescent="0.3">
      <c r="F71" s="59"/>
      <c r="G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</row>
    <row r="72" spans="6:31" x14ac:dyDescent="0.3">
      <c r="F72" s="59"/>
      <c r="G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</row>
    <row r="73" spans="6:31" x14ac:dyDescent="0.3">
      <c r="F73" s="59"/>
      <c r="G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</row>
    <row r="74" spans="6:31" x14ac:dyDescent="0.3">
      <c r="F74" s="59"/>
      <c r="G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</row>
    <row r="75" spans="6:31" x14ac:dyDescent="0.3">
      <c r="F75" s="59"/>
      <c r="G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</row>
    <row r="76" spans="6:31" x14ac:dyDescent="0.3">
      <c r="F76" s="59"/>
      <c r="G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</row>
    <row r="77" spans="6:31" x14ac:dyDescent="0.3">
      <c r="F77" s="59"/>
      <c r="G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</row>
    <row r="78" spans="6:31" x14ac:dyDescent="0.3">
      <c r="F78" s="59"/>
      <c r="G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</row>
    <row r="79" spans="6:31" x14ac:dyDescent="0.3">
      <c r="F79" s="59"/>
      <c r="G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</row>
    <row r="80" spans="6:31" x14ac:dyDescent="0.3">
      <c r="F80" s="59"/>
      <c r="G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</row>
    <row r="81" spans="6:31" x14ac:dyDescent="0.3">
      <c r="F81" s="59"/>
      <c r="G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</row>
    <row r="82" spans="6:31" x14ac:dyDescent="0.3">
      <c r="F82" s="59"/>
      <c r="G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</row>
    <row r="83" spans="6:31" x14ac:dyDescent="0.3">
      <c r="F83" s="59"/>
      <c r="G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</row>
    <row r="84" spans="6:31" x14ac:dyDescent="0.3">
      <c r="F84" s="59"/>
      <c r="G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</row>
    <row r="85" spans="6:31" x14ac:dyDescent="0.3">
      <c r="F85" s="59"/>
      <c r="G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</row>
    <row r="86" spans="6:31" x14ac:dyDescent="0.3">
      <c r="F86" s="59"/>
      <c r="G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</row>
    <row r="87" spans="6:31" x14ac:dyDescent="0.3">
      <c r="F87" s="59"/>
      <c r="G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</row>
    <row r="88" spans="6:31" x14ac:dyDescent="0.3">
      <c r="F88" s="59"/>
      <c r="G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</row>
    <row r="89" spans="6:31" x14ac:dyDescent="0.3">
      <c r="F89" s="59"/>
      <c r="G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</row>
    <row r="90" spans="6:31" x14ac:dyDescent="0.3">
      <c r="F90" s="59"/>
      <c r="G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</row>
    <row r="91" spans="6:31" x14ac:dyDescent="0.3">
      <c r="F91" s="59"/>
      <c r="G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</row>
    <row r="92" spans="6:31" x14ac:dyDescent="0.3">
      <c r="F92" s="59"/>
      <c r="G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</row>
    <row r="93" spans="6:31" x14ac:dyDescent="0.3">
      <c r="F93" s="59"/>
      <c r="G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</row>
    <row r="94" spans="6:31" x14ac:dyDescent="0.3">
      <c r="F94" s="59"/>
      <c r="G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</row>
    <row r="95" spans="6:31" x14ac:dyDescent="0.3">
      <c r="F95" s="59"/>
      <c r="G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</row>
    <row r="96" spans="6:31" x14ac:dyDescent="0.3">
      <c r="F96" s="59"/>
      <c r="G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</row>
    <row r="97" spans="6:31" x14ac:dyDescent="0.3">
      <c r="F97" s="59"/>
      <c r="G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</row>
    <row r="98" spans="6:31" x14ac:dyDescent="0.3">
      <c r="F98" s="59"/>
      <c r="G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</row>
    <row r="99" spans="6:31" x14ac:dyDescent="0.3">
      <c r="F99" s="59"/>
      <c r="G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</row>
    <row r="100" spans="6:31" x14ac:dyDescent="0.3">
      <c r="F100" s="59"/>
      <c r="G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</row>
    <row r="101" spans="6:31" x14ac:dyDescent="0.3">
      <c r="F101" s="59"/>
      <c r="G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</row>
    <row r="102" spans="6:31" x14ac:dyDescent="0.3">
      <c r="F102" s="59"/>
      <c r="G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</row>
    <row r="103" spans="6:31" x14ac:dyDescent="0.3">
      <c r="F103" s="59"/>
      <c r="G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</row>
    <row r="104" spans="6:31" x14ac:dyDescent="0.3">
      <c r="F104" s="59"/>
      <c r="G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</row>
    <row r="105" spans="6:31" x14ac:dyDescent="0.3">
      <c r="F105" s="59"/>
      <c r="G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</row>
    <row r="106" spans="6:31" x14ac:dyDescent="0.3">
      <c r="F106" s="59"/>
      <c r="G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</row>
    <row r="107" spans="6:31" x14ac:dyDescent="0.3">
      <c r="F107" s="59"/>
      <c r="G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</row>
    <row r="108" spans="6:31" x14ac:dyDescent="0.3">
      <c r="F108" s="59"/>
      <c r="G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</row>
    <row r="109" spans="6:31" x14ac:dyDescent="0.3">
      <c r="F109" s="59"/>
      <c r="G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</row>
    <row r="110" spans="6:31" x14ac:dyDescent="0.3">
      <c r="F110" s="59"/>
      <c r="G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</row>
    <row r="111" spans="6:31" x14ac:dyDescent="0.3">
      <c r="F111" s="59"/>
      <c r="G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</row>
    <row r="112" spans="6:31" x14ac:dyDescent="0.3">
      <c r="F112" s="59"/>
      <c r="G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</row>
    <row r="113" spans="6:31" x14ac:dyDescent="0.3">
      <c r="F113" s="59"/>
      <c r="G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</row>
    <row r="114" spans="6:31" x14ac:dyDescent="0.3">
      <c r="F114" s="59"/>
      <c r="G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</row>
    <row r="115" spans="6:31" x14ac:dyDescent="0.3">
      <c r="F115" s="59"/>
      <c r="G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</row>
    <row r="116" spans="6:31" x14ac:dyDescent="0.3">
      <c r="F116" s="59"/>
      <c r="G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</row>
    <row r="117" spans="6:31" x14ac:dyDescent="0.3">
      <c r="F117" s="59"/>
      <c r="G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</row>
    <row r="118" spans="6:31" x14ac:dyDescent="0.3">
      <c r="F118" s="59"/>
      <c r="G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</row>
    <row r="119" spans="6:31" x14ac:dyDescent="0.3">
      <c r="F119" s="59"/>
      <c r="G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</row>
    <row r="120" spans="6:31" x14ac:dyDescent="0.3">
      <c r="F120" s="59"/>
      <c r="G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</row>
    <row r="121" spans="6:31" x14ac:dyDescent="0.3">
      <c r="F121" s="59"/>
      <c r="G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</row>
    <row r="122" spans="6:31" x14ac:dyDescent="0.3">
      <c r="F122" s="59"/>
      <c r="G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</row>
    <row r="123" spans="6:31" x14ac:dyDescent="0.3">
      <c r="F123" s="59"/>
      <c r="G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</row>
    <row r="124" spans="6:31" x14ac:dyDescent="0.3">
      <c r="F124" s="59"/>
      <c r="G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</row>
    <row r="125" spans="6:31" x14ac:dyDescent="0.3">
      <c r="F125" s="59"/>
      <c r="G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</row>
    <row r="126" spans="6:31" x14ac:dyDescent="0.3">
      <c r="F126" s="59"/>
      <c r="G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</row>
    <row r="127" spans="6:31" x14ac:dyDescent="0.3">
      <c r="F127" s="59"/>
      <c r="G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</row>
    <row r="128" spans="6:31" x14ac:dyDescent="0.3">
      <c r="F128" s="59"/>
      <c r="G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</row>
    <row r="129" spans="6:31" x14ac:dyDescent="0.3">
      <c r="F129" s="59"/>
      <c r="G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</row>
    <row r="130" spans="6:31" x14ac:dyDescent="0.3">
      <c r="F130" s="59"/>
      <c r="G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</row>
    <row r="131" spans="6:31" x14ac:dyDescent="0.3">
      <c r="F131" s="59"/>
      <c r="G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</row>
    <row r="132" spans="6:31" x14ac:dyDescent="0.3">
      <c r="F132" s="59"/>
      <c r="G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</row>
    <row r="133" spans="6:31" x14ac:dyDescent="0.3">
      <c r="F133" s="59"/>
      <c r="G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</row>
    <row r="134" spans="6:31" x14ac:dyDescent="0.3">
      <c r="F134" s="59"/>
      <c r="G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</row>
    <row r="135" spans="6:31" x14ac:dyDescent="0.3">
      <c r="F135" s="59"/>
      <c r="G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</row>
    <row r="136" spans="6:31" x14ac:dyDescent="0.3">
      <c r="F136" s="59"/>
      <c r="G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</row>
    <row r="137" spans="6:31" x14ac:dyDescent="0.3">
      <c r="F137" s="59"/>
      <c r="G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</row>
    <row r="138" spans="6:31" x14ac:dyDescent="0.3">
      <c r="F138" s="59"/>
      <c r="G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</row>
    <row r="139" spans="6:31" x14ac:dyDescent="0.3">
      <c r="F139" s="59"/>
      <c r="G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</row>
    <row r="140" spans="6:31" x14ac:dyDescent="0.3">
      <c r="F140" s="59"/>
      <c r="G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</row>
    <row r="141" spans="6:31" x14ac:dyDescent="0.3">
      <c r="F141" s="59"/>
      <c r="G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</row>
    <row r="142" spans="6:31" x14ac:dyDescent="0.3">
      <c r="F142" s="59"/>
      <c r="G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</row>
    <row r="143" spans="6:31" x14ac:dyDescent="0.3">
      <c r="F143" s="59"/>
      <c r="G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</row>
    <row r="144" spans="6:31" x14ac:dyDescent="0.3">
      <c r="F144" s="59"/>
      <c r="G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</row>
    <row r="145" spans="6:31" x14ac:dyDescent="0.3">
      <c r="F145" s="59"/>
      <c r="G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</row>
    <row r="146" spans="6:31" x14ac:dyDescent="0.3">
      <c r="F146" s="59"/>
      <c r="G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</row>
    <row r="147" spans="6:31" x14ac:dyDescent="0.3">
      <c r="F147" s="59"/>
      <c r="G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</row>
    <row r="148" spans="6:31" x14ac:dyDescent="0.3">
      <c r="F148" s="59"/>
      <c r="G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</row>
    <row r="149" spans="6:31" x14ac:dyDescent="0.3">
      <c r="F149" s="59"/>
      <c r="G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</row>
    <row r="150" spans="6:31" x14ac:dyDescent="0.3">
      <c r="F150" s="59"/>
      <c r="G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</row>
    <row r="151" spans="6:31" x14ac:dyDescent="0.3">
      <c r="F151" s="59"/>
      <c r="G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</row>
    <row r="152" spans="6:31" x14ac:dyDescent="0.3">
      <c r="F152" s="59"/>
      <c r="G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</row>
    <row r="153" spans="6:31" x14ac:dyDescent="0.3">
      <c r="F153" s="59"/>
      <c r="G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</row>
    <row r="154" spans="6:31" x14ac:dyDescent="0.3">
      <c r="F154" s="59"/>
      <c r="G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</row>
    <row r="155" spans="6:31" x14ac:dyDescent="0.3">
      <c r="F155" s="59"/>
      <c r="G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</row>
    <row r="156" spans="6:31" x14ac:dyDescent="0.3">
      <c r="F156" s="59"/>
      <c r="G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</row>
    <row r="157" spans="6:31" x14ac:dyDescent="0.3">
      <c r="F157" s="59"/>
      <c r="G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</row>
    <row r="158" spans="6:31" x14ac:dyDescent="0.3">
      <c r="F158" s="59"/>
      <c r="G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</row>
    <row r="159" spans="6:31" x14ac:dyDescent="0.3">
      <c r="F159" s="59"/>
      <c r="G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</row>
    <row r="160" spans="6:31" x14ac:dyDescent="0.3">
      <c r="F160" s="59"/>
      <c r="G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</row>
    <row r="161" spans="6:31" x14ac:dyDescent="0.3">
      <c r="F161" s="59"/>
      <c r="G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</row>
    <row r="162" spans="6:31" x14ac:dyDescent="0.3">
      <c r="F162" s="59"/>
      <c r="G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</row>
    <row r="163" spans="6:31" x14ac:dyDescent="0.3">
      <c r="F163" s="59"/>
      <c r="G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</row>
    <row r="164" spans="6:31" x14ac:dyDescent="0.3">
      <c r="F164" s="59"/>
      <c r="G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</row>
    <row r="165" spans="6:31" x14ac:dyDescent="0.3">
      <c r="F165" s="59"/>
      <c r="G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</row>
    <row r="166" spans="6:31" x14ac:dyDescent="0.3">
      <c r="F166" s="59"/>
      <c r="G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</row>
    <row r="167" spans="6:31" x14ac:dyDescent="0.3">
      <c r="F167" s="59"/>
      <c r="G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</row>
    <row r="168" spans="6:31" x14ac:dyDescent="0.3">
      <c r="F168" s="59"/>
      <c r="G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</row>
    <row r="169" spans="6:31" x14ac:dyDescent="0.3">
      <c r="F169" s="59"/>
      <c r="G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</row>
    <row r="170" spans="6:31" x14ac:dyDescent="0.3">
      <c r="F170" s="59"/>
      <c r="G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</row>
    <row r="171" spans="6:31" x14ac:dyDescent="0.3">
      <c r="F171" s="59"/>
      <c r="G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</row>
    <row r="172" spans="6:31" x14ac:dyDescent="0.3">
      <c r="F172" s="59"/>
      <c r="G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</row>
  </sheetData>
  <mergeCells count="16">
    <mergeCell ref="B20:AE20"/>
    <mergeCell ref="B21:AE21"/>
    <mergeCell ref="C22:F22"/>
    <mergeCell ref="AB22:AE22"/>
    <mergeCell ref="H22:K22"/>
    <mergeCell ref="M22:P22"/>
    <mergeCell ref="R22:U22"/>
    <mergeCell ref="W22:Z22"/>
    <mergeCell ref="B2:AE2"/>
    <mergeCell ref="C4:F4"/>
    <mergeCell ref="AB4:AE4"/>
    <mergeCell ref="H4:K4"/>
    <mergeCell ref="R4:U4"/>
    <mergeCell ref="B3:AE3"/>
    <mergeCell ref="W4:Z4"/>
    <mergeCell ref="M4:Q4"/>
  </mergeCells>
  <printOptions horizontalCentered="1"/>
  <pageMargins left="0.2" right="0.25" top="0.27" bottom="0.24" header="0.25" footer="0.16"/>
  <pageSetup scale="69" orientation="landscape" horizontalDpi="300" verticalDpi="300" r:id="rId1"/>
  <headerFooter alignWithMargins="0"/>
  <customProperties>
    <customPr name="_pios_id" r:id="rId2"/>
    <customPr name="EpmWorksheetKeyString_GUID" r:id="rId3"/>
  </customPropertie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B117"/>
  <sheetViews>
    <sheetView showGridLines="0" zoomScale="85" zoomScaleNormal="85" workbookViewId="0">
      <pane xSplit="2" topLeftCell="C1" activePane="topRight" state="frozen"/>
      <selection pane="topRight"/>
    </sheetView>
  </sheetViews>
  <sheetFormatPr defaultColWidth="8.85546875" defaultRowHeight="12.75" x14ac:dyDescent="0.2"/>
  <cols>
    <col min="1" max="1" width="2.7109375" style="1" bestFit="1" customWidth="1"/>
    <col min="2" max="2" width="29.7109375" style="1" customWidth="1"/>
    <col min="3" max="54" width="8.5703125" style="1" customWidth="1"/>
    <col min="55" max="16384" width="8.85546875" style="1"/>
  </cols>
  <sheetData>
    <row r="1" spans="1:54" ht="21.75" customHeight="1" x14ac:dyDescent="0.2"/>
    <row r="2" spans="1:54" ht="21.75" customHeight="1" x14ac:dyDescent="0.2"/>
    <row r="3" spans="1:54" ht="21.75" customHeight="1" thickBot="1" x14ac:dyDescent="0.25"/>
    <row r="4" spans="1:54" ht="36.75" customHeight="1" thickBot="1" x14ac:dyDescent="0.25">
      <c r="B4" s="129" t="s">
        <v>61</v>
      </c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1"/>
    </row>
    <row r="5" spans="1:54" ht="0.75" customHeight="1" thickBot="1" x14ac:dyDescent="0.25">
      <c r="B5" s="69"/>
      <c r="BB5" s="70"/>
    </row>
    <row r="6" spans="1:54" x14ac:dyDescent="0.2">
      <c r="B6" s="12" t="s">
        <v>57</v>
      </c>
      <c r="C6" s="23">
        <v>1</v>
      </c>
      <c r="D6" s="13">
        <v>2</v>
      </c>
      <c r="E6" s="13">
        <v>3</v>
      </c>
      <c r="F6" s="13">
        <v>4</v>
      </c>
      <c r="G6" s="13">
        <v>5</v>
      </c>
      <c r="H6" s="13">
        <v>6</v>
      </c>
      <c r="I6" s="13">
        <v>7</v>
      </c>
      <c r="J6" s="13">
        <v>8</v>
      </c>
      <c r="K6" s="13">
        <v>9</v>
      </c>
      <c r="L6" s="13">
        <v>10</v>
      </c>
      <c r="M6" s="13">
        <v>11</v>
      </c>
      <c r="N6" s="13">
        <v>12</v>
      </c>
      <c r="O6" s="13">
        <v>13</v>
      </c>
      <c r="P6" s="13">
        <v>14</v>
      </c>
      <c r="Q6" s="13">
        <v>15</v>
      </c>
      <c r="R6" s="13">
        <v>16</v>
      </c>
      <c r="S6" s="13">
        <v>17</v>
      </c>
      <c r="T6" s="13">
        <v>18</v>
      </c>
      <c r="U6" s="13">
        <v>19</v>
      </c>
      <c r="V6" s="13">
        <v>20</v>
      </c>
      <c r="W6" s="13">
        <v>21</v>
      </c>
      <c r="X6" s="13">
        <v>22</v>
      </c>
      <c r="Y6" s="13">
        <v>23</v>
      </c>
      <c r="Z6" s="13">
        <v>24</v>
      </c>
      <c r="AA6" s="13">
        <v>25</v>
      </c>
      <c r="AB6" s="13">
        <v>26</v>
      </c>
      <c r="AC6" s="13">
        <v>27</v>
      </c>
      <c r="AD6" s="13">
        <v>28</v>
      </c>
      <c r="AE6" s="13">
        <v>29</v>
      </c>
      <c r="AF6" s="13">
        <v>30</v>
      </c>
      <c r="AG6" s="13">
        <v>31</v>
      </c>
      <c r="AH6" s="13">
        <v>32</v>
      </c>
      <c r="AI6" s="13">
        <v>33</v>
      </c>
      <c r="AJ6" s="13">
        <v>34</v>
      </c>
      <c r="AK6" s="13">
        <v>35</v>
      </c>
      <c r="AL6" s="13">
        <v>36</v>
      </c>
      <c r="AM6" s="13">
        <v>37</v>
      </c>
      <c r="AN6" s="13">
        <v>38</v>
      </c>
      <c r="AO6" s="13">
        <v>39</v>
      </c>
      <c r="AP6" s="13">
        <v>40</v>
      </c>
      <c r="AQ6" s="13">
        <v>41</v>
      </c>
      <c r="AR6" s="13">
        <v>42</v>
      </c>
      <c r="AS6" s="13">
        <v>43</v>
      </c>
      <c r="AT6" s="13">
        <v>44</v>
      </c>
      <c r="AU6" s="13">
        <v>45</v>
      </c>
      <c r="AV6" s="13">
        <v>46</v>
      </c>
      <c r="AW6" s="13">
        <v>47</v>
      </c>
      <c r="AX6" s="13">
        <v>48</v>
      </c>
      <c r="AY6" s="13">
        <v>49</v>
      </c>
      <c r="AZ6" s="13">
        <v>50</v>
      </c>
      <c r="BA6" s="13">
        <v>51</v>
      </c>
      <c r="BB6" s="71">
        <v>52</v>
      </c>
    </row>
    <row r="7" spans="1:54" ht="13.5" thickBot="1" x14ac:dyDescent="0.25">
      <c r="B7" s="14" t="s">
        <v>0</v>
      </c>
      <c r="C7" s="24">
        <v>44205</v>
      </c>
      <c r="D7" s="25">
        <v>44212</v>
      </c>
      <c r="E7" s="25">
        <v>44219</v>
      </c>
      <c r="F7" s="25">
        <v>44226</v>
      </c>
      <c r="G7" s="25">
        <v>44233</v>
      </c>
      <c r="H7" s="25">
        <v>44240</v>
      </c>
      <c r="I7" s="25">
        <v>44247</v>
      </c>
      <c r="J7" s="25">
        <v>44254</v>
      </c>
      <c r="K7" s="25">
        <v>44261</v>
      </c>
      <c r="L7" s="25">
        <v>44268</v>
      </c>
      <c r="M7" s="25">
        <v>44275</v>
      </c>
      <c r="N7" s="25">
        <v>44282</v>
      </c>
      <c r="O7" s="25">
        <v>44289</v>
      </c>
      <c r="P7" s="25">
        <v>44296</v>
      </c>
      <c r="Q7" s="25">
        <v>44303</v>
      </c>
      <c r="R7" s="25">
        <v>44310</v>
      </c>
      <c r="S7" s="25">
        <v>44317</v>
      </c>
      <c r="T7" s="25">
        <v>44324</v>
      </c>
      <c r="U7" s="25">
        <v>44331</v>
      </c>
      <c r="V7" s="25">
        <v>44338</v>
      </c>
      <c r="W7" s="25">
        <v>44345</v>
      </c>
      <c r="X7" s="25">
        <v>44352</v>
      </c>
      <c r="Y7" s="25">
        <v>44359</v>
      </c>
      <c r="Z7" s="25">
        <v>44366</v>
      </c>
      <c r="AA7" s="25">
        <v>44373</v>
      </c>
      <c r="AB7" s="25">
        <v>44380</v>
      </c>
      <c r="AC7" s="25">
        <v>44387</v>
      </c>
      <c r="AD7" s="25">
        <v>44394</v>
      </c>
      <c r="AE7" s="25">
        <v>44401</v>
      </c>
      <c r="AF7" s="25">
        <v>44408</v>
      </c>
      <c r="AG7" s="25">
        <v>44415</v>
      </c>
      <c r="AH7" s="25">
        <v>44422</v>
      </c>
      <c r="AI7" s="25">
        <v>44429</v>
      </c>
      <c r="AJ7" s="25">
        <v>44436</v>
      </c>
      <c r="AK7" s="25">
        <v>44443</v>
      </c>
      <c r="AL7" s="25">
        <v>44450</v>
      </c>
      <c r="AM7" s="25">
        <v>44457</v>
      </c>
      <c r="AN7" s="25">
        <v>44464</v>
      </c>
      <c r="AO7" s="25">
        <v>44471</v>
      </c>
      <c r="AP7" s="25">
        <v>44478</v>
      </c>
      <c r="AQ7" s="25">
        <v>44485</v>
      </c>
      <c r="AR7" s="25">
        <v>44492</v>
      </c>
      <c r="AS7" s="25">
        <v>44499</v>
      </c>
      <c r="AT7" s="25">
        <v>44506</v>
      </c>
      <c r="AU7" s="25">
        <v>44513</v>
      </c>
      <c r="AV7" s="25">
        <v>44520</v>
      </c>
      <c r="AW7" s="25">
        <v>44527</v>
      </c>
      <c r="AX7" s="25">
        <v>44534</v>
      </c>
      <c r="AY7" s="25">
        <v>44541</v>
      </c>
      <c r="AZ7" s="25">
        <v>44548</v>
      </c>
      <c r="BA7" s="25">
        <v>44555</v>
      </c>
      <c r="BB7" s="25">
        <v>44562</v>
      </c>
    </row>
    <row r="8" spans="1:54" x14ac:dyDescent="0.2">
      <c r="B8" s="15" t="s">
        <v>1</v>
      </c>
      <c r="C8" s="82">
        <v>6379</v>
      </c>
      <c r="D8" s="82">
        <v>7856</v>
      </c>
      <c r="E8" s="82">
        <v>7082</v>
      </c>
      <c r="F8" s="82">
        <v>7014</v>
      </c>
      <c r="G8" s="82">
        <v>6162</v>
      </c>
      <c r="H8" s="82">
        <v>5819</v>
      </c>
      <c r="I8" s="82">
        <v>5666</v>
      </c>
      <c r="J8" s="82">
        <v>7051</v>
      </c>
      <c r="K8" s="82">
        <v>7967</v>
      </c>
      <c r="L8" s="82">
        <v>8044</v>
      </c>
      <c r="M8" s="82">
        <v>7488</v>
      </c>
      <c r="N8" s="82">
        <v>9279</v>
      </c>
      <c r="O8" s="82">
        <v>7965</v>
      </c>
      <c r="P8" s="82">
        <v>8877</v>
      </c>
      <c r="Q8" s="82">
        <v>8254</v>
      </c>
      <c r="R8" s="82">
        <v>8338</v>
      </c>
      <c r="S8" s="82">
        <v>8782</v>
      </c>
      <c r="T8" s="82">
        <v>7592</v>
      </c>
      <c r="U8" s="82">
        <v>8613</v>
      </c>
      <c r="V8" s="82">
        <v>7301</v>
      </c>
      <c r="W8" s="82">
        <v>6435</v>
      </c>
      <c r="X8" s="82">
        <v>7334</v>
      </c>
      <c r="Y8" s="82">
        <v>6159</v>
      </c>
      <c r="Z8" s="82">
        <v>7138</v>
      </c>
      <c r="AA8" s="82">
        <v>7421</v>
      </c>
      <c r="AB8" s="82">
        <v>5787</v>
      </c>
      <c r="AC8" s="82">
        <v>4502</v>
      </c>
      <c r="AD8" s="82">
        <v>6099</v>
      </c>
      <c r="AE8" s="82">
        <v>7076</v>
      </c>
      <c r="AF8" s="82">
        <v>6708</v>
      </c>
      <c r="AG8" s="82">
        <v>5169</v>
      </c>
      <c r="AH8" s="82">
        <v>4682</v>
      </c>
      <c r="AI8" s="82">
        <v>4750</v>
      </c>
      <c r="AJ8" s="82">
        <v>5287</v>
      </c>
      <c r="AK8" s="82">
        <v>6070</v>
      </c>
      <c r="AL8" s="82">
        <v>5550</v>
      </c>
      <c r="AM8" s="82">
        <v>5777</v>
      </c>
      <c r="AN8" s="82">
        <v>6278</v>
      </c>
      <c r="AO8" s="82">
        <v>8117</v>
      </c>
      <c r="AP8" s="82">
        <v>6453</v>
      </c>
      <c r="AQ8" s="82">
        <v>7235</v>
      </c>
      <c r="AR8" s="82">
        <v>7559</v>
      </c>
      <c r="AS8" s="82">
        <v>7607</v>
      </c>
      <c r="AT8" s="82">
        <v>7604</v>
      </c>
      <c r="AU8" s="82">
        <v>7374</v>
      </c>
      <c r="AV8" s="82">
        <v>6788</v>
      </c>
      <c r="AW8" s="82">
        <v>6197</v>
      </c>
      <c r="AX8" s="82">
        <v>7112</v>
      </c>
      <c r="AY8" s="82">
        <v>6834</v>
      </c>
      <c r="AZ8" s="82">
        <v>6704</v>
      </c>
      <c r="BA8" s="82">
        <v>5874</v>
      </c>
      <c r="BB8" s="26">
        <v>5106</v>
      </c>
    </row>
    <row r="9" spans="1:54" x14ac:dyDescent="0.2">
      <c r="B9" s="16" t="s">
        <v>2</v>
      </c>
      <c r="C9" s="83">
        <v>1711</v>
      </c>
      <c r="D9" s="83">
        <v>1472</v>
      </c>
      <c r="E9" s="83">
        <v>1602</v>
      </c>
      <c r="F9" s="83">
        <v>1755</v>
      </c>
      <c r="G9" s="83">
        <v>2208</v>
      </c>
      <c r="H9" s="83">
        <v>1751</v>
      </c>
      <c r="I9" s="83">
        <v>1368</v>
      </c>
      <c r="J9" s="83">
        <v>2116</v>
      </c>
      <c r="K9" s="83">
        <v>1828</v>
      </c>
      <c r="L9" s="83">
        <v>1856</v>
      </c>
      <c r="M9" s="83">
        <v>2223</v>
      </c>
      <c r="N9" s="83">
        <v>1378</v>
      </c>
      <c r="O9" s="83">
        <v>1281</v>
      </c>
      <c r="P9" s="83">
        <v>1349</v>
      </c>
      <c r="Q9" s="83">
        <v>2010</v>
      </c>
      <c r="R9" s="83">
        <v>1936</v>
      </c>
      <c r="S9" s="83">
        <v>2441</v>
      </c>
      <c r="T9" s="83">
        <v>1735</v>
      </c>
      <c r="U9" s="83">
        <v>1031</v>
      </c>
      <c r="V9" s="83">
        <v>1910</v>
      </c>
      <c r="W9" s="83">
        <v>1849</v>
      </c>
      <c r="X9" s="83">
        <v>1441</v>
      </c>
      <c r="Y9" s="83">
        <v>1851</v>
      </c>
      <c r="Z9" s="83">
        <v>1217</v>
      </c>
      <c r="AA9" s="83">
        <v>1304</v>
      </c>
      <c r="AB9" s="83">
        <v>1024</v>
      </c>
      <c r="AC9" s="83">
        <v>567</v>
      </c>
      <c r="AD9" s="83">
        <v>1276</v>
      </c>
      <c r="AE9" s="83">
        <v>1087</v>
      </c>
      <c r="AF9" s="83">
        <v>337</v>
      </c>
      <c r="AG9" s="83">
        <v>257</v>
      </c>
      <c r="AH9" s="83">
        <v>485</v>
      </c>
      <c r="AI9" s="83">
        <v>945</v>
      </c>
      <c r="AJ9" s="83">
        <v>1108</v>
      </c>
      <c r="AK9" s="83">
        <v>1266</v>
      </c>
      <c r="AL9" s="83">
        <v>1984</v>
      </c>
      <c r="AM9" s="83">
        <v>2518</v>
      </c>
      <c r="AN9" s="83">
        <v>2714</v>
      </c>
      <c r="AO9" s="83">
        <v>2535</v>
      </c>
      <c r="AP9" s="83">
        <v>2301</v>
      </c>
      <c r="AQ9" s="83">
        <v>1494</v>
      </c>
      <c r="AR9" s="83">
        <v>969</v>
      </c>
      <c r="AS9" s="83">
        <v>1465</v>
      </c>
      <c r="AT9" s="83">
        <v>1573</v>
      </c>
      <c r="AU9" s="83">
        <v>1341</v>
      </c>
      <c r="AV9" s="83">
        <v>1161</v>
      </c>
      <c r="AW9" s="83">
        <v>519</v>
      </c>
      <c r="AX9" s="83">
        <v>692</v>
      </c>
      <c r="AY9" s="83">
        <v>973</v>
      </c>
      <c r="AZ9" s="83">
        <v>1151</v>
      </c>
      <c r="BA9" s="83">
        <v>1011</v>
      </c>
      <c r="BB9" s="31">
        <v>692</v>
      </c>
    </row>
    <row r="10" spans="1:54" x14ac:dyDescent="0.2">
      <c r="B10" s="17" t="s">
        <v>3</v>
      </c>
      <c r="C10" s="84">
        <v>576</v>
      </c>
      <c r="D10" s="84">
        <v>461</v>
      </c>
      <c r="E10" s="84">
        <v>411</v>
      </c>
      <c r="F10" s="84">
        <v>474</v>
      </c>
      <c r="G10" s="84">
        <v>355</v>
      </c>
      <c r="H10" s="84">
        <v>298</v>
      </c>
      <c r="I10" s="84">
        <v>481</v>
      </c>
      <c r="J10" s="84">
        <v>420</v>
      </c>
      <c r="K10" s="84">
        <v>518</v>
      </c>
      <c r="L10" s="84">
        <v>521</v>
      </c>
      <c r="M10" s="84">
        <v>556</v>
      </c>
      <c r="N10" s="84">
        <v>553</v>
      </c>
      <c r="O10" s="84">
        <v>505</v>
      </c>
      <c r="P10" s="84">
        <v>506</v>
      </c>
      <c r="Q10" s="84">
        <v>458</v>
      </c>
      <c r="R10" s="84">
        <v>290</v>
      </c>
      <c r="S10" s="84">
        <v>475</v>
      </c>
      <c r="T10" s="84">
        <v>498</v>
      </c>
      <c r="U10" s="84">
        <v>592</v>
      </c>
      <c r="V10" s="84">
        <v>535</v>
      </c>
      <c r="W10" s="84">
        <v>370</v>
      </c>
      <c r="X10" s="84">
        <v>246</v>
      </c>
      <c r="Y10" s="84">
        <v>302</v>
      </c>
      <c r="Z10" s="84">
        <v>219</v>
      </c>
      <c r="AA10" s="84">
        <v>240</v>
      </c>
      <c r="AB10" s="84">
        <v>217</v>
      </c>
      <c r="AC10" s="84">
        <v>225</v>
      </c>
      <c r="AD10" s="84">
        <v>185</v>
      </c>
      <c r="AE10" s="84">
        <v>264</v>
      </c>
      <c r="AF10" s="84">
        <v>248</v>
      </c>
      <c r="AG10" s="84">
        <v>167</v>
      </c>
      <c r="AH10" s="84">
        <v>234</v>
      </c>
      <c r="AI10" s="84">
        <v>211</v>
      </c>
      <c r="AJ10" s="84">
        <v>269</v>
      </c>
      <c r="AK10" s="84">
        <v>146</v>
      </c>
      <c r="AL10" s="84">
        <v>221</v>
      </c>
      <c r="AM10" s="84">
        <v>270</v>
      </c>
      <c r="AN10" s="84">
        <v>204</v>
      </c>
      <c r="AO10" s="84">
        <v>244</v>
      </c>
      <c r="AP10" s="84">
        <v>281</v>
      </c>
      <c r="AQ10" s="84">
        <v>370</v>
      </c>
      <c r="AR10" s="84">
        <v>374</v>
      </c>
      <c r="AS10" s="84">
        <v>489</v>
      </c>
      <c r="AT10" s="84">
        <v>435</v>
      </c>
      <c r="AU10" s="84">
        <v>368</v>
      </c>
      <c r="AV10" s="84">
        <v>317</v>
      </c>
      <c r="AW10" s="84">
        <v>487</v>
      </c>
      <c r="AX10" s="84">
        <v>451</v>
      </c>
      <c r="AY10" s="84">
        <v>347</v>
      </c>
      <c r="AZ10" s="84">
        <v>534</v>
      </c>
      <c r="BA10" s="84">
        <v>494</v>
      </c>
      <c r="BB10" s="27">
        <v>352</v>
      </c>
    </row>
    <row r="11" spans="1:54" x14ac:dyDescent="0.2">
      <c r="A11" s="21"/>
      <c r="B11" s="16" t="s">
        <v>4</v>
      </c>
      <c r="C11" s="83">
        <v>8476</v>
      </c>
      <c r="D11" s="83">
        <v>8180</v>
      </c>
      <c r="E11" s="83">
        <v>8741</v>
      </c>
      <c r="F11" s="83">
        <v>9006</v>
      </c>
      <c r="G11" s="83">
        <v>7387</v>
      </c>
      <c r="H11" s="83">
        <v>7244</v>
      </c>
      <c r="I11" s="83">
        <v>8278</v>
      </c>
      <c r="J11" s="83">
        <v>8987</v>
      </c>
      <c r="K11" s="83">
        <v>9575</v>
      </c>
      <c r="L11" s="83">
        <v>8898</v>
      </c>
      <c r="M11" s="83">
        <v>8618</v>
      </c>
      <c r="N11" s="83">
        <v>10099</v>
      </c>
      <c r="O11" s="83">
        <v>8286</v>
      </c>
      <c r="P11" s="83">
        <v>8072</v>
      </c>
      <c r="Q11" s="83">
        <v>9247</v>
      </c>
      <c r="R11" s="83">
        <v>9063</v>
      </c>
      <c r="S11" s="83">
        <v>9091</v>
      </c>
      <c r="T11" s="83">
        <v>8354</v>
      </c>
      <c r="U11" s="83">
        <v>8539</v>
      </c>
      <c r="V11" s="83">
        <v>9322</v>
      </c>
      <c r="W11" s="83">
        <v>9757</v>
      </c>
      <c r="X11" s="83">
        <v>9465</v>
      </c>
      <c r="Y11" s="83">
        <v>9043</v>
      </c>
      <c r="Z11" s="83">
        <v>9643</v>
      </c>
      <c r="AA11" s="83">
        <v>9644</v>
      </c>
      <c r="AB11" s="83">
        <v>9071</v>
      </c>
      <c r="AC11" s="83">
        <v>5753</v>
      </c>
      <c r="AD11" s="83">
        <v>7762</v>
      </c>
      <c r="AE11" s="83">
        <v>9564</v>
      </c>
      <c r="AF11" s="83">
        <v>9937</v>
      </c>
      <c r="AG11" s="83">
        <v>9203</v>
      </c>
      <c r="AH11" s="83">
        <v>9631</v>
      </c>
      <c r="AI11" s="83">
        <v>8696</v>
      </c>
      <c r="AJ11" s="83">
        <v>9297</v>
      </c>
      <c r="AK11" s="83">
        <v>9837</v>
      </c>
      <c r="AL11" s="83">
        <v>9454</v>
      </c>
      <c r="AM11" s="83">
        <v>9529</v>
      </c>
      <c r="AN11" s="83">
        <v>9986</v>
      </c>
      <c r="AO11" s="83">
        <v>9765</v>
      </c>
      <c r="AP11" s="83">
        <v>9309</v>
      </c>
      <c r="AQ11" s="83">
        <v>8656</v>
      </c>
      <c r="AR11" s="83">
        <v>9006</v>
      </c>
      <c r="AS11" s="83">
        <v>9127</v>
      </c>
      <c r="AT11" s="83">
        <v>9109</v>
      </c>
      <c r="AU11" s="83">
        <v>9103</v>
      </c>
      <c r="AV11" s="83">
        <v>6043</v>
      </c>
      <c r="AW11" s="83">
        <v>6023</v>
      </c>
      <c r="AX11" s="83">
        <v>6129</v>
      </c>
      <c r="AY11" s="83">
        <v>8218</v>
      </c>
      <c r="AZ11" s="83">
        <v>8754</v>
      </c>
      <c r="BA11" s="83">
        <v>7957</v>
      </c>
      <c r="BB11" s="31">
        <v>6236</v>
      </c>
    </row>
    <row r="12" spans="1:54" x14ac:dyDescent="0.2">
      <c r="B12" s="17" t="s">
        <v>5</v>
      </c>
      <c r="C12" s="84">
        <v>1430</v>
      </c>
      <c r="D12" s="84">
        <v>1498</v>
      </c>
      <c r="E12" s="84">
        <v>1381</v>
      </c>
      <c r="F12" s="84">
        <v>1402</v>
      </c>
      <c r="G12" s="84">
        <v>1380</v>
      </c>
      <c r="H12" s="84">
        <v>1183</v>
      </c>
      <c r="I12" s="84">
        <v>924</v>
      </c>
      <c r="J12" s="84">
        <v>1207</v>
      </c>
      <c r="K12" s="84">
        <v>1518</v>
      </c>
      <c r="L12" s="84">
        <v>1595</v>
      </c>
      <c r="M12" s="84">
        <v>1470</v>
      </c>
      <c r="N12" s="84">
        <v>1939</v>
      </c>
      <c r="O12" s="84">
        <v>1395</v>
      </c>
      <c r="P12" s="84">
        <v>1870</v>
      </c>
      <c r="Q12" s="84">
        <v>1933</v>
      </c>
      <c r="R12" s="84">
        <v>1678</v>
      </c>
      <c r="S12" s="84">
        <v>1886</v>
      </c>
      <c r="T12" s="84">
        <v>1925</v>
      </c>
      <c r="U12" s="84">
        <v>1655</v>
      </c>
      <c r="V12" s="84">
        <v>1431</v>
      </c>
      <c r="W12" s="84">
        <v>1938</v>
      </c>
      <c r="X12" s="84">
        <v>1799</v>
      </c>
      <c r="Y12" s="84">
        <v>1427</v>
      </c>
      <c r="Z12" s="84">
        <v>1390</v>
      </c>
      <c r="AA12" s="84">
        <v>1923</v>
      </c>
      <c r="AB12" s="84">
        <v>1537</v>
      </c>
      <c r="AC12" s="84">
        <v>1981</v>
      </c>
      <c r="AD12" s="84">
        <v>1533</v>
      </c>
      <c r="AE12" s="84">
        <v>2198</v>
      </c>
      <c r="AF12" s="84">
        <v>1688</v>
      </c>
      <c r="AG12" s="84">
        <v>2185</v>
      </c>
      <c r="AH12" s="84">
        <v>1901</v>
      </c>
      <c r="AI12" s="84">
        <v>1804</v>
      </c>
      <c r="AJ12" s="84">
        <v>1934</v>
      </c>
      <c r="AK12" s="84">
        <v>1986</v>
      </c>
      <c r="AL12" s="84">
        <v>1654</v>
      </c>
      <c r="AM12" s="84">
        <v>2095</v>
      </c>
      <c r="AN12" s="84">
        <v>2184</v>
      </c>
      <c r="AO12" s="84">
        <v>1907</v>
      </c>
      <c r="AP12" s="84">
        <v>2031</v>
      </c>
      <c r="AQ12" s="84">
        <v>1693</v>
      </c>
      <c r="AR12" s="84">
        <v>1943</v>
      </c>
      <c r="AS12" s="84">
        <v>1580</v>
      </c>
      <c r="AT12" s="84">
        <v>1812</v>
      </c>
      <c r="AU12" s="84">
        <v>1733</v>
      </c>
      <c r="AV12" s="84">
        <v>2150</v>
      </c>
      <c r="AW12" s="84">
        <v>1555</v>
      </c>
      <c r="AX12" s="84">
        <v>2262</v>
      </c>
      <c r="AY12" s="84">
        <v>2159</v>
      </c>
      <c r="AZ12" s="84">
        <v>1999</v>
      </c>
      <c r="BA12" s="84">
        <v>1525</v>
      </c>
      <c r="BB12" s="27">
        <v>1242</v>
      </c>
    </row>
    <row r="13" spans="1:54" x14ac:dyDescent="0.2">
      <c r="B13" s="16" t="s">
        <v>6</v>
      </c>
      <c r="C13" s="83">
        <v>469</v>
      </c>
      <c r="D13" s="83">
        <v>224</v>
      </c>
      <c r="E13" s="83">
        <v>513</v>
      </c>
      <c r="F13" s="83">
        <v>490</v>
      </c>
      <c r="G13" s="83">
        <v>385</v>
      </c>
      <c r="H13" s="83">
        <v>436</v>
      </c>
      <c r="I13" s="83">
        <v>413</v>
      </c>
      <c r="J13" s="83">
        <v>305</v>
      </c>
      <c r="K13" s="83">
        <v>474</v>
      </c>
      <c r="L13" s="83">
        <v>387</v>
      </c>
      <c r="M13" s="83">
        <v>353</v>
      </c>
      <c r="N13" s="83">
        <v>403</v>
      </c>
      <c r="O13" s="83">
        <v>324</v>
      </c>
      <c r="P13" s="83">
        <v>269</v>
      </c>
      <c r="Q13" s="83">
        <v>219</v>
      </c>
      <c r="R13" s="83">
        <v>315</v>
      </c>
      <c r="S13" s="83">
        <v>363</v>
      </c>
      <c r="T13" s="83">
        <v>575</v>
      </c>
      <c r="U13" s="83">
        <v>598</v>
      </c>
      <c r="V13" s="83">
        <v>495</v>
      </c>
      <c r="W13" s="83">
        <v>349</v>
      </c>
      <c r="X13" s="83">
        <v>583</v>
      </c>
      <c r="Y13" s="83">
        <v>463</v>
      </c>
      <c r="Z13" s="83">
        <v>462</v>
      </c>
      <c r="AA13" s="83">
        <v>468</v>
      </c>
      <c r="AB13" s="83">
        <v>395</v>
      </c>
      <c r="AC13" s="83">
        <v>552</v>
      </c>
      <c r="AD13" s="83">
        <v>295</v>
      </c>
      <c r="AE13" s="83">
        <v>513</v>
      </c>
      <c r="AF13" s="83">
        <v>478</v>
      </c>
      <c r="AG13" s="83">
        <v>340</v>
      </c>
      <c r="AH13" s="83">
        <v>245</v>
      </c>
      <c r="AI13" s="83">
        <v>470</v>
      </c>
      <c r="AJ13" s="83">
        <v>452</v>
      </c>
      <c r="AK13" s="83">
        <v>408</v>
      </c>
      <c r="AL13" s="83">
        <v>350</v>
      </c>
      <c r="AM13" s="83">
        <v>451</v>
      </c>
      <c r="AN13" s="83">
        <v>347</v>
      </c>
      <c r="AO13" s="83">
        <v>341</v>
      </c>
      <c r="AP13" s="83">
        <v>299</v>
      </c>
      <c r="AQ13" s="83">
        <v>408</v>
      </c>
      <c r="AR13" s="83">
        <v>344</v>
      </c>
      <c r="AS13" s="83">
        <v>435</v>
      </c>
      <c r="AT13" s="83">
        <v>434</v>
      </c>
      <c r="AU13" s="83">
        <v>232</v>
      </c>
      <c r="AV13" s="83">
        <v>328</v>
      </c>
      <c r="AW13" s="83">
        <v>250</v>
      </c>
      <c r="AX13" s="83">
        <v>322</v>
      </c>
      <c r="AY13" s="83">
        <v>350</v>
      </c>
      <c r="AZ13" s="83">
        <v>400</v>
      </c>
      <c r="BA13" s="83">
        <v>402</v>
      </c>
      <c r="BB13" s="31">
        <v>424</v>
      </c>
    </row>
    <row r="14" spans="1:54" x14ac:dyDescent="0.2">
      <c r="B14" s="17" t="s">
        <v>7</v>
      </c>
      <c r="C14" s="84">
        <v>1305</v>
      </c>
      <c r="D14" s="84">
        <v>1199</v>
      </c>
      <c r="E14" s="84">
        <v>1435</v>
      </c>
      <c r="F14" s="84">
        <v>1253</v>
      </c>
      <c r="G14" s="84">
        <v>1214</v>
      </c>
      <c r="H14" s="84">
        <v>968</v>
      </c>
      <c r="I14" s="84">
        <v>828</v>
      </c>
      <c r="J14" s="84">
        <v>1506</v>
      </c>
      <c r="K14" s="84">
        <v>1123</v>
      </c>
      <c r="L14" s="84">
        <v>1380</v>
      </c>
      <c r="M14" s="84">
        <v>1212</v>
      </c>
      <c r="N14" s="84">
        <v>1062</v>
      </c>
      <c r="O14" s="84">
        <v>1358</v>
      </c>
      <c r="P14" s="84">
        <v>1095</v>
      </c>
      <c r="Q14" s="84">
        <v>1491</v>
      </c>
      <c r="R14" s="84">
        <v>1093</v>
      </c>
      <c r="S14" s="84">
        <v>1403</v>
      </c>
      <c r="T14" s="84">
        <v>1103</v>
      </c>
      <c r="U14" s="84">
        <v>1160</v>
      </c>
      <c r="V14" s="84">
        <v>870</v>
      </c>
      <c r="W14" s="84">
        <v>1137</v>
      </c>
      <c r="X14" s="84">
        <v>1001</v>
      </c>
      <c r="Y14" s="84">
        <v>1085</v>
      </c>
      <c r="Z14" s="84">
        <v>1155</v>
      </c>
      <c r="AA14" s="84">
        <v>1054</v>
      </c>
      <c r="AB14" s="84">
        <v>963</v>
      </c>
      <c r="AC14" s="84">
        <v>1107</v>
      </c>
      <c r="AD14" s="84">
        <v>1158</v>
      </c>
      <c r="AE14" s="84">
        <v>1042</v>
      </c>
      <c r="AF14" s="84">
        <v>1227</v>
      </c>
      <c r="AG14" s="84">
        <v>1100</v>
      </c>
      <c r="AH14" s="84">
        <v>1158</v>
      </c>
      <c r="AI14" s="84">
        <v>975</v>
      </c>
      <c r="AJ14" s="84">
        <v>1131</v>
      </c>
      <c r="AK14" s="84">
        <v>1048</v>
      </c>
      <c r="AL14" s="84">
        <v>1189</v>
      </c>
      <c r="AM14" s="84">
        <v>1164</v>
      </c>
      <c r="AN14" s="84">
        <v>1037</v>
      </c>
      <c r="AO14" s="84">
        <v>1134</v>
      </c>
      <c r="AP14" s="84">
        <v>1280</v>
      </c>
      <c r="AQ14" s="84">
        <v>1201</v>
      </c>
      <c r="AR14" s="84">
        <v>1414</v>
      </c>
      <c r="AS14" s="84">
        <v>1262</v>
      </c>
      <c r="AT14" s="84">
        <v>1265</v>
      </c>
      <c r="AU14" s="84">
        <v>1489</v>
      </c>
      <c r="AV14" s="84">
        <v>1309</v>
      </c>
      <c r="AW14" s="84">
        <v>1238</v>
      </c>
      <c r="AX14" s="84">
        <v>1316</v>
      </c>
      <c r="AY14" s="84">
        <v>1396</v>
      </c>
      <c r="AZ14" s="84">
        <v>1150</v>
      </c>
      <c r="BA14" s="84">
        <v>1351</v>
      </c>
      <c r="BB14" s="27">
        <v>1081</v>
      </c>
    </row>
    <row r="15" spans="1:54" x14ac:dyDescent="0.2">
      <c r="B15" s="16" t="s">
        <v>8</v>
      </c>
      <c r="C15" s="83">
        <v>1800</v>
      </c>
      <c r="D15" s="83">
        <v>1618</v>
      </c>
      <c r="E15" s="83">
        <v>1909</v>
      </c>
      <c r="F15" s="83">
        <v>1584</v>
      </c>
      <c r="G15" s="83">
        <v>1955</v>
      </c>
      <c r="H15" s="83">
        <v>1445</v>
      </c>
      <c r="I15" s="83">
        <v>1855</v>
      </c>
      <c r="J15" s="83">
        <v>1944</v>
      </c>
      <c r="K15" s="83">
        <v>1786</v>
      </c>
      <c r="L15" s="83">
        <v>1867</v>
      </c>
      <c r="M15" s="83">
        <v>1668</v>
      </c>
      <c r="N15" s="83">
        <v>1859</v>
      </c>
      <c r="O15" s="83">
        <v>1677</v>
      </c>
      <c r="P15" s="83">
        <v>1904</v>
      </c>
      <c r="Q15" s="83">
        <v>1766</v>
      </c>
      <c r="R15" s="83">
        <v>1763</v>
      </c>
      <c r="S15" s="83">
        <v>1507</v>
      </c>
      <c r="T15" s="83">
        <v>1728</v>
      </c>
      <c r="U15" s="83">
        <v>1729</v>
      </c>
      <c r="V15" s="83">
        <v>1880</v>
      </c>
      <c r="W15" s="83">
        <v>1677</v>
      </c>
      <c r="X15" s="83">
        <v>1781</v>
      </c>
      <c r="Y15" s="83">
        <v>1799</v>
      </c>
      <c r="Z15" s="83">
        <v>1679</v>
      </c>
      <c r="AA15" s="83">
        <v>1690</v>
      </c>
      <c r="AB15" s="83">
        <v>1926</v>
      </c>
      <c r="AC15" s="83">
        <v>1971</v>
      </c>
      <c r="AD15" s="83">
        <v>1574</v>
      </c>
      <c r="AE15" s="83">
        <v>1869</v>
      </c>
      <c r="AF15" s="83">
        <v>2020</v>
      </c>
      <c r="AG15" s="83">
        <v>1587</v>
      </c>
      <c r="AH15" s="83">
        <v>1561</v>
      </c>
      <c r="AI15" s="83">
        <v>1561</v>
      </c>
      <c r="AJ15" s="83">
        <v>1620</v>
      </c>
      <c r="AK15" s="83">
        <v>1351</v>
      </c>
      <c r="AL15" s="83">
        <v>1457</v>
      </c>
      <c r="AM15" s="83">
        <v>1705</v>
      </c>
      <c r="AN15" s="83">
        <v>1625</v>
      </c>
      <c r="AO15" s="83">
        <v>1702</v>
      </c>
      <c r="AP15" s="83">
        <v>1990</v>
      </c>
      <c r="AQ15" s="83">
        <v>2009</v>
      </c>
      <c r="AR15" s="83">
        <v>1739</v>
      </c>
      <c r="AS15" s="83">
        <v>1760</v>
      </c>
      <c r="AT15" s="83">
        <v>1938</v>
      </c>
      <c r="AU15" s="83">
        <v>1583</v>
      </c>
      <c r="AV15" s="83">
        <v>1833</v>
      </c>
      <c r="AW15" s="83">
        <v>1810</v>
      </c>
      <c r="AX15" s="83">
        <v>2184</v>
      </c>
      <c r="AY15" s="83">
        <v>1796</v>
      </c>
      <c r="AZ15" s="83">
        <v>1589</v>
      </c>
      <c r="BA15" s="83">
        <v>1588</v>
      </c>
      <c r="BB15" s="31">
        <v>1499</v>
      </c>
    </row>
    <row r="16" spans="1:54" x14ac:dyDescent="0.2">
      <c r="B16" s="17" t="s">
        <v>9</v>
      </c>
      <c r="C16" s="84">
        <v>37</v>
      </c>
      <c r="D16" s="84">
        <v>52</v>
      </c>
      <c r="E16" s="84">
        <v>55</v>
      </c>
      <c r="F16" s="84">
        <v>76</v>
      </c>
      <c r="G16" s="84">
        <v>43</v>
      </c>
      <c r="H16" s="84">
        <v>24</v>
      </c>
      <c r="I16" s="84">
        <v>29</v>
      </c>
      <c r="J16" s="84">
        <v>14</v>
      </c>
      <c r="K16" s="84">
        <v>39</v>
      </c>
      <c r="L16" s="84">
        <v>42</v>
      </c>
      <c r="M16" s="84">
        <v>53</v>
      </c>
      <c r="N16" s="84">
        <v>40</v>
      </c>
      <c r="O16" s="84">
        <v>41</v>
      </c>
      <c r="P16" s="84">
        <v>36</v>
      </c>
      <c r="Q16" s="84">
        <v>47</v>
      </c>
      <c r="R16" s="84">
        <v>23</v>
      </c>
      <c r="S16" s="84">
        <v>35</v>
      </c>
      <c r="T16" s="84">
        <v>45</v>
      </c>
      <c r="U16" s="84">
        <v>20</v>
      </c>
      <c r="V16" s="84">
        <v>28</v>
      </c>
      <c r="W16" s="84">
        <v>19</v>
      </c>
      <c r="X16" s="84">
        <v>15</v>
      </c>
      <c r="Y16" s="84">
        <v>15</v>
      </c>
      <c r="Z16" s="84">
        <v>11</v>
      </c>
      <c r="AA16" s="84">
        <v>31</v>
      </c>
      <c r="AB16" s="84">
        <v>19</v>
      </c>
      <c r="AC16" s="84">
        <v>25</v>
      </c>
      <c r="AD16" s="84">
        <v>19</v>
      </c>
      <c r="AE16" s="84">
        <v>42</v>
      </c>
      <c r="AF16" s="84">
        <v>17</v>
      </c>
      <c r="AG16" s="84">
        <v>23</v>
      </c>
      <c r="AH16" s="84">
        <v>53</v>
      </c>
      <c r="AI16" s="84">
        <v>21</v>
      </c>
      <c r="AJ16" s="84">
        <v>57</v>
      </c>
      <c r="AK16" s="84">
        <v>24</v>
      </c>
      <c r="AL16" s="84">
        <v>17</v>
      </c>
      <c r="AM16" s="84">
        <v>29</v>
      </c>
      <c r="AN16" s="84">
        <v>37</v>
      </c>
      <c r="AO16" s="84">
        <v>39</v>
      </c>
      <c r="AP16" s="84">
        <v>31</v>
      </c>
      <c r="AQ16" s="84">
        <v>23</v>
      </c>
      <c r="AR16" s="84">
        <v>18</v>
      </c>
      <c r="AS16" s="84">
        <v>30</v>
      </c>
      <c r="AT16" s="84">
        <v>36</v>
      </c>
      <c r="AU16" s="84">
        <v>23</v>
      </c>
      <c r="AV16" s="84">
        <v>44</v>
      </c>
      <c r="AW16" s="84">
        <v>28</v>
      </c>
      <c r="AX16" s="84">
        <v>38</v>
      </c>
      <c r="AY16" s="84">
        <v>24</v>
      </c>
      <c r="AZ16" s="84">
        <v>62</v>
      </c>
      <c r="BA16" s="84">
        <v>27</v>
      </c>
      <c r="BB16" s="27">
        <v>27</v>
      </c>
    </row>
    <row r="17" spans="2:54" x14ac:dyDescent="0.2">
      <c r="B17" s="16" t="s">
        <v>10</v>
      </c>
      <c r="C17" s="83">
        <v>882</v>
      </c>
      <c r="D17" s="83">
        <v>896</v>
      </c>
      <c r="E17" s="83">
        <v>824</v>
      </c>
      <c r="F17" s="83">
        <v>798</v>
      </c>
      <c r="G17" s="83">
        <v>872</v>
      </c>
      <c r="H17" s="83">
        <v>694</v>
      </c>
      <c r="I17" s="83">
        <v>691</v>
      </c>
      <c r="J17" s="83">
        <v>892</v>
      </c>
      <c r="K17" s="83">
        <v>848</v>
      </c>
      <c r="L17" s="83">
        <v>873</v>
      </c>
      <c r="M17" s="83">
        <v>785</v>
      </c>
      <c r="N17" s="83">
        <v>900</v>
      </c>
      <c r="O17" s="83">
        <v>849</v>
      </c>
      <c r="P17" s="83">
        <v>984</v>
      </c>
      <c r="Q17" s="83">
        <v>983</v>
      </c>
      <c r="R17" s="83">
        <v>1034</v>
      </c>
      <c r="S17" s="83">
        <v>988</v>
      </c>
      <c r="T17" s="83">
        <v>925</v>
      </c>
      <c r="U17" s="83">
        <v>999</v>
      </c>
      <c r="V17" s="83">
        <v>1009</v>
      </c>
      <c r="W17" s="83">
        <v>892</v>
      </c>
      <c r="X17" s="83">
        <v>909</v>
      </c>
      <c r="Y17" s="83">
        <v>955</v>
      </c>
      <c r="Z17" s="83">
        <v>887</v>
      </c>
      <c r="AA17" s="83">
        <v>881</v>
      </c>
      <c r="AB17" s="83">
        <v>776</v>
      </c>
      <c r="AC17" s="83">
        <v>781</v>
      </c>
      <c r="AD17" s="83">
        <v>870</v>
      </c>
      <c r="AE17" s="83">
        <v>896</v>
      </c>
      <c r="AF17" s="83">
        <v>906</v>
      </c>
      <c r="AG17" s="83">
        <v>813</v>
      </c>
      <c r="AH17" s="83">
        <v>850</v>
      </c>
      <c r="AI17" s="83">
        <v>851</v>
      </c>
      <c r="AJ17" s="83">
        <v>913</v>
      </c>
      <c r="AK17" s="83">
        <v>785</v>
      </c>
      <c r="AL17" s="83">
        <v>765</v>
      </c>
      <c r="AM17" s="83">
        <v>869</v>
      </c>
      <c r="AN17" s="83">
        <v>986</v>
      </c>
      <c r="AO17" s="83">
        <v>859</v>
      </c>
      <c r="AP17" s="83">
        <v>958</v>
      </c>
      <c r="AQ17" s="83">
        <v>851</v>
      </c>
      <c r="AR17" s="83">
        <v>888</v>
      </c>
      <c r="AS17" s="83">
        <v>919</v>
      </c>
      <c r="AT17" s="83">
        <v>896</v>
      </c>
      <c r="AU17" s="83">
        <v>826</v>
      </c>
      <c r="AV17" s="83">
        <v>860</v>
      </c>
      <c r="AW17" s="83">
        <v>901</v>
      </c>
      <c r="AX17" s="83">
        <v>951</v>
      </c>
      <c r="AY17" s="83">
        <v>950</v>
      </c>
      <c r="AZ17" s="83">
        <v>944</v>
      </c>
      <c r="BA17" s="83">
        <v>721</v>
      </c>
      <c r="BB17" s="31">
        <v>593</v>
      </c>
    </row>
    <row r="18" spans="2:54" x14ac:dyDescent="0.2">
      <c r="B18" s="17" t="s">
        <v>11</v>
      </c>
      <c r="C18" s="84">
        <v>1984</v>
      </c>
      <c r="D18" s="84">
        <v>2016</v>
      </c>
      <c r="E18" s="84">
        <v>2029</v>
      </c>
      <c r="F18" s="84">
        <v>2029</v>
      </c>
      <c r="G18" s="84">
        <v>1958</v>
      </c>
      <c r="H18" s="84">
        <v>1847</v>
      </c>
      <c r="I18" s="84">
        <v>1450</v>
      </c>
      <c r="J18" s="84">
        <v>1767</v>
      </c>
      <c r="K18" s="84">
        <v>1808</v>
      </c>
      <c r="L18" s="84">
        <v>1899</v>
      </c>
      <c r="M18" s="84">
        <v>2073</v>
      </c>
      <c r="N18" s="84">
        <v>1895</v>
      </c>
      <c r="O18" s="84">
        <v>2024</v>
      </c>
      <c r="P18" s="84">
        <v>1864</v>
      </c>
      <c r="Q18" s="84">
        <v>1908</v>
      </c>
      <c r="R18" s="84">
        <v>1906</v>
      </c>
      <c r="S18" s="84">
        <v>1825</v>
      </c>
      <c r="T18" s="84">
        <v>1738</v>
      </c>
      <c r="U18" s="84">
        <v>1901</v>
      </c>
      <c r="V18" s="84">
        <v>1877</v>
      </c>
      <c r="W18" s="84">
        <v>2248</v>
      </c>
      <c r="X18" s="84">
        <v>2102</v>
      </c>
      <c r="Y18" s="84">
        <v>2019</v>
      </c>
      <c r="Z18" s="84">
        <v>1802</v>
      </c>
      <c r="AA18" s="84">
        <v>2063</v>
      </c>
      <c r="AB18" s="84">
        <v>2130</v>
      </c>
      <c r="AC18" s="84">
        <v>1793</v>
      </c>
      <c r="AD18" s="84">
        <v>1900</v>
      </c>
      <c r="AE18" s="84">
        <v>2174</v>
      </c>
      <c r="AF18" s="84">
        <v>2143</v>
      </c>
      <c r="AG18" s="84">
        <v>2153</v>
      </c>
      <c r="AH18" s="84">
        <v>2180</v>
      </c>
      <c r="AI18" s="84">
        <v>2026</v>
      </c>
      <c r="AJ18" s="84">
        <v>2270</v>
      </c>
      <c r="AK18" s="84">
        <v>2173</v>
      </c>
      <c r="AL18" s="84">
        <v>2152</v>
      </c>
      <c r="AM18" s="84">
        <v>2176</v>
      </c>
      <c r="AN18" s="84">
        <v>2134</v>
      </c>
      <c r="AO18" s="84">
        <v>2006</v>
      </c>
      <c r="AP18" s="84">
        <v>1932</v>
      </c>
      <c r="AQ18" s="84">
        <v>1946</v>
      </c>
      <c r="AR18" s="84">
        <v>1882</v>
      </c>
      <c r="AS18" s="84">
        <v>1966</v>
      </c>
      <c r="AT18" s="84">
        <v>1966</v>
      </c>
      <c r="AU18" s="84">
        <v>2265</v>
      </c>
      <c r="AV18" s="84">
        <v>2093</v>
      </c>
      <c r="AW18" s="84">
        <v>2028</v>
      </c>
      <c r="AX18" s="84">
        <v>2231</v>
      </c>
      <c r="AY18" s="84">
        <v>2062</v>
      </c>
      <c r="AZ18" s="84">
        <v>2125</v>
      </c>
      <c r="BA18" s="84">
        <v>2063</v>
      </c>
      <c r="BB18" s="27">
        <v>2223</v>
      </c>
    </row>
    <row r="19" spans="2:54" x14ac:dyDescent="0.2">
      <c r="B19" s="16" t="s">
        <v>12</v>
      </c>
      <c r="C19" s="83">
        <v>9096</v>
      </c>
      <c r="D19" s="83">
        <v>9692</v>
      </c>
      <c r="E19" s="83">
        <v>10321</v>
      </c>
      <c r="F19" s="83">
        <v>10386</v>
      </c>
      <c r="G19" s="83">
        <v>9132</v>
      </c>
      <c r="H19" s="83">
        <v>8710</v>
      </c>
      <c r="I19" s="83">
        <v>8588</v>
      </c>
      <c r="J19" s="83">
        <v>8878</v>
      </c>
      <c r="K19" s="83">
        <v>9478</v>
      </c>
      <c r="L19" s="83">
        <v>8936</v>
      </c>
      <c r="M19" s="83">
        <v>9116</v>
      </c>
      <c r="N19" s="83">
        <v>9954</v>
      </c>
      <c r="O19" s="83">
        <v>9613</v>
      </c>
      <c r="P19" s="83">
        <v>9433</v>
      </c>
      <c r="Q19" s="83">
        <v>10414</v>
      </c>
      <c r="R19" s="83">
        <v>9413</v>
      </c>
      <c r="S19" s="83">
        <v>10719</v>
      </c>
      <c r="T19" s="83">
        <v>9543</v>
      </c>
      <c r="U19" s="83">
        <v>10329</v>
      </c>
      <c r="V19" s="83">
        <v>10187</v>
      </c>
      <c r="W19" s="83">
        <v>10360</v>
      </c>
      <c r="X19" s="83">
        <v>9798</v>
      </c>
      <c r="Y19" s="83">
        <v>9824</v>
      </c>
      <c r="Z19" s="83">
        <v>9905</v>
      </c>
      <c r="AA19" s="83">
        <v>9558</v>
      </c>
      <c r="AB19" s="83">
        <v>9993</v>
      </c>
      <c r="AC19" s="83">
        <v>8174</v>
      </c>
      <c r="AD19" s="83">
        <v>8563</v>
      </c>
      <c r="AE19" s="83">
        <v>10703</v>
      </c>
      <c r="AF19" s="83">
        <v>9239</v>
      </c>
      <c r="AG19" s="83">
        <v>8593</v>
      </c>
      <c r="AH19" s="83">
        <v>8867</v>
      </c>
      <c r="AI19" s="83">
        <v>9280</v>
      </c>
      <c r="AJ19" s="83">
        <v>8585</v>
      </c>
      <c r="AK19" s="83">
        <v>9548</v>
      </c>
      <c r="AL19" s="83">
        <v>8006</v>
      </c>
      <c r="AM19" s="83">
        <v>8766</v>
      </c>
      <c r="AN19" s="83">
        <v>8976</v>
      </c>
      <c r="AO19" s="83">
        <v>9571</v>
      </c>
      <c r="AP19" s="83">
        <v>8763</v>
      </c>
      <c r="AQ19" s="83">
        <v>9356</v>
      </c>
      <c r="AR19" s="83">
        <v>9147</v>
      </c>
      <c r="AS19" s="83">
        <v>9296</v>
      </c>
      <c r="AT19" s="83">
        <v>9347</v>
      </c>
      <c r="AU19" s="83">
        <v>8707</v>
      </c>
      <c r="AV19" s="83">
        <v>8845</v>
      </c>
      <c r="AW19" s="83">
        <v>8392</v>
      </c>
      <c r="AX19" s="83">
        <v>9283</v>
      </c>
      <c r="AY19" s="83">
        <v>8720</v>
      </c>
      <c r="AZ19" s="83">
        <v>9821</v>
      </c>
      <c r="BA19" s="83">
        <v>8451</v>
      </c>
      <c r="BB19" s="31">
        <v>8979</v>
      </c>
    </row>
    <row r="20" spans="2:54" x14ac:dyDescent="0.2">
      <c r="B20" s="17" t="s">
        <v>13</v>
      </c>
      <c r="C20" s="84">
        <v>7841</v>
      </c>
      <c r="D20" s="84">
        <v>8029</v>
      </c>
      <c r="E20" s="84">
        <v>7741</v>
      </c>
      <c r="F20" s="84">
        <v>7542</v>
      </c>
      <c r="G20" s="84">
        <v>6723</v>
      </c>
      <c r="H20" s="84">
        <v>6686</v>
      </c>
      <c r="I20" s="84">
        <v>5384</v>
      </c>
      <c r="J20" s="84">
        <v>7160</v>
      </c>
      <c r="K20" s="84">
        <v>7669</v>
      </c>
      <c r="L20" s="84">
        <v>7280</v>
      </c>
      <c r="M20" s="84">
        <v>8091</v>
      </c>
      <c r="N20" s="84">
        <v>7165</v>
      </c>
      <c r="O20" s="84">
        <v>6894</v>
      </c>
      <c r="P20" s="84">
        <v>6336</v>
      </c>
      <c r="Q20" s="84">
        <v>7001</v>
      </c>
      <c r="R20" s="84">
        <v>6760</v>
      </c>
      <c r="S20" s="84">
        <v>6217</v>
      </c>
      <c r="T20" s="84">
        <v>6883</v>
      </c>
      <c r="U20" s="84">
        <v>6736</v>
      </c>
      <c r="V20" s="84">
        <v>7056</v>
      </c>
      <c r="W20" s="84">
        <v>6722</v>
      </c>
      <c r="X20" s="84">
        <v>7511</v>
      </c>
      <c r="Y20" s="84">
        <v>7275</v>
      </c>
      <c r="Z20" s="84">
        <v>6975</v>
      </c>
      <c r="AA20" s="84">
        <v>6578</v>
      </c>
      <c r="AB20" s="84">
        <v>6685</v>
      </c>
      <c r="AC20" s="84">
        <v>6122</v>
      </c>
      <c r="AD20" s="84">
        <v>6326</v>
      </c>
      <c r="AE20" s="84">
        <v>6831</v>
      </c>
      <c r="AF20" s="84">
        <v>6547</v>
      </c>
      <c r="AG20" s="84">
        <v>6595</v>
      </c>
      <c r="AH20" s="84">
        <v>6131</v>
      </c>
      <c r="AI20" s="84">
        <v>6375</v>
      </c>
      <c r="AJ20" s="84">
        <v>6771</v>
      </c>
      <c r="AK20" s="84">
        <v>6346</v>
      </c>
      <c r="AL20" s="84">
        <v>5689</v>
      </c>
      <c r="AM20" s="84">
        <v>5904</v>
      </c>
      <c r="AN20" s="84">
        <v>5982</v>
      </c>
      <c r="AO20" s="84">
        <v>6278</v>
      </c>
      <c r="AP20" s="84">
        <v>5990</v>
      </c>
      <c r="AQ20" s="84">
        <v>5680</v>
      </c>
      <c r="AR20" s="84">
        <v>5789</v>
      </c>
      <c r="AS20" s="84">
        <v>5462</v>
      </c>
      <c r="AT20" s="84">
        <v>5953</v>
      </c>
      <c r="AU20" s="84">
        <v>6156</v>
      </c>
      <c r="AV20" s="84">
        <v>6354</v>
      </c>
      <c r="AW20" s="84">
        <v>6429</v>
      </c>
      <c r="AX20" s="84">
        <v>5896</v>
      </c>
      <c r="AY20" s="84">
        <v>6990</v>
      </c>
      <c r="AZ20" s="84">
        <v>6045</v>
      </c>
      <c r="BA20" s="84">
        <v>5909</v>
      </c>
      <c r="BB20" s="27">
        <v>5010</v>
      </c>
    </row>
    <row r="21" spans="2:54" x14ac:dyDescent="0.2">
      <c r="B21" s="16" t="s">
        <v>14</v>
      </c>
      <c r="C21" s="83">
        <v>1943</v>
      </c>
      <c r="D21" s="83">
        <v>2079</v>
      </c>
      <c r="E21" s="83">
        <v>2008</v>
      </c>
      <c r="F21" s="83">
        <v>1843</v>
      </c>
      <c r="G21" s="83">
        <v>1901</v>
      </c>
      <c r="H21" s="83">
        <v>1787</v>
      </c>
      <c r="I21" s="83">
        <v>1424</v>
      </c>
      <c r="J21" s="83">
        <v>1714</v>
      </c>
      <c r="K21" s="83">
        <v>1977</v>
      </c>
      <c r="L21" s="83">
        <v>1865</v>
      </c>
      <c r="M21" s="83">
        <v>1789</v>
      </c>
      <c r="N21" s="83">
        <v>1758</v>
      </c>
      <c r="O21" s="83">
        <v>1899</v>
      </c>
      <c r="P21" s="83">
        <v>1955</v>
      </c>
      <c r="Q21" s="83">
        <v>1948</v>
      </c>
      <c r="R21" s="83">
        <v>1874</v>
      </c>
      <c r="S21" s="83">
        <v>1848</v>
      </c>
      <c r="T21" s="83">
        <v>1902</v>
      </c>
      <c r="U21" s="83">
        <v>1817</v>
      </c>
      <c r="V21" s="83">
        <v>2153</v>
      </c>
      <c r="W21" s="83">
        <v>1976</v>
      </c>
      <c r="X21" s="83">
        <v>2036</v>
      </c>
      <c r="Y21" s="83">
        <v>2241</v>
      </c>
      <c r="Z21" s="83">
        <v>2037</v>
      </c>
      <c r="AA21" s="83">
        <v>1814</v>
      </c>
      <c r="AB21" s="83">
        <v>1990</v>
      </c>
      <c r="AC21" s="83">
        <v>1863</v>
      </c>
      <c r="AD21" s="83">
        <v>1990</v>
      </c>
      <c r="AE21" s="83">
        <v>2032</v>
      </c>
      <c r="AF21" s="83">
        <v>1747</v>
      </c>
      <c r="AG21" s="83">
        <v>1948</v>
      </c>
      <c r="AH21" s="83">
        <v>2235</v>
      </c>
      <c r="AI21" s="83">
        <v>2126</v>
      </c>
      <c r="AJ21" s="83">
        <v>1948</v>
      </c>
      <c r="AK21" s="83">
        <v>2168</v>
      </c>
      <c r="AL21" s="83">
        <v>1861</v>
      </c>
      <c r="AM21" s="83">
        <v>2030</v>
      </c>
      <c r="AN21" s="83">
        <v>2101</v>
      </c>
      <c r="AO21" s="83">
        <v>2005</v>
      </c>
      <c r="AP21" s="83">
        <v>2027</v>
      </c>
      <c r="AQ21" s="83">
        <v>2029</v>
      </c>
      <c r="AR21" s="83">
        <v>1920</v>
      </c>
      <c r="AS21" s="83">
        <v>2215</v>
      </c>
      <c r="AT21" s="83">
        <v>1999</v>
      </c>
      <c r="AU21" s="83">
        <v>1869</v>
      </c>
      <c r="AV21" s="83">
        <v>1868</v>
      </c>
      <c r="AW21" s="83">
        <v>1913</v>
      </c>
      <c r="AX21" s="83">
        <v>1924</v>
      </c>
      <c r="AY21" s="83">
        <v>1839</v>
      </c>
      <c r="AZ21" s="83">
        <v>1983</v>
      </c>
      <c r="BA21" s="83">
        <v>1676</v>
      </c>
      <c r="BB21" s="31">
        <v>1722</v>
      </c>
    </row>
    <row r="22" spans="2:54" x14ac:dyDescent="0.2">
      <c r="B22" s="17" t="s">
        <v>15</v>
      </c>
      <c r="C22" s="84">
        <v>1112</v>
      </c>
      <c r="D22" s="84">
        <v>1093</v>
      </c>
      <c r="E22" s="84">
        <v>1110</v>
      </c>
      <c r="F22" s="84">
        <v>1073</v>
      </c>
      <c r="G22" s="84">
        <v>1025</v>
      </c>
      <c r="H22" s="84">
        <v>1119</v>
      </c>
      <c r="I22" s="84">
        <v>374</v>
      </c>
      <c r="J22" s="84">
        <v>544</v>
      </c>
      <c r="K22" s="84">
        <v>852</v>
      </c>
      <c r="L22" s="84">
        <v>1023</v>
      </c>
      <c r="M22" s="84">
        <v>1009</v>
      </c>
      <c r="N22" s="84">
        <v>1036</v>
      </c>
      <c r="O22" s="84">
        <v>925</v>
      </c>
      <c r="P22" s="84">
        <v>1158</v>
      </c>
      <c r="Q22" s="84">
        <v>1089</v>
      </c>
      <c r="R22" s="84">
        <v>1128</v>
      </c>
      <c r="S22" s="84">
        <v>1113</v>
      </c>
      <c r="T22" s="84">
        <v>1117</v>
      </c>
      <c r="U22" s="84">
        <v>1070</v>
      </c>
      <c r="V22" s="84">
        <v>1100</v>
      </c>
      <c r="W22" s="84">
        <v>1099</v>
      </c>
      <c r="X22" s="84">
        <v>1054</v>
      </c>
      <c r="Y22" s="84">
        <v>1028</v>
      </c>
      <c r="Z22" s="84">
        <v>1102</v>
      </c>
      <c r="AA22" s="84">
        <v>1178</v>
      </c>
      <c r="AB22" s="84">
        <v>1174</v>
      </c>
      <c r="AC22" s="84">
        <v>1132</v>
      </c>
      <c r="AD22" s="84">
        <v>1137</v>
      </c>
      <c r="AE22" s="84">
        <v>1092</v>
      </c>
      <c r="AF22" s="84">
        <v>1194</v>
      </c>
      <c r="AG22" s="84">
        <v>1079</v>
      </c>
      <c r="AH22" s="84">
        <v>1122</v>
      </c>
      <c r="AI22" s="84">
        <v>1178</v>
      </c>
      <c r="AJ22" s="84">
        <v>1069</v>
      </c>
      <c r="AK22" s="84">
        <v>1180</v>
      </c>
      <c r="AL22" s="84">
        <v>1196</v>
      </c>
      <c r="AM22" s="84">
        <v>1072</v>
      </c>
      <c r="AN22" s="84">
        <v>1181</v>
      </c>
      <c r="AO22" s="84">
        <v>1196</v>
      </c>
      <c r="AP22" s="84">
        <v>1111</v>
      </c>
      <c r="AQ22" s="84">
        <v>1239</v>
      </c>
      <c r="AR22" s="84">
        <v>1095</v>
      </c>
      <c r="AS22" s="84">
        <v>1198</v>
      </c>
      <c r="AT22" s="84">
        <v>1087</v>
      </c>
      <c r="AU22" s="84">
        <v>1239</v>
      </c>
      <c r="AV22" s="84">
        <v>1055</v>
      </c>
      <c r="AW22" s="84">
        <v>954</v>
      </c>
      <c r="AX22" s="84">
        <v>1040</v>
      </c>
      <c r="AY22" s="84">
        <v>930</v>
      </c>
      <c r="AZ22" s="84">
        <v>875</v>
      </c>
      <c r="BA22" s="84">
        <v>1217</v>
      </c>
      <c r="BB22" s="27">
        <v>1078</v>
      </c>
    </row>
    <row r="23" spans="2:54" x14ac:dyDescent="0.2">
      <c r="B23" s="16" t="s">
        <v>16</v>
      </c>
      <c r="C23" s="83">
        <v>2089</v>
      </c>
      <c r="D23" s="83">
        <v>2219</v>
      </c>
      <c r="E23" s="83">
        <v>2536</v>
      </c>
      <c r="F23" s="83">
        <v>2378</v>
      </c>
      <c r="G23" s="83">
        <v>2283</v>
      </c>
      <c r="H23" s="83">
        <v>2200</v>
      </c>
      <c r="I23" s="83">
        <v>1821</v>
      </c>
      <c r="J23" s="83">
        <v>2406</v>
      </c>
      <c r="K23" s="83">
        <v>2412</v>
      </c>
      <c r="L23" s="83">
        <v>2295</v>
      </c>
      <c r="M23" s="83">
        <v>2312</v>
      </c>
      <c r="N23" s="83">
        <v>2474</v>
      </c>
      <c r="O23" s="83">
        <v>2578</v>
      </c>
      <c r="P23" s="83">
        <v>2146</v>
      </c>
      <c r="Q23" s="83">
        <v>2250</v>
      </c>
      <c r="R23" s="83">
        <v>2544</v>
      </c>
      <c r="S23" s="83">
        <v>2427</v>
      </c>
      <c r="T23" s="83">
        <v>2543</v>
      </c>
      <c r="U23" s="83">
        <v>2308</v>
      </c>
      <c r="V23" s="83">
        <v>2349</v>
      </c>
      <c r="W23" s="83">
        <v>2353</v>
      </c>
      <c r="X23" s="83">
        <v>2111</v>
      </c>
      <c r="Y23" s="83">
        <v>2075</v>
      </c>
      <c r="Z23" s="83">
        <v>2164</v>
      </c>
      <c r="AA23" s="83">
        <v>2462</v>
      </c>
      <c r="AB23" s="83">
        <v>2301</v>
      </c>
      <c r="AC23" s="83">
        <v>2480</v>
      </c>
      <c r="AD23" s="83">
        <v>2446</v>
      </c>
      <c r="AE23" s="83">
        <v>2582</v>
      </c>
      <c r="AF23" s="83">
        <v>2758</v>
      </c>
      <c r="AG23" s="83">
        <v>2352</v>
      </c>
      <c r="AH23" s="83">
        <v>2340</v>
      </c>
      <c r="AI23" s="83">
        <v>2317</v>
      </c>
      <c r="AJ23" s="83">
        <v>2578</v>
      </c>
      <c r="AK23" s="83">
        <v>2803</v>
      </c>
      <c r="AL23" s="83">
        <v>2547</v>
      </c>
      <c r="AM23" s="83">
        <v>2548</v>
      </c>
      <c r="AN23" s="83">
        <v>2542</v>
      </c>
      <c r="AO23" s="83">
        <v>2420</v>
      </c>
      <c r="AP23" s="83">
        <v>2434</v>
      </c>
      <c r="AQ23" s="83">
        <v>2508</v>
      </c>
      <c r="AR23" s="83">
        <v>2224</v>
      </c>
      <c r="AS23" s="83">
        <v>2039</v>
      </c>
      <c r="AT23" s="83">
        <v>2314</v>
      </c>
      <c r="AU23" s="83">
        <v>2751</v>
      </c>
      <c r="AV23" s="83">
        <v>2701</v>
      </c>
      <c r="AW23" s="83">
        <v>2531</v>
      </c>
      <c r="AX23" s="83">
        <v>2709</v>
      </c>
      <c r="AY23" s="83">
        <v>2721</v>
      </c>
      <c r="AZ23" s="83">
        <v>2683</v>
      </c>
      <c r="BA23" s="83">
        <v>2302</v>
      </c>
      <c r="BB23" s="31">
        <v>2415</v>
      </c>
    </row>
    <row r="24" spans="2:54" x14ac:dyDescent="0.2">
      <c r="B24" s="17" t="s">
        <v>17</v>
      </c>
      <c r="C24" s="84">
        <v>3925</v>
      </c>
      <c r="D24" s="84">
        <v>4491</v>
      </c>
      <c r="E24" s="84">
        <v>4715</v>
      </c>
      <c r="F24" s="84">
        <v>4882</v>
      </c>
      <c r="G24" s="84">
        <v>4302</v>
      </c>
      <c r="H24" s="84">
        <v>4138</v>
      </c>
      <c r="I24" s="84">
        <v>3171</v>
      </c>
      <c r="J24" s="84">
        <v>3998</v>
      </c>
      <c r="K24" s="84">
        <v>4607</v>
      </c>
      <c r="L24" s="84">
        <v>4959</v>
      </c>
      <c r="M24" s="84">
        <v>4071</v>
      </c>
      <c r="N24" s="84">
        <v>4563</v>
      </c>
      <c r="O24" s="84">
        <v>3602</v>
      </c>
      <c r="P24" s="84">
        <v>4129</v>
      </c>
      <c r="Q24" s="84">
        <v>4213</v>
      </c>
      <c r="R24" s="84">
        <v>4190</v>
      </c>
      <c r="S24" s="84">
        <v>3691</v>
      </c>
      <c r="T24" s="84">
        <v>3108</v>
      </c>
      <c r="U24" s="84">
        <v>3306</v>
      </c>
      <c r="V24" s="84">
        <v>4136</v>
      </c>
      <c r="W24" s="84">
        <v>3634</v>
      </c>
      <c r="X24" s="84">
        <v>4245</v>
      </c>
      <c r="Y24" s="84">
        <v>4480</v>
      </c>
      <c r="Z24" s="84">
        <v>4530</v>
      </c>
      <c r="AA24" s="84">
        <v>4089</v>
      </c>
      <c r="AB24" s="84">
        <v>3672</v>
      </c>
      <c r="AC24" s="84">
        <v>3745</v>
      </c>
      <c r="AD24" s="84">
        <v>3729</v>
      </c>
      <c r="AE24" s="84">
        <v>3015</v>
      </c>
      <c r="AF24" s="84">
        <v>3338</v>
      </c>
      <c r="AG24" s="84">
        <v>2606</v>
      </c>
      <c r="AH24" s="84">
        <v>2961</v>
      </c>
      <c r="AI24" s="84">
        <v>3462</v>
      </c>
      <c r="AJ24" s="84">
        <v>3389</v>
      </c>
      <c r="AK24" s="84">
        <v>2455</v>
      </c>
      <c r="AL24" s="84">
        <v>2398</v>
      </c>
      <c r="AM24" s="84">
        <v>2407</v>
      </c>
      <c r="AN24" s="84">
        <v>2808</v>
      </c>
      <c r="AO24" s="84">
        <v>2962</v>
      </c>
      <c r="AP24" s="84">
        <v>3005</v>
      </c>
      <c r="AQ24" s="84">
        <v>2687</v>
      </c>
      <c r="AR24" s="84">
        <v>3058</v>
      </c>
      <c r="AS24" s="84">
        <v>3405</v>
      </c>
      <c r="AT24" s="84">
        <v>3543</v>
      </c>
      <c r="AU24" s="84">
        <v>3744</v>
      </c>
      <c r="AV24" s="84">
        <v>3472</v>
      </c>
      <c r="AW24" s="84">
        <v>3736</v>
      </c>
      <c r="AX24" s="84">
        <v>4085</v>
      </c>
      <c r="AY24" s="84">
        <v>3740</v>
      </c>
      <c r="AZ24" s="84">
        <v>3840</v>
      </c>
      <c r="BA24" s="84">
        <v>3536</v>
      </c>
      <c r="BB24" s="27">
        <v>2132</v>
      </c>
    </row>
    <row r="25" spans="2:54" x14ac:dyDescent="0.2">
      <c r="B25" s="16" t="s">
        <v>18</v>
      </c>
      <c r="C25" s="83">
        <v>842</v>
      </c>
      <c r="D25" s="83">
        <v>870</v>
      </c>
      <c r="E25" s="83">
        <v>969</v>
      </c>
      <c r="F25" s="83">
        <v>948</v>
      </c>
      <c r="G25" s="83">
        <v>779</v>
      </c>
      <c r="H25" s="83">
        <v>754</v>
      </c>
      <c r="I25" s="83">
        <v>587</v>
      </c>
      <c r="J25" s="83">
        <v>884</v>
      </c>
      <c r="K25" s="83">
        <v>727</v>
      </c>
      <c r="L25" s="83">
        <v>883</v>
      </c>
      <c r="M25" s="83">
        <v>833</v>
      </c>
      <c r="N25" s="83">
        <v>989</v>
      </c>
      <c r="O25" s="83">
        <v>942</v>
      </c>
      <c r="P25" s="83">
        <v>1000</v>
      </c>
      <c r="Q25" s="83">
        <v>922</v>
      </c>
      <c r="R25" s="83">
        <v>905</v>
      </c>
      <c r="S25" s="83">
        <v>847</v>
      </c>
      <c r="T25" s="83">
        <v>998</v>
      </c>
      <c r="U25" s="83">
        <v>896</v>
      </c>
      <c r="V25" s="83">
        <v>826</v>
      </c>
      <c r="W25" s="83">
        <v>801</v>
      </c>
      <c r="X25" s="83">
        <v>851</v>
      </c>
      <c r="Y25" s="83">
        <v>862</v>
      </c>
      <c r="Z25" s="83">
        <v>827</v>
      </c>
      <c r="AA25" s="83">
        <v>899</v>
      </c>
      <c r="AB25" s="83">
        <v>880</v>
      </c>
      <c r="AC25" s="83">
        <v>834</v>
      </c>
      <c r="AD25" s="83">
        <v>952</v>
      </c>
      <c r="AE25" s="83">
        <v>907</v>
      </c>
      <c r="AF25" s="83">
        <v>937</v>
      </c>
      <c r="AG25" s="83">
        <v>836</v>
      </c>
      <c r="AH25" s="83">
        <v>889</v>
      </c>
      <c r="AI25" s="83">
        <v>961</v>
      </c>
      <c r="AJ25" s="83">
        <v>841</v>
      </c>
      <c r="AK25" s="83">
        <v>853</v>
      </c>
      <c r="AL25" s="83">
        <v>790</v>
      </c>
      <c r="AM25" s="83">
        <v>955</v>
      </c>
      <c r="AN25" s="83">
        <v>911</v>
      </c>
      <c r="AO25" s="83">
        <v>956</v>
      </c>
      <c r="AP25" s="83">
        <v>841</v>
      </c>
      <c r="AQ25" s="83">
        <v>820</v>
      </c>
      <c r="AR25" s="83">
        <v>891</v>
      </c>
      <c r="AS25" s="83">
        <v>1120</v>
      </c>
      <c r="AT25" s="83">
        <v>986</v>
      </c>
      <c r="AU25" s="83">
        <v>861</v>
      </c>
      <c r="AV25" s="83">
        <v>875</v>
      </c>
      <c r="AW25" s="83">
        <v>874</v>
      </c>
      <c r="AX25" s="83">
        <v>795</v>
      </c>
      <c r="AY25" s="83">
        <v>912</v>
      </c>
      <c r="AZ25" s="83">
        <v>889</v>
      </c>
      <c r="BA25" s="83">
        <v>788</v>
      </c>
      <c r="BB25" s="31">
        <v>711</v>
      </c>
    </row>
    <row r="26" spans="2:54" x14ac:dyDescent="0.2">
      <c r="B26" s="17" t="s">
        <v>19</v>
      </c>
      <c r="C26" s="84">
        <v>281</v>
      </c>
      <c r="D26" s="84">
        <v>294</v>
      </c>
      <c r="E26" s="84">
        <v>283</v>
      </c>
      <c r="F26" s="84">
        <v>218</v>
      </c>
      <c r="G26" s="84">
        <v>253</v>
      </c>
      <c r="H26" s="84">
        <v>271</v>
      </c>
      <c r="I26" s="84">
        <v>217</v>
      </c>
      <c r="J26" s="84">
        <v>265</v>
      </c>
      <c r="K26" s="84">
        <v>284</v>
      </c>
      <c r="L26" s="84">
        <v>269</v>
      </c>
      <c r="M26" s="84">
        <v>252</v>
      </c>
      <c r="N26" s="84">
        <v>245</v>
      </c>
      <c r="O26" s="84">
        <v>250</v>
      </c>
      <c r="P26" s="84">
        <v>239</v>
      </c>
      <c r="Q26" s="84">
        <v>287</v>
      </c>
      <c r="R26" s="84">
        <v>265</v>
      </c>
      <c r="S26" s="84">
        <v>281</v>
      </c>
      <c r="T26" s="84">
        <v>302</v>
      </c>
      <c r="U26" s="84">
        <v>300</v>
      </c>
      <c r="V26" s="84">
        <v>266</v>
      </c>
      <c r="W26" s="84">
        <v>273</v>
      </c>
      <c r="X26" s="84">
        <v>308</v>
      </c>
      <c r="Y26" s="84">
        <v>265</v>
      </c>
      <c r="Z26" s="84">
        <v>286</v>
      </c>
      <c r="AA26" s="84">
        <v>304</v>
      </c>
      <c r="AB26" s="84">
        <v>281</v>
      </c>
      <c r="AC26" s="84">
        <v>300</v>
      </c>
      <c r="AD26" s="84">
        <v>289</v>
      </c>
      <c r="AE26" s="84">
        <v>291</v>
      </c>
      <c r="AF26" s="84">
        <v>267</v>
      </c>
      <c r="AG26" s="84">
        <v>310</v>
      </c>
      <c r="AH26" s="84">
        <v>329</v>
      </c>
      <c r="AI26" s="84">
        <v>308</v>
      </c>
      <c r="AJ26" s="84">
        <v>318</v>
      </c>
      <c r="AK26" s="84">
        <v>266</v>
      </c>
      <c r="AL26" s="84">
        <v>288</v>
      </c>
      <c r="AM26" s="84">
        <v>317</v>
      </c>
      <c r="AN26" s="84">
        <v>298</v>
      </c>
      <c r="AO26" s="84">
        <v>309</v>
      </c>
      <c r="AP26" s="84">
        <v>318</v>
      </c>
      <c r="AQ26" s="84">
        <v>288</v>
      </c>
      <c r="AR26" s="84">
        <v>266</v>
      </c>
      <c r="AS26" s="84">
        <v>297</v>
      </c>
      <c r="AT26" s="84">
        <v>303</v>
      </c>
      <c r="AU26" s="84">
        <v>250</v>
      </c>
      <c r="AV26" s="84">
        <v>198</v>
      </c>
      <c r="AW26" s="84">
        <v>192</v>
      </c>
      <c r="AX26" s="84">
        <v>267</v>
      </c>
      <c r="AY26" s="84">
        <v>241</v>
      </c>
      <c r="AZ26" s="84">
        <v>269</v>
      </c>
      <c r="BA26" s="84">
        <v>186</v>
      </c>
      <c r="BB26" s="27">
        <v>159</v>
      </c>
    </row>
    <row r="27" spans="2:54" ht="13.5" thickBot="1" x14ac:dyDescent="0.25">
      <c r="B27" s="16" t="s">
        <v>20</v>
      </c>
      <c r="C27" s="83">
        <v>786</v>
      </c>
      <c r="D27" s="83">
        <v>1157</v>
      </c>
      <c r="E27" s="83">
        <v>1557</v>
      </c>
      <c r="F27" s="83">
        <v>1176</v>
      </c>
      <c r="G27" s="83">
        <v>1017</v>
      </c>
      <c r="H27" s="83">
        <v>1267</v>
      </c>
      <c r="I27" s="83">
        <v>736</v>
      </c>
      <c r="J27" s="83">
        <v>1766</v>
      </c>
      <c r="K27" s="83">
        <v>1427</v>
      </c>
      <c r="L27" s="83">
        <v>1215</v>
      </c>
      <c r="M27" s="83">
        <v>1270</v>
      </c>
      <c r="N27" s="83">
        <v>1367</v>
      </c>
      <c r="O27" s="83">
        <v>1395</v>
      </c>
      <c r="P27" s="83">
        <v>1371</v>
      </c>
      <c r="Q27" s="83">
        <v>1347</v>
      </c>
      <c r="R27" s="83">
        <v>1324</v>
      </c>
      <c r="S27" s="83">
        <v>1156</v>
      </c>
      <c r="T27" s="83">
        <v>1267</v>
      </c>
      <c r="U27" s="83">
        <v>1490</v>
      </c>
      <c r="V27" s="83">
        <v>1186</v>
      </c>
      <c r="W27" s="83">
        <v>1286</v>
      </c>
      <c r="X27" s="83">
        <v>1346</v>
      </c>
      <c r="Y27" s="83">
        <v>1372</v>
      </c>
      <c r="Z27" s="83">
        <v>1199</v>
      </c>
      <c r="AA27" s="83">
        <v>1246</v>
      </c>
      <c r="AB27" s="83">
        <v>1929</v>
      </c>
      <c r="AC27" s="83">
        <v>1176</v>
      </c>
      <c r="AD27" s="83">
        <v>1389</v>
      </c>
      <c r="AE27" s="83">
        <v>1156</v>
      </c>
      <c r="AF27" s="83">
        <v>1670</v>
      </c>
      <c r="AG27" s="83">
        <v>1210</v>
      </c>
      <c r="AH27" s="83">
        <v>934</v>
      </c>
      <c r="AI27" s="83">
        <v>1445</v>
      </c>
      <c r="AJ27" s="83">
        <v>1036</v>
      </c>
      <c r="AK27" s="83">
        <v>1497</v>
      </c>
      <c r="AL27" s="83">
        <v>1232</v>
      </c>
      <c r="AM27" s="83">
        <v>1136</v>
      </c>
      <c r="AN27" s="83">
        <v>1405</v>
      </c>
      <c r="AO27" s="83">
        <v>1255</v>
      </c>
      <c r="AP27" s="83">
        <v>1256</v>
      </c>
      <c r="AQ27" s="83">
        <v>872</v>
      </c>
      <c r="AR27" s="83">
        <v>1174</v>
      </c>
      <c r="AS27" s="83">
        <v>1280</v>
      </c>
      <c r="AT27" s="83">
        <v>1074</v>
      </c>
      <c r="AU27" s="83">
        <v>1162</v>
      </c>
      <c r="AV27" s="83">
        <v>1110</v>
      </c>
      <c r="AW27" s="83">
        <v>941</v>
      </c>
      <c r="AX27" s="83">
        <v>1351</v>
      </c>
      <c r="AY27" s="83">
        <v>1542</v>
      </c>
      <c r="AZ27" s="83">
        <v>1320</v>
      </c>
      <c r="BA27" s="83">
        <v>1062</v>
      </c>
      <c r="BB27" s="31">
        <v>827</v>
      </c>
    </row>
    <row r="28" spans="2:54" ht="13.5" thickBot="1" x14ac:dyDescent="0.25">
      <c r="B28" s="18" t="s">
        <v>21</v>
      </c>
      <c r="C28" s="19">
        <v>52964</v>
      </c>
      <c r="D28" s="19">
        <v>55396</v>
      </c>
      <c r="E28" s="19">
        <v>57222</v>
      </c>
      <c r="F28" s="19">
        <v>56327</v>
      </c>
      <c r="G28" s="19">
        <v>51334</v>
      </c>
      <c r="H28" s="19">
        <v>48641</v>
      </c>
      <c r="I28" s="19">
        <v>44285</v>
      </c>
      <c r="J28" s="19">
        <v>53824</v>
      </c>
      <c r="K28" s="19">
        <v>56917</v>
      </c>
      <c r="L28" s="19">
        <v>56087</v>
      </c>
      <c r="M28" s="19">
        <v>55242</v>
      </c>
      <c r="N28" s="19">
        <v>58958</v>
      </c>
      <c r="O28" s="19">
        <v>53803</v>
      </c>
      <c r="P28" s="19">
        <v>54593</v>
      </c>
      <c r="Q28" s="19">
        <v>57787</v>
      </c>
      <c r="R28" s="19">
        <v>55842</v>
      </c>
      <c r="S28" s="19">
        <v>57095</v>
      </c>
      <c r="T28" s="19">
        <v>53881</v>
      </c>
      <c r="U28" s="19">
        <v>55089</v>
      </c>
      <c r="V28" s="19">
        <v>55917</v>
      </c>
      <c r="W28" s="19">
        <v>55175</v>
      </c>
      <c r="X28" s="19">
        <v>55936</v>
      </c>
      <c r="Y28" s="19">
        <v>54540</v>
      </c>
      <c r="Z28" s="19">
        <v>54628</v>
      </c>
      <c r="AA28" s="19">
        <v>54847</v>
      </c>
      <c r="AB28" s="19">
        <v>52750</v>
      </c>
      <c r="AC28" s="19">
        <v>45083</v>
      </c>
      <c r="AD28" s="19">
        <v>49492</v>
      </c>
      <c r="AE28" s="19">
        <v>55334</v>
      </c>
      <c r="AF28" s="19">
        <v>53406</v>
      </c>
      <c r="AG28" s="19">
        <v>48526</v>
      </c>
      <c r="AH28" s="19">
        <v>48788</v>
      </c>
      <c r="AI28" s="19">
        <v>49762</v>
      </c>
      <c r="AJ28" s="19">
        <v>50873</v>
      </c>
      <c r="AK28" s="19">
        <v>52210</v>
      </c>
      <c r="AL28" s="19">
        <v>48800</v>
      </c>
      <c r="AM28" s="19">
        <v>51718</v>
      </c>
      <c r="AN28" s="19">
        <v>53736</v>
      </c>
      <c r="AO28" s="19">
        <v>55601</v>
      </c>
      <c r="AP28" s="19">
        <v>52610</v>
      </c>
      <c r="AQ28" s="19">
        <v>51365</v>
      </c>
      <c r="AR28" s="19">
        <v>51700</v>
      </c>
      <c r="AS28" s="19">
        <v>52952</v>
      </c>
      <c r="AT28" s="19">
        <v>53674</v>
      </c>
      <c r="AU28" s="19">
        <v>53076</v>
      </c>
      <c r="AV28" s="19">
        <v>49404</v>
      </c>
      <c r="AW28" s="19">
        <v>46998</v>
      </c>
      <c r="AX28" s="19">
        <v>51038</v>
      </c>
      <c r="AY28" s="19">
        <v>52744</v>
      </c>
      <c r="AZ28" s="19">
        <v>53137</v>
      </c>
      <c r="BA28" s="19">
        <v>48140</v>
      </c>
      <c r="BB28" s="32">
        <v>42508</v>
      </c>
    </row>
    <row r="29" spans="2:54" ht="12.75" customHeight="1" x14ac:dyDescent="0.2">
      <c r="B29" s="15" t="s">
        <v>22</v>
      </c>
      <c r="C29" s="82">
        <v>419</v>
      </c>
      <c r="D29" s="82">
        <v>261</v>
      </c>
      <c r="E29" s="82">
        <v>257</v>
      </c>
      <c r="F29" s="82">
        <v>176</v>
      </c>
      <c r="G29" s="82">
        <v>173</v>
      </c>
      <c r="H29" s="82">
        <v>154</v>
      </c>
      <c r="I29" s="82">
        <v>80</v>
      </c>
      <c r="J29" s="82">
        <v>492</v>
      </c>
      <c r="K29" s="82">
        <v>199</v>
      </c>
      <c r="L29" s="82">
        <v>158</v>
      </c>
      <c r="M29" s="82">
        <v>165</v>
      </c>
      <c r="N29" s="82">
        <v>163</v>
      </c>
      <c r="O29" s="82">
        <v>172</v>
      </c>
      <c r="P29" s="82">
        <v>174</v>
      </c>
      <c r="Q29" s="82">
        <v>181</v>
      </c>
      <c r="R29" s="82">
        <v>134</v>
      </c>
      <c r="S29" s="82">
        <v>167</v>
      </c>
      <c r="T29" s="82">
        <v>272</v>
      </c>
      <c r="U29" s="82">
        <v>150</v>
      </c>
      <c r="V29" s="82">
        <v>134</v>
      </c>
      <c r="W29" s="82">
        <v>210</v>
      </c>
      <c r="X29" s="82">
        <v>150</v>
      </c>
      <c r="Y29" s="82">
        <v>154</v>
      </c>
      <c r="Z29" s="82">
        <v>188</v>
      </c>
      <c r="AA29" s="82">
        <v>147</v>
      </c>
      <c r="AB29" s="82">
        <v>168</v>
      </c>
      <c r="AC29" s="82">
        <v>183</v>
      </c>
      <c r="AD29" s="82">
        <v>124</v>
      </c>
      <c r="AE29" s="82">
        <v>101</v>
      </c>
      <c r="AF29" s="82">
        <v>101</v>
      </c>
      <c r="AG29" s="82">
        <v>169</v>
      </c>
      <c r="AH29" s="82">
        <v>107</v>
      </c>
      <c r="AI29" s="82">
        <v>112</v>
      </c>
      <c r="AJ29" s="82">
        <v>126</v>
      </c>
      <c r="AK29" s="82">
        <v>281</v>
      </c>
      <c r="AL29" s="82">
        <v>116</v>
      </c>
      <c r="AM29" s="82">
        <v>127</v>
      </c>
      <c r="AN29" s="82">
        <v>142</v>
      </c>
      <c r="AO29" s="82">
        <v>146</v>
      </c>
      <c r="AP29" s="82">
        <v>132</v>
      </c>
      <c r="AQ29" s="82">
        <v>124</v>
      </c>
      <c r="AR29" s="82">
        <v>106</v>
      </c>
      <c r="AS29" s="82">
        <v>156</v>
      </c>
      <c r="AT29" s="82">
        <v>179</v>
      </c>
      <c r="AU29" s="82">
        <v>169</v>
      </c>
      <c r="AV29" s="82">
        <v>217</v>
      </c>
      <c r="AW29" s="82">
        <v>194</v>
      </c>
      <c r="AX29" s="82">
        <v>207</v>
      </c>
      <c r="AY29" s="82">
        <v>262</v>
      </c>
      <c r="AZ29" s="82">
        <v>230</v>
      </c>
      <c r="BA29" s="82">
        <v>268</v>
      </c>
      <c r="BB29" s="26">
        <v>172</v>
      </c>
    </row>
    <row r="30" spans="2:54" ht="12.75" customHeight="1" thickBot="1" x14ac:dyDescent="0.25">
      <c r="B30" s="28" t="s">
        <v>23</v>
      </c>
      <c r="C30" s="29">
        <v>27078</v>
      </c>
      <c r="D30" s="29">
        <v>30896</v>
      </c>
      <c r="E30" s="29">
        <v>32596</v>
      </c>
      <c r="F30" s="29">
        <v>32261</v>
      </c>
      <c r="G30" s="29">
        <v>31338</v>
      </c>
      <c r="H30" s="29">
        <v>30599</v>
      </c>
      <c r="I30" s="29">
        <v>27443</v>
      </c>
      <c r="J30" s="29">
        <v>32251</v>
      </c>
      <c r="K30" s="29">
        <v>35014</v>
      </c>
      <c r="L30" s="29">
        <v>32957</v>
      </c>
      <c r="M30" s="29">
        <v>33024</v>
      </c>
      <c r="N30" s="29">
        <v>34769</v>
      </c>
      <c r="O30" s="29">
        <v>33862</v>
      </c>
      <c r="P30" s="29">
        <v>33341</v>
      </c>
      <c r="Q30" s="29">
        <v>35230</v>
      </c>
      <c r="R30" s="29">
        <v>33955</v>
      </c>
      <c r="S30" s="29">
        <v>33509</v>
      </c>
      <c r="T30" s="29">
        <v>33768</v>
      </c>
      <c r="U30" s="29">
        <v>35630</v>
      </c>
      <c r="V30" s="29">
        <v>34500</v>
      </c>
      <c r="W30" s="29">
        <v>33048</v>
      </c>
      <c r="X30" s="29">
        <v>32774</v>
      </c>
      <c r="Y30" s="29">
        <v>34089</v>
      </c>
      <c r="Z30" s="29">
        <v>31492</v>
      </c>
      <c r="AA30" s="29">
        <v>31748</v>
      </c>
      <c r="AB30" s="29">
        <v>30248</v>
      </c>
      <c r="AC30" s="29">
        <v>24198</v>
      </c>
      <c r="AD30" s="29">
        <v>30083</v>
      </c>
      <c r="AE30" s="29">
        <v>31312</v>
      </c>
      <c r="AF30" s="29">
        <v>32267</v>
      </c>
      <c r="AG30" s="29">
        <v>31162</v>
      </c>
      <c r="AH30" s="29">
        <v>32101</v>
      </c>
      <c r="AI30" s="29">
        <v>33593</v>
      </c>
      <c r="AJ30" s="29">
        <v>32816</v>
      </c>
      <c r="AK30" s="29">
        <v>33750</v>
      </c>
      <c r="AL30" s="29">
        <v>30978</v>
      </c>
      <c r="AM30" s="29">
        <v>32595</v>
      </c>
      <c r="AN30" s="29">
        <v>32302</v>
      </c>
      <c r="AO30" s="29">
        <v>32201</v>
      </c>
      <c r="AP30" s="29">
        <v>33293</v>
      </c>
      <c r="AQ30" s="29">
        <v>31417</v>
      </c>
      <c r="AR30" s="29">
        <v>31630</v>
      </c>
      <c r="AS30" s="29">
        <v>32951</v>
      </c>
      <c r="AT30" s="29">
        <v>33831</v>
      </c>
      <c r="AU30" s="29">
        <v>33797</v>
      </c>
      <c r="AV30" s="29">
        <v>24785</v>
      </c>
      <c r="AW30" s="29">
        <v>23371</v>
      </c>
      <c r="AX30" s="29">
        <v>30031</v>
      </c>
      <c r="AY30" s="29">
        <v>34045</v>
      </c>
      <c r="AZ30" s="29">
        <v>31426</v>
      </c>
      <c r="BA30" s="29">
        <v>27987</v>
      </c>
      <c r="BB30" s="30">
        <v>22985</v>
      </c>
    </row>
    <row r="31" spans="2:54" ht="13.5" thickBot="1" x14ac:dyDescent="0.25">
      <c r="B31" s="18" t="s">
        <v>24</v>
      </c>
      <c r="C31" s="19">
        <v>27497</v>
      </c>
      <c r="D31" s="19">
        <v>31157</v>
      </c>
      <c r="E31" s="19">
        <v>32853</v>
      </c>
      <c r="F31" s="19">
        <v>32437</v>
      </c>
      <c r="G31" s="19">
        <v>31511</v>
      </c>
      <c r="H31" s="19">
        <v>30753</v>
      </c>
      <c r="I31" s="19">
        <v>27523</v>
      </c>
      <c r="J31" s="19">
        <v>32743</v>
      </c>
      <c r="K31" s="19">
        <v>35213</v>
      </c>
      <c r="L31" s="19">
        <v>33115</v>
      </c>
      <c r="M31" s="19">
        <v>33189</v>
      </c>
      <c r="N31" s="19">
        <v>34932</v>
      </c>
      <c r="O31" s="19">
        <v>34034</v>
      </c>
      <c r="P31" s="19">
        <v>33515</v>
      </c>
      <c r="Q31" s="19">
        <v>35411</v>
      </c>
      <c r="R31" s="19">
        <v>34089</v>
      </c>
      <c r="S31" s="19">
        <v>33676</v>
      </c>
      <c r="T31" s="19">
        <v>34040</v>
      </c>
      <c r="U31" s="19">
        <v>35780</v>
      </c>
      <c r="V31" s="19">
        <v>34634</v>
      </c>
      <c r="W31" s="19">
        <v>33258</v>
      </c>
      <c r="X31" s="19">
        <v>32924</v>
      </c>
      <c r="Y31" s="19">
        <v>34243</v>
      </c>
      <c r="Z31" s="19">
        <v>31680</v>
      </c>
      <c r="AA31" s="19">
        <v>31895</v>
      </c>
      <c r="AB31" s="19">
        <v>30416</v>
      </c>
      <c r="AC31" s="19">
        <v>24381</v>
      </c>
      <c r="AD31" s="19">
        <v>30207</v>
      </c>
      <c r="AE31" s="19">
        <v>31413</v>
      </c>
      <c r="AF31" s="19">
        <v>32368</v>
      </c>
      <c r="AG31" s="19">
        <v>31331</v>
      </c>
      <c r="AH31" s="19">
        <v>32208</v>
      </c>
      <c r="AI31" s="19">
        <v>33705</v>
      </c>
      <c r="AJ31" s="19">
        <v>32942</v>
      </c>
      <c r="AK31" s="19">
        <v>34031</v>
      </c>
      <c r="AL31" s="19">
        <v>31094</v>
      </c>
      <c r="AM31" s="19">
        <v>32722</v>
      </c>
      <c r="AN31" s="19">
        <v>32444</v>
      </c>
      <c r="AO31" s="19">
        <v>32347</v>
      </c>
      <c r="AP31" s="19">
        <v>33425</v>
      </c>
      <c r="AQ31" s="19">
        <v>31541</v>
      </c>
      <c r="AR31" s="19">
        <v>31736</v>
      </c>
      <c r="AS31" s="19">
        <v>33107</v>
      </c>
      <c r="AT31" s="19">
        <v>34010</v>
      </c>
      <c r="AU31" s="19">
        <v>33966</v>
      </c>
      <c r="AV31" s="19">
        <v>25002</v>
      </c>
      <c r="AW31" s="19">
        <v>23565</v>
      </c>
      <c r="AX31" s="19">
        <v>30238</v>
      </c>
      <c r="AY31" s="19">
        <v>34307</v>
      </c>
      <c r="AZ31" s="19">
        <v>31656</v>
      </c>
      <c r="BA31" s="19">
        <v>28255</v>
      </c>
      <c r="BB31" s="32">
        <v>23157</v>
      </c>
    </row>
    <row r="32" spans="2:54" ht="13.5" hidden="1" thickBot="1" x14ac:dyDescent="0.25">
      <c r="B32" s="18"/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32">
        <v>0</v>
      </c>
    </row>
    <row r="33" spans="2:54" ht="13.5" thickBot="1" x14ac:dyDescent="0.25">
      <c r="B33" s="18" t="s">
        <v>25</v>
      </c>
      <c r="C33" s="19">
        <v>80461</v>
      </c>
      <c r="D33" s="19">
        <v>86553</v>
      </c>
      <c r="E33" s="19">
        <v>90075</v>
      </c>
      <c r="F33" s="19">
        <v>88764</v>
      </c>
      <c r="G33" s="19">
        <v>82845</v>
      </c>
      <c r="H33" s="19">
        <v>79394</v>
      </c>
      <c r="I33" s="19">
        <v>71808</v>
      </c>
      <c r="J33" s="19">
        <v>86567</v>
      </c>
      <c r="K33" s="19">
        <v>92130</v>
      </c>
      <c r="L33" s="19">
        <v>89202</v>
      </c>
      <c r="M33" s="19">
        <v>88431</v>
      </c>
      <c r="N33" s="19">
        <v>93890</v>
      </c>
      <c r="O33" s="19">
        <v>87837</v>
      </c>
      <c r="P33" s="19">
        <v>88108</v>
      </c>
      <c r="Q33" s="19">
        <v>93198</v>
      </c>
      <c r="R33" s="19">
        <v>89931</v>
      </c>
      <c r="S33" s="19">
        <v>90771</v>
      </c>
      <c r="T33" s="19">
        <v>87921</v>
      </c>
      <c r="U33" s="19">
        <v>90869</v>
      </c>
      <c r="V33" s="19">
        <v>90551</v>
      </c>
      <c r="W33" s="19">
        <v>88433</v>
      </c>
      <c r="X33" s="19">
        <v>88860</v>
      </c>
      <c r="Y33" s="19">
        <v>88783</v>
      </c>
      <c r="Z33" s="19">
        <v>86308</v>
      </c>
      <c r="AA33" s="19">
        <v>86742</v>
      </c>
      <c r="AB33" s="19">
        <v>83166</v>
      </c>
      <c r="AC33" s="19">
        <v>69464</v>
      </c>
      <c r="AD33" s="19">
        <v>79699</v>
      </c>
      <c r="AE33" s="19">
        <v>86747</v>
      </c>
      <c r="AF33" s="19">
        <v>85774</v>
      </c>
      <c r="AG33" s="19">
        <v>79857</v>
      </c>
      <c r="AH33" s="19">
        <v>80996</v>
      </c>
      <c r="AI33" s="19">
        <v>83467</v>
      </c>
      <c r="AJ33" s="19">
        <v>83815</v>
      </c>
      <c r="AK33" s="19">
        <v>86241</v>
      </c>
      <c r="AL33" s="19">
        <v>79894</v>
      </c>
      <c r="AM33" s="19">
        <v>84440</v>
      </c>
      <c r="AN33" s="19">
        <v>86180</v>
      </c>
      <c r="AO33" s="19">
        <v>87948</v>
      </c>
      <c r="AP33" s="19">
        <v>86035</v>
      </c>
      <c r="AQ33" s="19">
        <v>82906</v>
      </c>
      <c r="AR33" s="19">
        <v>83436</v>
      </c>
      <c r="AS33" s="19">
        <v>86059</v>
      </c>
      <c r="AT33" s="19">
        <v>87684</v>
      </c>
      <c r="AU33" s="19">
        <v>87042</v>
      </c>
      <c r="AV33" s="19">
        <v>74406</v>
      </c>
      <c r="AW33" s="19">
        <v>70563</v>
      </c>
      <c r="AX33" s="19">
        <v>81276</v>
      </c>
      <c r="AY33" s="19">
        <v>87051</v>
      </c>
      <c r="AZ33" s="19">
        <v>84793</v>
      </c>
      <c r="BA33" s="19">
        <v>76395</v>
      </c>
      <c r="BB33" s="32">
        <v>65665</v>
      </c>
    </row>
    <row r="34" spans="2:54" ht="13.5" customHeight="1" thickBot="1" x14ac:dyDescent="0.25">
      <c r="B34" s="2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</row>
    <row r="35" spans="2:54" ht="27" thickBot="1" x14ac:dyDescent="0.25">
      <c r="B35" s="129" t="s">
        <v>62</v>
      </c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1"/>
    </row>
    <row r="36" spans="2:54" ht="12.75" customHeight="1" x14ac:dyDescent="0.2">
      <c r="B36" s="12" t="s">
        <v>57</v>
      </c>
      <c r="C36" s="23">
        <v>1</v>
      </c>
      <c r="D36" s="13">
        <v>2</v>
      </c>
      <c r="E36" s="13">
        <v>3</v>
      </c>
      <c r="F36" s="13">
        <v>4</v>
      </c>
      <c r="G36" s="13">
        <v>5</v>
      </c>
      <c r="H36" s="13">
        <v>6</v>
      </c>
      <c r="I36" s="13">
        <v>7</v>
      </c>
      <c r="J36" s="13">
        <v>8</v>
      </c>
      <c r="K36" s="13">
        <v>9</v>
      </c>
      <c r="L36" s="13">
        <v>10</v>
      </c>
      <c r="M36" s="13">
        <v>11</v>
      </c>
      <c r="N36" s="13">
        <v>12</v>
      </c>
      <c r="O36" s="13">
        <v>13</v>
      </c>
      <c r="P36" s="13">
        <v>14</v>
      </c>
      <c r="Q36" s="13">
        <v>15</v>
      </c>
      <c r="R36" s="13">
        <v>16</v>
      </c>
      <c r="S36" s="13">
        <v>17</v>
      </c>
      <c r="T36" s="13">
        <v>18</v>
      </c>
      <c r="U36" s="13">
        <v>19</v>
      </c>
      <c r="V36" s="13">
        <v>20</v>
      </c>
      <c r="W36" s="13">
        <v>21</v>
      </c>
      <c r="X36" s="13">
        <v>22</v>
      </c>
      <c r="Y36" s="13">
        <v>23</v>
      </c>
      <c r="Z36" s="13">
        <v>24</v>
      </c>
      <c r="AA36" s="13">
        <v>25</v>
      </c>
      <c r="AB36" s="13">
        <v>26</v>
      </c>
      <c r="AC36" s="13">
        <v>27</v>
      </c>
      <c r="AD36" s="13">
        <v>28</v>
      </c>
      <c r="AE36" s="13">
        <v>29</v>
      </c>
      <c r="AF36" s="13">
        <v>30</v>
      </c>
      <c r="AG36" s="13">
        <v>31</v>
      </c>
      <c r="AH36" s="13">
        <v>32</v>
      </c>
      <c r="AI36" s="13">
        <v>33</v>
      </c>
      <c r="AJ36" s="13">
        <v>34</v>
      </c>
      <c r="AK36" s="13">
        <v>35</v>
      </c>
      <c r="AL36" s="13">
        <v>36</v>
      </c>
      <c r="AM36" s="13">
        <v>37</v>
      </c>
      <c r="AN36" s="13">
        <v>38</v>
      </c>
      <c r="AO36" s="13">
        <v>39</v>
      </c>
      <c r="AP36" s="13">
        <v>40</v>
      </c>
      <c r="AQ36" s="13">
        <v>41</v>
      </c>
      <c r="AR36" s="13">
        <v>42</v>
      </c>
      <c r="AS36" s="13">
        <v>43</v>
      </c>
      <c r="AT36" s="13">
        <v>44</v>
      </c>
      <c r="AU36" s="13">
        <v>45</v>
      </c>
      <c r="AV36" s="13">
        <v>46</v>
      </c>
      <c r="AW36" s="13">
        <v>47</v>
      </c>
      <c r="AX36" s="13">
        <v>48</v>
      </c>
      <c r="AY36" s="13">
        <v>49</v>
      </c>
      <c r="AZ36" s="13">
        <v>50</v>
      </c>
      <c r="BA36" s="13">
        <v>51</v>
      </c>
      <c r="BB36" s="71">
        <v>52</v>
      </c>
    </row>
    <row r="37" spans="2:54" ht="13.5" customHeight="1" thickBot="1" x14ac:dyDescent="0.25">
      <c r="B37" s="14" t="s">
        <v>0</v>
      </c>
      <c r="C37" s="24">
        <v>44205</v>
      </c>
      <c r="D37" s="25">
        <v>44212</v>
      </c>
      <c r="E37" s="25">
        <v>44219</v>
      </c>
      <c r="F37" s="25">
        <v>44226</v>
      </c>
      <c r="G37" s="25">
        <v>44233</v>
      </c>
      <c r="H37" s="25">
        <v>44240</v>
      </c>
      <c r="I37" s="25">
        <v>44247</v>
      </c>
      <c r="J37" s="25">
        <v>44254</v>
      </c>
      <c r="K37" s="25">
        <v>44261</v>
      </c>
      <c r="L37" s="25">
        <v>44268</v>
      </c>
      <c r="M37" s="25">
        <v>44275</v>
      </c>
      <c r="N37" s="25">
        <v>44282</v>
      </c>
      <c r="O37" s="25">
        <v>44289</v>
      </c>
      <c r="P37" s="25">
        <v>44296</v>
      </c>
      <c r="Q37" s="25">
        <v>44303</v>
      </c>
      <c r="R37" s="25">
        <v>44310</v>
      </c>
      <c r="S37" s="25">
        <v>44317</v>
      </c>
      <c r="T37" s="25">
        <v>44324</v>
      </c>
      <c r="U37" s="25">
        <v>44331</v>
      </c>
      <c r="V37" s="25">
        <v>44338</v>
      </c>
      <c r="W37" s="25">
        <v>44345</v>
      </c>
      <c r="X37" s="25">
        <v>44352</v>
      </c>
      <c r="Y37" s="25">
        <v>44359</v>
      </c>
      <c r="Z37" s="25">
        <v>44366</v>
      </c>
      <c r="AA37" s="25">
        <v>44373</v>
      </c>
      <c r="AB37" s="25">
        <v>44380</v>
      </c>
      <c r="AC37" s="25">
        <v>44387</v>
      </c>
      <c r="AD37" s="25">
        <v>44394</v>
      </c>
      <c r="AE37" s="25">
        <v>44401</v>
      </c>
      <c r="AF37" s="25">
        <v>44408</v>
      </c>
      <c r="AG37" s="25">
        <v>44415</v>
      </c>
      <c r="AH37" s="25">
        <v>44422</v>
      </c>
      <c r="AI37" s="25">
        <v>44429</v>
      </c>
      <c r="AJ37" s="25">
        <v>44436</v>
      </c>
      <c r="AK37" s="25">
        <v>44443</v>
      </c>
      <c r="AL37" s="25">
        <v>44450</v>
      </c>
      <c r="AM37" s="25">
        <v>44457</v>
      </c>
      <c r="AN37" s="25">
        <v>44464</v>
      </c>
      <c r="AO37" s="25">
        <v>44471</v>
      </c>
      <c r="AP37" s="25">
        <v>44478</v>
      </c>
      <c r="AQ37" s="25">
        <v>44485</v>
      </c>
      <c r="AR37" s="25">
        <v>44492</v>
      </c>
      <c r="AS37" s="25">
        <v>44499</v>
      </c>
      <c r="AT37" s="25">
        <v>44506</v>
      </c>
      <c r="AU37" s="25">
        <v>44513</v>
      </c>
      <c r="AV37" s="25">
        <v>44520</v>
      </c>
      <c r="AW37" s="25">
        <v>44527</v>
      </c>
      <c r="AX37" s="25">
        <v>44534</v>
      </c>
      <c r="AY37" s="25">
        <v>44541</v>
      </c>
      <c r="AZ37" s="25">
        <v>44548</v>
      </c>
      <c r="BA37" s="25">
        <v>44555</v>
      </c>
      <c r="BB37" s="72">
        <v>44562</v>
      </c>
    </row>
    <row r="38" spans="2:54" x14ac:dyDescent="0.2">
      <c r="B38" s="12" t="s">
        <v>50</v>
      </c>
      <c r="C38" s="23">
        <v>2</v>
      </c>
      <c r="D38" s="13">
        <v>3</v>
      </c>
      <c r="E38" s="13">
        <v>4</v>
      </c>
      <c r="F38" s="13">
        <v>5</v>
      </c>
      <c r="G38" s="13">
        <v>6</v>
      </c>
      <c r="H38" s="13">
        <v>7</v>
      </c>
      <c r="I38" s="13">
        <v>8</v>
      </c>
      <c r="J38" s="13">
        <v>9</v>
      </c>
      <c r="K38" s="13">
        <v>10</v>
      </c>
      <c r="L38" s="13">
        <v>11</v>
      </c>
      <c r="M38" s="13">
        <v>12</v>
      </c>
      <c r="N38" s="13">
        <v>13</v>
      </c>
      <c r="O38" s="13">
        <v>14</v>
      </c>
      <c r="P38" s="13">
        <v>15</v>
      </c>
      <c r="Q38" s="13">
        <v>16</v>
      </c>
      <c r="R38" s="13">
        <v>17</v>
      </c>
      <c r="S38" s="13">
        <v>18</v>
      </c>
      <c r="T38" s="13">
        <v>19</v>
      </c>
      <c r="U38" s="13">
        <v>20</v>
      </c>
      <c r="V38" s="13">
        <v>21</v>
      </c>
      <c r="W38" s="13">
        <v>22</v>
      </c>
      <c r="X38" s="13">
        <v>23</v>
      </c>
      <c r="Y38" s="13">
        <v>24</v>
      </c>
      <c r="Z38" s="13">
        <v>25</v>
      </c>
      <c r="AA38" s="13">
        <v>26</v>
      </c>
      <c r="AB38" s="13">
        <v>27</v>
      </c>
      <c r="AC38" s="13">
        <v>28</v>
      </c>
      <c r="AD38" s="13">
        <v>29</v>
      </c>
      <c r="AE38" s="13">
        <v>30</v>
      </c>
      <c r="AF38" s="13">
        <v>31</v>
      </c>
      <c r="AG38" s="13">
        <v>32</v>
      </c>
      <c r="AH38" s="13">
        <v>33</v>
      </c>
      <c r="AI38" s="13">
        <v>34</v>
      </c>
      <c r="AJ38" s="13">
        <v>35</v>
      </c>
      <c r="AK38" s="13">
        <v>36</v>
      </c>
      <c r="AL38" s="13">
        <v>37</v>
      </c>
      <c r="AM38" s="13">
        <v>38</v>
      </c>
      <c r="AN38" s="13">
        <v>39</v>
      </c>
      <c r="AO38" s="13">
        <v>40</v>
      </c>
      <c r="AP38" s="13">
        <v>41</v>
      </c>
      <c r="AQ38" s="13">
        <v>42</v>
      </c>
      <c r="AR38" s="13">
        <v>43</v>
      </c>
      <c r="AS38" s="13">
        <v>44</v>
      </c>
      <c r="AT38" s="13">
        <v>45</v>
      </c>
      <c r="AU38" s="13">
        <v>46</v>
      </c>
      <c r="AV38" s="13">
        <v>47</v>
      </c>
      <c r="AW38" s="13">
        <v>48</v>
      </c>
      <c r="AX38" s="13">
        <v>49</v>
      </c>
      <c r="AY38" s="13">
        <v>50</v>
      </c>
      <c r="AZ38" s="13">
        <v>51</v>
      </c>
      <c r="BA38" s="13">
        <v>52</v>
      </c>
      <c r="BB38" s="71">
        <v>53</v>
      </c>
    </row>
    <row r="39" spans="2:54" ht="13.5" thickBot="1" x14ac:dyDescent="0.25">
      <c r="B39" s="14" t="s">
        <v>0</v>
      </c>
      <c r="C39" s="25">
        <v>43841</v>
      </c>
      <c r="D39" s="25">
        <v>43848</v>
      </c>
      <c r="E39" s="25">
        <v>43855</v>
      </c>
      <c r="F39" s="25">
        <v>43862</v>
      </c>
      <c r="G39" s="25">
        <v>43869</v>
      </c>
      <c r="H39" s="25">
        <v>43876</v>
      </c>
      <c r="I39" s="25">
        <v>43883</v>
      </c>
      <c r="J39" s="25">
        <v>43890</v>
      </c>
      <c r="K39" s="25">
        <v>43897</v>
      </c>
      <c r="L39" s="25">
        <v>43904</v>
      </c>
      <c r="M39" s="25">
        <v>43911</v>
      </c>
      <c r="N39" s="25">
        <v>43918</v>
      </c>
      <c r="O39" s="25">
        <v>43925</v>
      </c>
      <c r="P39" s="25">
        <v>43932</v>
      </c>
      <c r="Q39" s="25">
        <v>43939</v>
      </c>
      <c r="R39" s="25">
        <v>43946</v>
      </c>
      <c r="S39" s="25">
        <v>43953</v>
      </c>
      <c r="T39" s="25">
        <v>43960</v>
      </c>
      <c r="U39" s="25">
        <v>43967</v>
      </c>
      <c r="V39" s="25">
        <v>43974</v>
      </c>
      <c r="W39" s="25">
        <v>43981</v>
      </c>
      <c r="X39" s="25">
        <v>43988</v>
      </c>
      <c r="Y39" s="25">
        <v>43995</v>
      </c>
      <c r="Z39" s="25">
        <v>44002</v>
      </c>
      <c r="AA39" s="25">
        <v>44009</v>
      </c>
      <c r="AB39" s="25">
        <v>44016</v>
      </c>
      <c r="AC39" s="25">
        <v>44023</v>
      </c>
      <c r="AD39" s="25">
        <v>44030</v>
      </c>
      <c r="AE39" s="25">
        <v>44037</v>
      </c>
      <c r="AF39" s="25">
        <v>44044</v>
      </c>
      <c r="AG39" s="25">
        <v>44051</v>
      </c>
      <c r="AH39" s="25">
        <v>44058</v>
      </c>
      <c r="AI39" s="25">
        <v>44065</v>
      </c>
      <c r="AJ39" s="25">
        <v>44072</v>
      </c>
      <c r="AK39" s="25">
        <v>44079</v>
      </c>
      <c r="AL39" s="25">
        <v>44086</v>
      </c>
      <c r="AM39" s="25">
        <v>44093</v>
      </c>
      <c r="AN39" s="25">
        <v>44100</v>
      </c>
      <c r="AO39" s="25">
        <v>44107</v>
      </c>
      <c r="AP39" s="25">
        <v>44114</v>
      </c>
      <c r="AQ39" s="25">
        <v>44121</v>
      </c>
      <c r="AR39" s="25">
        <v>44128</v>
      </c>
      <c r="AS39" s="25">
        <v>44135</v>
      </c>
      <c r="AT39" s="25">
        <v>44142</v>
      </c>
      <c r="AU39" s="25">
        <v>44149</v>
      </c>
      <c r="AV39" s="25">
        <v>44156</v>
      </c>
      <c r="AW39" s="25">
        <v>44163</v>
      </c>
      <c r="AX39" s="25">
        <v>44170</v>
      </c>
      <c r="AY39" s="25">
        <v>44177</v>
      </c>
      <c r="AZ39" s="25">
        <v>44184</v>
      </c>
      <c r="BA39" s="25">
        <v>44191</v>
      </c>
      <c r="BB39" s="72">
        <v>44198</v>
      </c>
    </row>
    <row r="40" spans="2:54" x14ac:dyDescent="0.2">
      <c r="B40" s="15" t="s">
        <v>1</v>
      </c>
      <c r="C40" s="33">
        <v>9.2107515836329368E-2</v>
      </c>
      <c r="D40" s="33">
        <v>0.62953744036506953</v>
      </c>
      <c r="E40" s="33">
        <v>0.27236794825727628</v>
      </c>
      <c r="F40" s="33">
        <v>0.12098449736295347</v>
      </c>
      <c r="G40" s="33">
        <v>0.20163806552262087</v>
      </c>
      <c r="H40" s="33">
        <v>2.7365819209039577E-2</v>
      </c>
      <c r="I40" s="33">
        <v>1.6870064608758062E-2</v>
      </c>
      <c r="J40" s="33">
        <v>0.3052573121066271</v>
      </c>
      <c r="K40" s="33">
        <v>0.38967381824524683</v>
      </c>
      <c r="L40" s="33">
        <v>0.4062937062937062</v>
      </c>
      <c r="M40" s="33">
        <v>0.24550898203592819</v>
      </c>
      <c r="N40" s="33">
        <v>0.43415765069551782</v>
      </c>
      <c r="O40" s="33">
        <v>0.12675060121657933</v>
      </c>
      <c r="P40" s="33">
        <v>0.1312603542755193</v>
      </c>
      <c r="Q40" s="33">
        <v>0.2348892878515858</v>
      </c>
      <c r="R40" s="33">
        <v>9.5087995797215719E-2</v>
      </c>
      <c r="S40" s="33">
        <v>0.36408822615719161</v>
      </c>
      <c r="T40" s="33">
        <v>-1.2486992715920908E-2</v>
      </c>
      <c r="U40" s="33">
        <v>0.28437220399642116</v>
      </c>
      <c r="V40" s="33">
        <v>4.9295774647887258E-2</v>
      </c>
      <c r="W40" s="33">
        <v>-1.6956920256645303E-2</v>
      </c>
      <c r="X40" s="33">
        <v>0.14468550023411897</v>
      </c>
      <c r="Y40" s="33">
        <v>-8.6472856719074453E-2</v>
      </c>
      <c r="Z40" s="33">
        <v>3.5543304801973097E-2</v>
      </c>
      <c r="AA40" s="33">
        <v>-5.6332655137334653E-2</v>
      </c>
      <c r="AB40" s="33">
        <v>-0.16553713049747654</v>
      </c>
      <c r="AC40" s="33">
        <v>-0.26196721311475413</v>
      </c>
      <c r="AD40" s="33">
        <v>-0.15619811842833431</v>
      </c>
      <c r="AE40" s="33">
        <v>-5.1474530831099208E-2</v>
      </c>
      <c r="AF40" s="33">
        <v>4.3419673603832809E-3</v>
      </c>
      <c r="AG40" s="33">
        <v>-0.25604490500863553</v>
      </c>
      <c r="AH40" s="33">
        <v>-0.36951252356584974</v>
      </c>
      <c r="AI40" s="33">
        <v>-0.27414425427872857</v>
      </c>
      <c r="AJ40" s="33">
        <v>-0.25388089189952023</v>
      </c>
      <c r="AK40" s="33">
        <v>-8.5430164230827166E-2</v>
      </c>
      <c r="AL40" s="33">
        <v>-0.21510394569367841</v>
      </c>
      <c r="AM40" s="33">
        <v>-0.21953526074034047</v>
      </c>
      <c r="AN40" s="33">
        <v>-0.18583841265724288</v>
      </c>
      <c r="AO40" s="33">
        <v>9.6595514725749787E-2</v>
      </c>
      <c r="AP40" s="33">
        <v>-0.16096736445195681</v>
      </c>
      <c r="AQ40" s="33">
        <v>-0.10855101034992609</v>
      </c>
      <c r="AR40" s="33">
        <v>-7.2856617196124129E-2</v>
      </c>
      <c r="AS40" s="33">
        <v>-0.11091631603553065</v>
      </c>
      <c r="AT40" s="33">
        <v>-0.1198055330478065</v>
      </c>
      <c r="AU40" s="33">
        <v>-4.3579766536964937E-2</v>
      </c>
      <c r="AV40" s="33">
        <v>-0.11947074847580752</v>
      </c>
      <c r="AW40" s="33">
        <v>-0.32699826238053864</v>
      </c>
      <c r="AX40" s="33">
        <v>-0.12949816401468783</v>
      </c>
      <c r="AY40" s="33">
        <v>-0.14446670005007511</v>
      </c>
      <c r="AZ40" s="33">
        <v>-0.29675862792405328</v>
      </c>
      <c r="BA40" s="33">
        <v>-2.0346897931954655E-2</v>
      </c>
      <c r="BB40" s="34">
        <v>-0.20590979782270602</v>
      </c>
    </row>
    <row r="41" spans="2:54" x14ac:dyDescent="0.2">
      <c r="B41" s="16" t="s">
        <v>2</v>
      </c>
      <c r="C41" s="35">
        <v>0.1840830449826989</v>
      </c>
      <c r="D41" s="35">
        <v>7.4452554744525612E-2</v>
      </c>
      <c r="E41" s="35">
        <v>-0.30589254766031193</v>
      </c>
      <c r="F41" s="35">
        <v>-0.20372050816696918</v>
      </c>
      <c r="G41" s="35">
        <v>1.3242105263157895</v>
      </c>
      <c r="H41" s="35">
        <v>-4.629629629629628E-2</v>
      </c>
      <c r="I41" s="35">
        <v>6.6225165562914245E-3</v>
      </c>
      <c r="J41" s="35">
        <v>3.98034398034397E-2</v>
      </c>
      <c r="K41" s="35">
        <v>5.9710144927536124E-2</v>
      </c>
      <c r="L41" s="35">
        <v>-0.23305785123966938</v>
      </c>
      <c r="M41" s="35">
        <v>0.1227272727272728</v>
      </c>
      <c r="N41" s="35">
        <v>-0.39667250437828372</v>
      </c>
      <c r="O41" s="35">
        <v>-7.7089337175792472E-2</v>
      </c>
      <c r="P41" s="35">
        <v>-0.36187322611163675</v>
      </c>
      <c r="Q41" s="35">
        <v>-1.2770137524557912E-2</v>
      </c>
      <c r="R41" s="35">
        <v>-0.11395881006864994</v>
      </c>
      <c r="S41" s="35">
        <v>0.10302756439222782</v>
      </c>
      <c r="T41" s="35">
        <v>-0.24202708606378331</v>
      </c>
      <c r="U41" s="35">
        <v>-0.47073921971252564</v>
      </c>
      <c r="V41" s="35">
        <v>8.8319088319088301E-2</v>
      </c>
      <c r="W41" s="35">
        <v>7.3128264654672037E-2</v>
      </c>
      <c r="X41" s="35">
        <v>-0.30420086914534039</v>
      </c>
      <c r="Y41" s="35">
        <v>-0.22746243739565941</v>
      </c>
      <c r="Z41" s="35">
        <v>-0.23555276381909551</v>
      </c>
      <c r="AA41" s="35">
        <v>-8.9385474860335212E-2</v>
      </c>
      <c r="AB41" s="35">
        <v>-0.51423149905123333</v>
      </c>
      <c r="AC41" s="35">
        <v>-0.74788795020008891</v>
      </c>
      <c r="AD41" s="35">
        <v>-0.30501089324618735</v>
      </c>
      <c r="AE41" s="35">
        <v>-0.51058081945069789</v>
      </c>
      <c r="AF41" s="35">
        <v>-0.79832435667265111</v>
      </c>
      <c r="AG41" s="35">
        <v>-0.79340836012861737</v>
      </c>
      <c r="AH41" s="35">
        <v>-0.73526200873362446</v>
      </c>
      <c r="AI41" s="35">
        <v>-0.60901944559371124</v>
      </c>
      <c r="AJ41" s="35">
        <v>-0.58932542624166051</v>
      </c>
      <c r="AK41" s="35">
        <v>-0.49601910828025475</v>
      </c>
      <c r="AL41" s="35">
        <v>-0.28581713462922964</v>
      </c>
      <c r="AM41" s="35">
        <v>-0.27726750861079219</v>
      </c>
      <c r="AN41" s="35">
        <v>-0.35257633587786263</v>
      </c>
      <c r="AO41" s="35">
        <v>-0.18593448940269752</v>
      </c>
      <c r="AP41" s="35">
        <v>-0.33342989571263038</v>
      </c>
      <c r="AQ41" s="35">
        <v>-0.48800548320767645</v>
      </c>
      <c r="AR41" s="35">
        <v>-0.547196261682243</v>
      </c>
      <c r="AS41" s="35">
        <v>-0.49307958477508651</v>
      </c>
      <c r="AT41" s="35">
        <v>-0.22282608695652173</v>
      </c>
      <c r="AU41" s="35">
        <v>-0.38288080994017493</v>
      </c>
      <c r="AV41" s="35">
        <v>-0.56188679245283013</v>
      </c>
      <c r="AW41" s="35">
        <v>-0.73466257668711654</v>
      </c>
      <c r="AX41" s="35">
        <v>-0.71708912510220768</v>
      </c>
      <c r="AY41" s="35">
        <v>-0.55651777575205097</v>
      </c>
      <c r="AZ41" s="35">
        <v>-0.43881033642125788</v>
      </c>
      <c r="BA41" s="35">
        <v>-0.35972134262191258</v>
      </c>
      <c r="BB41" s="36">
        <v>-0.77466623249755784</v>
      </c>
    </row>
    <row r="42" spans="2:54" x14ac:dyDescent="0.2">
      <c r="B42" s="17" t="s">
        <v>3</v>
      </c>
      <c r="C42" s="37">
        <v>0.19008264462809921</v>
      </c>
      <c r="D42" s="37">
        <v>0.31714285714285717</v>
      </c>
      <c r="E42" s="37">
        <v>-0.11991434689507496</v>
      </c>
      <c r="F42" s="37">
        <v>-0.1189591078066915</v>
      </c>
      <c r="G42" s="37">
        <v>-0.22993492407809113</v>
      </c>
      <c r="H42" s="37">
        <v>-0.52396166134185296</v>
      </c>
      <c r="I42" s="37">
        <v>-0.11743119266055047</v>
      </c>
      <c r="J42" s="37">
        <v>-0.12133891213389125</v>
      </c>
      <c r="K42" s="37">
        <v>0.18264840182648401</v>
      </c>
      <c r="L42" s="37">
        <v>0.43922651933701662</v>
      </c>
      <c r="M42" s="37">
        <v>7.3359073359073435E-2</v>
      </c>
      <c r="N42" s="37">
        <v>3.9473684210526327E-2</v>
      </c>
      <c r="O42" s="37">
        <v>-3.9447731755424265E-3</v>
      </c>
      <c r="P42" s="37">
        <v>0.5104477611940299</v>
      </c>
      <c r="Q42" s="37">
        <v>2.6905829596412634E-2</v>
      </c>
      <c r="R42" s="37">
        <v>-0.36263736263736268</v>
      </c>
      <c r="S42" s="37">
        <v>-1.8595041322314043E-2</v>
      </c>
      <c r="T42" s="37">
        <v>2.6804123711340111E-2</v>
      </c>
      <c r="U42" s="37">
        <v>0.51020408163265296</v>
      </c>
      <c r="V42" s="37">
        <v>0.21867881548974943</v>
      </c>
      <c r="W42" s="37">
        <v>1.3698630136986356E-2</v>
      </c>
      <c r="X42" s="37">
        <v>-0.42388758782201408</v>
      </c>
      <c r="Y42" s="37">
        <v>-0.33771929824561409</v>
      </c>
      <c r="Z42" s="37">
        <v>-0.27242524916943522</v>
      </c>
      <c r="AA42" s="37">
        <v>-0.48497854077253222</v>
      </c>
      <c r="AB42" s="37">
        <v>-0.26190476190476186</v>
      </c>
      <c r="AC42" s="37">
        <v>0.20967741935483875</v>
      </c>
      <c r="AD42" s="37">
        <v>-4.1450777202072575E-2</v>
      </c>
      <c r="AE42" s="37">
        <v>4.7619047619047672E-2</v>
      </c>
      <c r="AF42" s="37">
        <v>-0.38</v>
      </c>
      <c r="AG42" s="37">
        <v>-0.6345733041575492</v>
      </c>
      <c r="AH42" s="37">
        <v>-0.47415730337078654</v>
      </c>
      <c r="AI42" s="37">
        <v>-0.46310432569974558</v>
      </c>
      <c r="AJ42" s="37">
        <v>-0.34390243902439022</v>
      </c>
      <c r="AK42" s="37">
        <v>-0.4296875</v>
      </c>
      <c r="AL42" s="37">
        <v>-0.4027027027027027</v>
      </c>
      <c r="AM42" s="37">
        <v>-0.38496583143507968</v>
      </c>
      <c r="AN42" s="37">
        <v>-0.48223350253807107</v>
      </c>
      <c r="AO42" s="37">
        <v>-0.4148681055155875</v>
      </c>
      <c r="AP42" s="37">
        <v>-0.35990888382687924</v>
      </c>
      <c r="AQ42" s="37">
        <v>-9.3137254901960786E-2</v>
      </c>
      <c r="AR42" s="37">
        <v>-0.16331096196868011</v>
      </c>
      <c r="AS42" s="37">
        <v>6.0737527114967493E-2</v>
      </c>
      <c r="AT42" s="37">
        <v>0.14473684210526305</v>
      </c>
      <c r="AU42" s="37">
        <v>-0.21367521367521369</v>
      </c>
      <c r="AV42" s="37">
        <v>-0.32980972515856233</v>
      </c>
      <c r="AW42" s="37">
        <v>0.24234693877551017</v>
      </c>
      <c r="AX42" s="37">
        <v>-0.11394891944990182</v>
      </c>
      <c r="AY42" s="37">
        <v>-0.40275387263339069</v>
      </c>
      <c r="AZ42" s="37">
        <v>-0.14009661835748788</v>
      </c>
      <c r="BA42" s="37">
        <v>0.37988826815642462</v>
      </c>
      <c r="BB42" s="38">
        <v>-6.6312997347480085E-2</v>
      </c>
    </row>
    <row r="43" spans="2:54" x14ac:dyDescent="0.2">
      <c r="B43" s="16" t="s">
        <v>4</v>
      </c>
      <c r="C43" s="35">
        <v>9.05815748841996E-2</v>
      </c>
      <c r="D43" s="35">
        <v>0.29882502381708487</v>
      </c>
      <c r="E43" s="35">
        <v>0.22887670462533394</v>
      </c>
      <c r="F43" s="35">
        <v>0.16658031088082903</v>
      </c>
      <c r="G43" s="35">
        <v>0.22789228723404253</v>
      </c>
      <c r="H43" s="35">
        <v>5.2295177222545064E-2</v>
      </c>
      <c r="I43" s="35">
        <v>0.23903607244424485</v>
      </c>
      <c r="J43" s="35">
        <v>0.16972536769491087</v>
      </c>
      <c r="K43" s="35">
        <v>0.11414940656271821</v>
      </c>
      <c r="L43" s="35">
        <v>0.24482372691662002</v>
      </c>
      <c r="M43" s="35">
        <v>0.26012574937856403</v>
      </c>
      <c r="N43" s="35">
        <v>0.41402968356202741</v>
      </c>
      <c r="O43" s="35">
        <v>0.18880918220946907</v>
      </c>
      <c r="P43" s="35">
        <v>0.47218675907349983</v>
      </c>
      <c r="Q43" s="35">
        <v>0.58068376068376071</v>
      </c>
      <c r="R43" s="35">
        <v>0.43197977563596135</v>
      </c>
      <c r="S43" s="35">
        <v>0.4267106089139987</v>
      </c>
      <c r="T43" s="35">
        <v>0.29720496894409942</v>
      </c>
      <c r="U43" s="35">
        <v>0.27867625037436361</v>
      </c>
      <c r="V43" s="35">
        <v>0.39760119940029992</v>
      </c>
      <c r="W43" s="35">
        <v>0.44312971453926941</v>
      </c>
      <c r="X43" s="35">
        <v>0.34122148221623916</v>
      </c>
      <c r="Y43" s="35">
        <v>0.33161537328817547</v>
      </c>
      <c r="Z43" s="35">
        <v>0.40282222868780915</v>
      </c>
      <c r="AA43" s="35">
        <v>0.40624088655584711</v>
      </c>
      <c r="AB43" s="35">
        <v>0.46141453198002247</v>
      </c>
      <c r="AC43" s="35">
        <v>1.4638447971781376E-2</v>
      </c>
      <c r="AD43" s="35">
        <v>2.1181423496908325E-2</v>
      </c>
      <c r="AE43" s="35">
        <v>0.27435043304463691</v>
      </c>
      <c r="AF43" s="35">
        <v>0.41311149032992045</v>
      </c>
      <c r="AG43" s="35">
        <v>0.32895306859205786</v>
      </c>
      <c r="AH43" s="35">
        <v>0.50366900858704144</v>
      </c>
      <c r="AI43" s="35">
        <v>7.7571251548946618E-2</v>
      </c>
      <c r="AJ43" s="35">
        <v>0.20193923723335483</v>
      </c>
      <c r="AK43" s="35">
        <v>0.23876086135247454</v>
      </c>
      <c r="AL43" s="35">
        <v>0.27138246369015606</v>
      </c>
      <c r="AM43" s="35">
        <v>0.16519931523599896</v>
      </c>
      <c r="AN43" s="35">
        <v>0.2206331744285539</v>
      </c>
      <c r="AO43" s="35">
        <v>6.2452399086062371E-2</v>
      </c>
      <c r="AP43" s="35">
        <v>0.11072664359861584</v>
      </c>
      <c r="AQ43" s="35">
        <v>0.12037276727931667</v>
      </c>
      <c r="AR43" s="35">
        <v>4.1758241758241832E-2</v>
      </c>
      <c r="AS43" s="35">
        <v>0.11877911252758033</v>
      </c>
      <c r="AT43" s="35">
        <v>0.1119384765625</v>
      </c>
      <c r="AU43" s="35">
        <v>0.17200978498776887</v>
      </c>
      <c r="AV43" s="35">
        <v>-0.31686638028487457</v>
      </c>
      <c r="AW43" s="35">
        <v>-0.20656040047424584</v>
      </c>
      <c r="AX43" s="35">
        <v>-0.22525597269624575</v>
      </c>
      <c r="AY43" s="35">
        <v>-1.3089948360754167E-2</v>
      </c>
      <c r="AZ43" s="35">
        <v>-9.3131668911219267E-2</v>
      </c>
      <c r="BA43" s="35">
        <v>1.0027925869509957E-2</v>
      </c>
      <c r="BB43" s="36">
        <v>-0.17633073570202085</v>
      </c>
    </row>
    <row r="44" spans="2:54" x14ac:dyDescent="0.2">
      <c r="B44" s="17" t="s">
        <v>5</v>
      </c>
      <c r="C44" s="37">
        <v>-0.17436489607390304</v>
      </c>
      <c r="D44" s="37">
        <v>-0.12957582800697265</v>
      </c>
      <c r="E44" s="37">
        <v>-0.18380614657210403</v>
      </c>
      <c r="F44" s="37">
        <v>-0.2872394509405185</v>
      </c>
      <c r="G44" s="37">
        <v>-0.40078158923143725</v>
      </c>
      <c r="H44" s="37">
        <v>-0.36872998932764145</v>
      </c>
      <c r="I44" s="37">
        <v>-0.49397590361445787</v>
      </c>
      <c r="J44" s="37">
        <v>-0.41006842619745842</v>
      </c>
      <c r="K44" s="37">
        <v>-0.11948955916473314</v>
      </c>
      <c r="L44" s="37">
        <v>-0.15474297827239003</v>
      </c>
      <c r="M44" s="37">
        <v>-0.23157344485101938</v>
      </c>
      <c r="N44" s="37">
        <v>0.16526442307692313</v>
      </c>
      <c r="O44" s="37">
        <v>7.8052550231839213E-2</v>
      </c>
      <c r="P44" s="37">
        <v>0.61068044788975029</v>
      </c>
      <c r="Q44" s="37">
        <v>1.0629669156883672</v>
      </c>
      <c r="R44" s="37">
        <v>0.78320935175345374</v>
      </c>
      <c r="S44" s="37">
        <v>0.97074190177638453</v>
      </c>
      <c r="T44" s="37">
        <v>1.0566239316239314</v>
      </c>
      <c r="U44" s="37">
        <v>0.57919847328244267</v>
      </c>
      <c r="V44" s="37">
        <v>0.44108761329305146</v>
      </c>
      <c r="W44" s="37">
        <v>0.96951219512195119</v>
      </c>
      <c r="X44" s="37">
        <v>1.0489749430523916</v>
      </c>
      <c r="Y44" s="37">
        <v>0.52132196162046918</v>
      </c>
      <c r="Z44" s="37">
        <v>0.25112511251125103</v>
      </c>
      <c r="AA44" s="37">
        <v>0.4057017543859649</v>
      </c>
      <c r="AB44" s="37">
        <v>1.1406685236768803</v>
      </c>
      <c r="AC44" s="37">
        <v>0.8741721854304636</v>
      </c>
      <c r="AD44" s="37">
        <v>0.2807017543859649</v>
      </c>
      <c r="AE44" s="37">
        <v>1.6260454002389486</v>
      </c>
      <c r="AF44" s="37">
        <v>0.11272247857613715</v>
      </c>
      <c r="AG44" s="37">
        <v>0.77642276422764223</v>
      </c>
      <c r="AH44" s="37">
        <v>0.52079999999999993</v>
      </c>
      <c r="AI44" s="37">
        <v>0.2767162066525124</v>
      </c>
      <c r="AJ44" s="37">
        <v>0.25421530479896237</v>
      </c>
      <c r="AK44" s="37">
        <v>0.41857142857142859</v>
      </c>
      <c r="AL44" s="37">
        <v>0.1518105849582172</v>
      </c>
      <c r="AM44" s="37">
        <v>0.49216524216524227</v>
      </c>
      <c r="AN44" s="37">
        <v>0.42094990240728691</v>
      </c>
      <c r="AO44" s="37">
        <v>5.0110132158590392E-2</v>
      </c>
      <c r="AP44" s="37">
        <v>0.63790322580645165</v>
      </c>
      <c r="AQ44" s="37">
        <v>0.45571797076526233</v>
      </c>
      <c r="AR44" s="37">
        <v>0.32537517053206</v>
      </c>
      <c r="AS44" s="37">
        <v>0.29934210526315796</v>
      </c>
      <c r="AT44" s="37">
        <v>0.38638102524866103</v>
      </c>
      <c r="AU44" s="37">
        <v>0.45385906040268464</v>
      </c>
      <c r="AV44" s="37">
        <v>0.39158576051779925</v>
      </c>
      <c r="AW44" s="37">
        <v>0.57548125633232017</v>
      </c>
      <c r="AX44" s="37">
        <v>0.52837837837837842</v>
      </c>
      <c r="AY44" s="37">
        <v>0.54878048780487809</v>
      </c>
      <c r="AZ44" s="37">
        <v>0.43297491039426528</v>
      </c>
      <c r="BA44" s="37">
        <v>0.64331896551724133</v>
      </c>
      <c r="BB44" s="38">
        <v>0.41780821917808209</v>
      </c>
    </row>
    <row r="45" spans="2:54" x14ac:dyDescent="0.2">
      <c r="B45" s="16" t="s">
        <v>6</v>
      </c>
      <c r="C45" s="35">
        <v>0.29916897506925211</v>
      </c>
      <c r="D45" s="35">
        <v>-0.20284697508896798</v>
      </c>
      <c r="E45" s="35">
        <v>-0.21917808219178081</v>
      </c>
      <c r="F45" s="35">
        <v>0.60655737704918034</v>
      </c>
      <c r="G45" s="35">
        <v>-7.4519230769230727E-2</v>
      </c>
      <c r="H45" s="35">
        <v>-0.19109461966604824</v>
      </c>
      <c r="I45" s="35">
        <v>0.35409836065573774</v>
      </c>
      <c r="J45" s="35">
        <v>-0.39603960396039606</v>
      </c>
      <c r="K45" s="35">
        <v>0.16176470588235303</v>
      </c>
      <c r="L45" s="35">
        <v>-0.17130620985010703</v>
      </c>
      <c r="M45" s="35">
        <v>-0.36281588447653434</v>
      </c>
      <c r="N45" s="35">
        <v>-8.2004555808656066E-2</v>
      </c>
      <c r="O45" s="35">
        <v>-0.3347022587268994</v>
      </c>
      <c r="P45" s="35">
        <v>-0.34708737864077666</v>
      </c>
      <c r="Q45" s="35">
        <v>-0.51333333333333331</v>
      </c>
      <c r="R45" s="35">
        <v>-0.31670281995661609</v>
      </c>
      <c r="S45" s="35">
        <v>-8.1012658227848089E-2</v>
      </c>
      <c r="T45" s="35">
        <v>0.96245733788395915</v>
      </c>
      <c r="U45" s="35">
        <v>0.49500000000000011</v>
      </c>
      <c r="V45" s="35">
        <v>-9.5063985374771454E-2</v>
      </c>
      <c r="W45" s="35">
        <v>-0.3061630218687873</v>
      </c>
      <c r="X45" s="35">
        <v>0.32199546485260777</v>
      </c>
      <c r="Y45" s="35">
        <v>-0.15970961887477308</v>
      </c>
      <c r="Z45" s="35">
        <v>-8.6956521739130488E-2</v>
      </c>
      <c r="AA45" s="35">
        <v>0.27868852459016402</v>
      </c>
      <c r="AB45" s="35">
        <v>-0.19387755102040816</v>
      </c>
      <c r="AC45" s="35">
        <v>0.36633663366336644</v>
      </c>
      <c r="AD45" s="35">
        <v>-0.44859813084112155</v>
      </c>
      <c r="AE45" s="35">
        <v>0.25427872860635703</v>
      </c>
      <c r="AF45" s="35">
        <v>0.2918918918918918</v>
      </c>
      <c r="AG45" s="35">
        <v>-0.25110132158590304</v>
      </c>
      <c r="AH45" s="35">
        <v>-0.4831223628691983</v>
      </c>
      <c r="AI45" s="35">
        <v>0.50159744408945683</v>
      </c>
      <c r="AJ45" s="35">
        <v>-3.4188034188034178E-2</v>
      </c>
      <c r="AK45" s="35">
        <v>0.3600000000000001</v>
      </c>
      <c r="AL45" s="35">
        <v>0.19863013698630128</v>
      </c>
      <c r="AM45" s="35">
        <v>0.25977653631284925</v>
      </c>
      <c r="AN45" s="35">
        <v>-0.11479591836734693</v>
      </c>
      <c r="AO45" s="35">
        <v>-5.0139275766016733E-2</v>
      </c>
      <c r="AP45" s="35">
        <v>-0.37184873949579833</v>
      </c>
      <c r="AQ45" s="35">
        <v>-7.4829931972789088E-2</v>
      </c>
      <c r="AR45" s="35">
        <v>-1.1494252873563204E-2</v>
      </c>
      <c r="AS45" s="35">
        <v>-0.13346613545816732</v>
      </c>
      <c r="AT45" s="35">
        <v>6.3725490196078427E-2</v>
      </c>
      <c r="AU45" s="35">
        <v>-0.41708542713567842</v>
      </c>
      <c r="AV45" s="35">
        <v>-5.2023121387283267E-2</v>
      </c>
      <c r="AW45" s="35">
        <v>-0.38574938574938578</v>
      </c>
      <c r="AX45" s="35">
        <v>-0.31489361702127661</v>
      </c>
      <c r="AY45" s="35">
        <v>-4.8913043478260865E-2</v>
      </c>
      <c r="AZ45" s="35">
        <v>0.77777777777777768</v>
      </c>
      <c r="BA45" s="35">
        <v>-0.26238532110091739</v>
      </c>
      <c r="BB45" s="36">
        <v>1.4354066985645897E-2</v>
      </c>
    </row>
    <row r="46" spans="2:54" x14ac:dyDescent="0.2">
      <c r="B46" s="17" t="s">
        <v>7</v>
      </c>
      <c r="C46" s="37">
        <v>3.1620553359683834E-2</v>
      </c>
      <c r="D46" s="37">
        <v>-1.882160392798693E-2</v>
      </c>
      <c r="E46" s="37">
        <v>-1.9808743169398957E-2</v>
      </c>
      <c r="F46" s="37">
        <v>-0.19473007712082258</v>
      </c>
      <c r="G46" s="37">
        <v>-7.7507598784194554E-2</v>
      </c>
      <c r="H46" s="37">
        <v>-0.28083209509658247</v>
      </c>
      <c r="I46" s="37">
        <v>-0.40687679083094552</v>
      </c>
      <c r="J46" s="37">
        <v>7.3578595317724815E-3</v>
      </c>
      <c r="K46" s="37">
        <v>-0.14600760456273765</v>
      </c>
      <c r="L46" s="37">
        <v>-5.8020477815699634E-2</v>
      </c>
      <c r="M46" s="37">
        <v>-0.1428571428571429</v>
      </c>
      <c r="N46" s="37">
        <v>-0.20090293453724606</v>
      </c>
      <c r="O46" s="37">
        <v>0.13640167364016742</v>
      </c>
      <c r="P46" s="37">
        <v>-0.22995780590717296</v>
      </c>
      <c r="Q46" s="37">
        <v>0.27873070325900517</v>
      </c>
      <c r="R46" s="37">
        <v>-9.744013212221303E-2</v>
      </c>
      <c r="S46" s="37">
        <v>0.3701171875</v>
      </c>
      <c r="T46" s="37">
        <v>-6.8412162162162171E-2</v>
      </c>
      <c r="U46" s="37">
        <v>-5.5374592833876246E-2</v>
      </c>
      <c r="V46" s="37">
        <v>-0.26333615580016934</v>
      </c>
      <c r="W46" s="37">
        <v>-3.5056967572304476E-3</v>
      </c>
      <c r="X46" s="37">
        <v>-0.27093954843408596</v>
      </c>
      <c r="Y46" s="37">
        <v>-0.20687134502923976</v>
      </c>
      <c r="Z46" s="37">
        <v>2.1220159151193574E-2</v>
      </c>
      <c r="AA46" s="37">
        <v>-9.837467921300258E-2</v>
      </c>
      <c r="AB46" s="37">
        <v>-0.22024291497975712</v>
      </c>
      <c r="AC46" s="37">
        <v>-0.23549723756906082</v>
      </c>
      <c r="AD46" s="37">
        <v>-5.1597051597051635E-2</v>
      </c>
      <c r="AE46" s="37">
        <v>-0.25358166189111753</v>
      </c>
      <c r="AF46" s="37">
        <v>1.3212221304706784E-2</v>
      </c>
      <c r="AG46" s="37">
        <v>-0.14263445050662504</v>
      </c>
      <c r="AH46" s="37">
        <v>-0.14915503306392364</v>
      </c>
      <c r="AI46" s="37">
        <v>-0.19884963023829083</v>
      </c>
      <c r="AJ46" s="37">
        <v>-9.5199999999999951E-2</v>
      </c>
      <c r="AK46" s="37">
        <v>-0.27121001390820587</v>
      </c>
      <c r="AL46" s="37">
        <v>-2.6208026208026203E-2</v>
      </c>
      <c r="AM46" s="37">
        <v>4.1144901610017826E-2</v>
      </c>
      <c r="AN46" s="37">
        <v>-7.2450805008944519E-2</v>
      </c>
      <c r="AO46" s="37">
        <v>-3.5149384885764245E-3</v>
      </c>
      <c r="AP46" s="37">
        <v>2.0733652312599604E-2</v>
      </c>
      <c r="AQ46" s="37">
        <v>0.11203703703703694</v>
      </c>
      <c r="AR46" s="37">
        <v>0.21582115219260523</v>
      </c>
      <c r="AS46" s="37">
        <v>-3.4429992348890548E-2</v>
      </c>
      <c r="AT46" s="37">
        <v>3.7735849056603765E-2</v>
      </c>
      <c r="AU46" s="37">
        <v>0.37615526802218113</v>
      </c>
      <c r="AV46" s="37">
        <v>5.3763440860215006E-3</v>
      </c>
      <c r="AW46" s="37">
        <v>0.25050505050505056</v>
      </c>
      <c r="AX46" s="37">
        <v>3.7854889589905349E-2</v>
      </c>
      <c r="AY46" s="37">
        <v>0.14708299096138044</v>
      </c>
      <c r="AZ46" s="37">
        <v>6.1242344706911034E-3</v>
      </c>
      <c r="BA46" s="37">
        <v>0.32450980392156858</v>
      </c>
      <c r="BB46" s="38">
        <v>-6.4069264069264054E-2</v>
      </c>
    </row>
    <row r="47" spans="2:54" x14ac:dyDescent="0.2">
      <c r="B47" s="16" t="s">
        <v>8</v>
      </c>
      <c r="C47" s="35">
        <v>-1.7467248908296984E-2</v>
      </c>
      <c r="D47" s="35">
        <v>-8.5875706214689318E-2</v>
      </c>
      <c r="E47" s="35">
        <v>8.7749287749287808E-2</v>
      </c>
      <c r="F47" s="35">
        <v>-0.22807017543859653</v>
      </c>
      <c r="G47" s="35">
        <v>9.6466629276500182E-2</v>
      </c>
      <c r="H47" s="35">
        <v>-0.20121614151464895</v>
      </c>
      <c r="I47" s="35">
        <v>-8.4854464726196399E-2</v>
      </c>
      <c r="J47" s="35">
        <v>0.22727272727272729</v>
      </c>
      <c r="K47" s="35">
        <v>-4.5430251202565497E-2</v>
      </c>
      <c r="L47" s="35">
        <v>6.4690026954177249E-3</v>
      </c>
      <c r="M47" s="35">
        <v>-2.6269702276707552E-2</v>
      </c>
      <c r="N47" s="35">
        <v>-0.1164448669201521</v>
      </c>
      <c r="O47" s="35">
        <v>3.3908754623921178E-2</v>
      </c>
      <c r="P47" s="35">
        <v>7.3886068809926764E-2</v>
      </c>
      <c r="Q47" s="35">
        <v>3.5169988276670505E-2</v>
      </c>
      <c r="R47" s="35">
        <v>0.10671688637790333</v>
      </c>
      <c r="S47" s="35">
        <v>-0.10083532219570401</v>
      </c>
      <c r="T47" s="35">
        <v>-0.14200595829195628</v>
      </c>
      <c r="U47" s="35">
        <v>9.7777777777777741E-2</v>
      </c>
      <c r="V47" s="35">
        <v>0</v>
      </c>
      <c r="W47" s="35">
        <v>-5.6274620146314014E-2</v>
      </c>
      <c r="X47" s="35">
        <v>-6.1383928571429047E-3</v>
      </c>
      <c r="Y47" s="35">
        <v>-9.3612334801762564E-3</v>
      </c>
      <c r="Z47" s="35">
        <v>-7.8990674712013154E-2</v>
      </c>
      <c r="AA47" s="35">
        <v>2.7980535279805263E-2</v>
      </c>
      <c r="AB47" s="35">
        <v>2.4468085106382986E-2</v>
      </c>
      <c r="AC47" s="35">
        <v>0.16009417304296636</v>
      </c>
      <c r="AD47" s="35">
        <v>-0.14129841789416253</v>
      </c>
      <c r="AE47" s="35">
        <v>0.16448598130841119</v>
      </c>
      <c r="AF47" s="35">
        <v>0.10989010989010994</v>
      </c>
      <c r="AG47" s="35">
        <v>-9.210526315789469E-2</v>
      </c>
      <c r="AH47" s="35">
        <v>-0.11758055398530243</v>
      </c>
      <c r="AI47" s="35">
        <v>-0.19119170984455958</v>
      </c>
      <c r="AJ47" s="35">
        <v>-8.6294416243654859E-2</v>
      </c>
      <c r="AK47" s="35">
        <v>-0.21544715447154472</v>
      </c>
      <c r="AL47" s="35">
        <v>-0.23637316561844868</v>
      </c>
      <c r="AM47" s="35">
        <v>2.2795440911817622E-2</v>
      </c>
      <c r="AN47" s="35">
        <v>9.3539703903095628E-2</v>
      </c>
      <c r="AO47" s="35">
        <v>2.9643073200241954E-2</v>
      </c>
      <c r="AP47" s="35">
        <v>0.25393824826717082</v>
      </c>
      <c r="AQ47" s="35">
        <v>3.0785017957927208E-2</v>
      </c>
      <c r="AR47" s="35">
        <v>-5.8982683982684025E-2</v>
      </c>
      <c r="AS47" s="35">
        <v>0.10275689223057638</v>
      </c>
      <c r="AT47" s="35">
        <v>4.1375604513702369E-2</v>
      </c>
      <c r="AU47" s="35">
        <v>-3.8274605103280734E-2</v>
      </c>
      <c r="AV47" s="35">
        <v>-3.4246575342465779E-2</v>
      </c>
      <c r="AW47" s="35">
        <v>6.7216981132075526E-2</v>
      </c>
      <c r="AX47" s="35">
        <v>5.8139534883721034E-2</v>
      </c>
      <c r="AY47" s="35">
        <v>-4.7214854111405802E-2</v>
      </c>
      <c r="AZ47" s="35">
        <v>1.1457670273711029E-2</v>
      </c>
      <c r="BA47" s="35">
        <v>-0.11581291759465484</v>
      </c>
      <c r="BB47" s="36">
        <v>-5.4854981084489274E-2</v>
      </c>
    </row>
    <row r="48" spans="2:54" x14ac:dyDescent="0.2">
      <c r="B48" s="17" t="s">
        <v>9</v>
      </c>
      <c r="C48" s="37">
        <v>-0.61052631578947369</v>
      </c>
      <c r="D48" s="37">
        <v>-0.50476190476190474</v>
      </c>
      <c r="E48" s="37">
        <v>-0.4329896907216495</v>
      </c>
      <c r="F48" s="37">
        <v>-0.28301886792452835</v>
      </c>
      <c r="G48" s="37">
        <v>-0.59813084112149539</v>
      </c>
      <c r="H48" s="37">
        <v>-0.67123287671232879</v>
      </c>
      <c r="I48" s="37">
        <v>-0.56716417910447769</v>
      </c>
      <c r="J48" s="37">
        <v>-0.7846153846153846</v>
      </c>
      <c r="K48" s="37">
        <v>-0.35</v>
      </c>
      <c r="L48" s="37">
        <v>-0.61111111111111116</v>
      </c>
      <c r="M48" s="37">
        <v>-0.32051282051282048</v>
      </c>
      <c r="N48" s="37">
        <v>-0.52380952380952384</v>
      </c>
      <c r="O48" s="37">
        <v>-0.58163265306122447</v>
      </c>
      <c r="P48" s="37">
        <v>-0.53846153846153844</v>
      </c>
      <c r="Q48" s="37">
        <v>-0.3380281690140845</v>
      </c>
      <c r="R48" s="37">
        <v>-0.60344827586206895</v>
      </c>
      <c r="S48" s="37">
        <v>-7.8947368421052655E-2</v>
      </c>
      <c r="T48" s="37">
        <v>-0.23728813559322037</v>
      </c>
      <c r="U48" s="37">
        <v>-0.78494623655913975</v>
      </c>
      <c r="V48" s="37">
        <v>-0.17647058823529416</v>
      </c>
      <c r="W48" s="37">
        <v>-0.64150943396226423</v>
      </c>
      <c r="X48" s="37">
        <v>-0.76190476190476186</v>
      </c>
      <c r="Y48" s="37">
        <v>-0.8314606741573034</v>
      </c>
      <c r="Z48" s="37">
        <v>-0.81967213114754101</v>
      </c>
      <c r="AA48" s="37">
        <v>-0.53030303030303028</v>
      </c>
      <c r="AB48" s="37">
        <v>-0.57777777777777772</v>
      </c>
      <c r="AC48" s="37">
        <v>-0.58333333333333326</v>
      </c>
      <c r="AD48" s="37">
        <v>-0.71641791044776126</v>
      </c>
      <c r="AE48" s="37">
        <v>-0.19230769230769229</v>
      </c>
      <c r="AF48" s="37">
        <v>-0.75714285714285712</v>
      </c>
      <c r="AG48" s="37">
        <v>-0.70512820512820507</v>
      </c>
      <c r="AH48" s="37">
        <v>0.12765957446808507</v>
      </c>
      <c r="AI48" s="37">
        <v>-0.71232876712328763</v>
      </c>
      <c r="AJ48" s="37">
        <v>3.6363636363636376E-2</v>
      </c>
      <c r="AK48" s="37">
        <v>-0.5862068965517242</v>
      </c>
      <c r="AL48" s="37">
        <v>-0.72580645161290325</v>
      </c>
      <c r="AM48" s="37">
        <v>-0.56060606060606055</v>
      </c>
      <c r="AN48" s="37">
        <v>-0.49315068493150682</v>
      </c>
      <c r="AO48" s="37">
        <v>0.21875</v>
      </c>
      <c r="AP48" s="37">
        <v>-0.60759493670886078</v>
      </c>
      <c r="AQ48" s="37">
        <v>-0.58181818181818179</v>
      </c>
      <c r="AR48" s="37">
        <v>-0.77215189873417722</v>
      </c>
      <c r="AS48" s="37">
        <v>-0.34782608695652173</v>
      </c>
      <c r="AT48" s="37">
        <v>-0.1428571428571429</v>
      </c>
      <c r="AU48" s="37">
        <v>-0.63492063492063489</v>
      </c>
      <c r="AV48" s="37">
        <v>-0.33333333333333337</v>
      </c>
      <c r="AW48" s="37">
        <v>-0.64556962025316456</v>
      </c>
      <c r="AX48" s="37">
        <v>-0.47945205479452058</v>
      </c>
      <c r="AY48" s="37">
        <v>-0.59322033898305082</v>
      </c>
      <c r="AZ48" s="37">
        <v>0.19230769230769229</v>
      </c>
      <c r="BA48" s="37">
        <v>0.58823529411764697</v>
      </c>
      <c r="BB48" s="38">
        <v>0</v>
      </c>
    </row>
    <row r="49" spans="2:54" x14ac:dyDescent="0.2">
      <c r="B49" s="16" t="s">
        <v>10</v>
      </c>
      <c r="C49" s="35">
        <v>0.16512549537648602</v>
      </c>
      <c r="D49" s="35">
        <v>0.22070844686648505</v>
      </c>
      <c r="E49" s="35">
        <v>-8.4235860409145324E-3</v>
      </c>
      <c r="F49" s="35">
        <v>-0.14008620689655171</v>
      </c>
      <c r="G49" s="35">
        <v>2.9515938606847758E-2</v>
      </c>
      <c r="H49" s="35">
        <v>-7.5898801597869547E-2</v>
      </c>
      <c r="I49" s="35">
        <v>-0.10259740259740258</v>
      </c>
      <c r="J49" s="35">
        <v>6.9544364508393297E-2</v>
      </c>
      <c r="K49" s="35">
        <v>0.105606258148631</v>
      </c>
      <c r="L49" s="35">
        <v>4.6762589928057485E-2</v>
      </c>
      <c r="M49" s="35">
        <v>-1.8750000000000044E-2</v>
      </c>
      <c r="N49" s="35">
        <v>-2.1739130434782594E-2</v>
      </c>
      <c r="O49" s="35">
        <v>-4.6067415730337125E-2</v>
      </c>
      <c r="P49" s="35">
        <v>0.22693266832917702</v>
      </c>
      <c r="Q49" s="35">
        <v>0.29512516469038208</v>
      </c>
      <c r="R49" s="35">
        <v>0.3623188405797102</v>
      </c>
      <c r="S49" s="35">
        <v>0.39351198871650217</v>
      </c>
      <c r="T49" s="35">
        <v>0.2366310160427807</v>
      </c>
      <c r="U49" s="35">
        <v>0.31794195250659629</v>
      </c>
      <c r="V49" s="35">
        <v>0.5037257824143071</v>
      </c>
      <c r="W49" s="35">
        <v>0.21691678035470674</v>
      </c>
      <c r="X49" s="35">
        <v>0.11945812807881784</v>
      </c>
      <c r="Y49" s="35">
        <v>4.3715846994535568E-2</v>
      </c>
      <c r="Z49" s="35">
        <v>0.18582887700534756</v>
      </c>
      <c r="AA49" s="35">
        <v>1.4976958525345641E-2</v>
      </c>
      <c r="AB49" s="35">
        <v>-2.8785982478097605E-2</v>
      </c>
      <c r="AC49" s="35">
        <v>-6.912991656734202E-2</v>
      </c>
      <c r="AD49" s="35">
        <v>4.5673076923076872E-2</v>
      </c>
      <c r="AE49" s="35">
        <v>8.212560386473422E-2</v>
      </c>
      <c r="AF49" s="35">
        <v>3.0716723549488067E-2</v>
      </c>
      <c r="AG49" s="35">
        <v>9.1275167785234812E-2</v>
      </c>
      <c r="AH49" s="35">
        <v>2.5331724969843261E-2</v>
      </c>
      <c r="AI49" s="35">
        <v>-1.9585253456221197E-2</v>
      </c>
      <c r="AJ49" s="35">
        <v>5.9164733178654227E-2</v>
      </c>
      <c r="AK49" s="35">
        <v>-4.5012165450121655E-2</v>
      </c>
      <c r="AL49" s="35">
        <v>-2.7954256670902122E-2</v>
      </c>
      <c r="AM49" s="35">
        <v>1.9953051643192499E-2</v>
      </c>
      <c r="AN49" s="35">
        <v>7.8774617067833619E-2</v>
      </c>
      <c r="AO49" s="35">
        <v>-5.187637969094927E-2</v>
      </c>
      <c r="AP49" s="35">
        <v>0.14456391875746721</v>
      </c>
      <c r="AQ49" s="35">
        <v>4.8029556650246219E-2</v>
      </c>
      <c r="AR49" s="35">
        <v>0.10585305105853049</v>
      </c>
      <c r="AS49" s="35">
        <v>3.841807909604511E-2</v>
      </c>
      <c r="AT49" s="35">
        <v>0.23076923076923084</v>
      </c>
      <c r="AU49" s="35">
        <v>1.7241379310344751E-2</v>
      </c>
      <c r="AV49" s="35">
        <v>3.1175059952038398E-2</v>
      </c>
      <c r="AW49" s="35">
        <v>0.11509900990099009</v>
      </c>
      <c r="AX49" s="35">
        <v>0.12014134275618371</v>
      </c>
      <c r="AY49" s="35">
        <v>0.19047619047619047</v>
      </c>
      <c r="AZ49" s="35">
        <v>8.8811995386389953E-2</v>
      </c>
      <c r="BA49" s="35">
        <v>0.21790540540540548</v>
      </c>
      <c r="BB49" s="36">
        <v>-0.21870882740447961</v>
      </c>
    </row>
    <row r="50" spans="2:54" x14ac:dyDescent="0.2">
      <c r="B50" s="17" t="s">
        <v>11</v>
      </c>
      <c r="C50" s="37">
        <v>-0.17778698715292163</v>
      </c>
      <c r="D50" s="37">
        <v>-9.1891891891891841E-2</v>
      </c>
      <c r="E50" s="37">
        <v>-6.8411386593204782E-2</v>
      </c>
      <c r="F50" s="37">
        <v>-0.10101905183872395</v>
      </c>
      <c r="G50" s="37">
        <v>-0.11282283642954238</v>
      </c>
      <c r="H50" s="37">
        <v>-0.12753897024090699</v>
      </c>
      <c r="I50" s="37">
        <v>-0.28359683794466406</v>
      </c>
      <c r="J50" s="37">
        <v>-0.14430992736077486</v>
      </c>
      <c r="K50" s="37">
        <v>-7.2344792201128771E-2</v>
      </c>
      <c r="L50" s="37">
        <v>-6.7288801571709245E-2</v>
      </c>
      <c r="M50" s="37">
        <v>7.0764462809917328E-2</v>
      </c>
      <c r="N50" s="37">
        <v>-0.10907381288199347</v>
      </c>
      <c r="O50" s="37">
        <v>-7.6220903696942011E-2</v>
      </c>
      <c r="P50" s="37">
        <v>-0.10599520383693051</v>
      </c>
      <c r="Q50" s="37">
        <v>-6.9722086786933257E-2</v>
      </c>
      <c r="R50" s="37">
        <v>-7.744433688286545E-2</v>
      </c>
      <c r="S50" s="37">
        <v>-8.3375188347564078E-2</v>
      </c>
      <c r="T50" s="37">
        <v>-7.3066666666666613E-2</v>
      </c>
      <c r="U50" s="37">
        <v>-0.10118203309692675</v>
      </c>
      <c r="V50" s="37">
        <v>-4.7691527143581935E-2</v>
      </c>
      <c r="W50" s="37">
        <v>0.12568853279919878</v>
      </c>
      <c r="X50" s="37">
        <v>3.8204393505252288E-3</v>
      </c>
      <c r="Y50" s="37">
        <v>3.4323770491803351E-2</v>
      </c>
      <c r="Z50" s="37">
        <v>-5.4564533053515163E-2</v>
      </c>
      <c r="AA50" s="37">
        <v>0.23903903903903911</v>
      </c>
      <c r="AB50" s="37">
        <v>0.13418530351437696</v>
      </c>
      <c r="AC50" s="37">
        <v>-7.2426280393171227E-2</v>
      </c>
      <c r="AD50" s="37">
        <v>-9.3847758081334609E-3</v>
      </c>
      <c r="AE50" s="37">
        <v>8.2130413140865999E-2</v>
      </c>
      <c r="AF50" s="37">
        <v>0.13807753584705251</v>
      </c>
      <c r="AG50" s="37">
        <v>9.6232179226069192E-2</v>
      </c>
      <c r="AH50" s="37">
        <v>-2.7447392497712553E-3</v>
      </c>
      <c r="AI50" s="37">
        <v>-7.4885844748858399E-2</v>
      </c>
      <c r="AJ50" s="37">
        <v>7.9410366143604305E-2</v>
      </c>
      <c r="AK50" s="37">
        <v>5.6906614785992238E-2</v>
      </c>
      <c r="AL50" s="37">
        <v>0.12141740489838448</v>
      </c>
      <c r="AM50" s="37">
        <v>1.3507219375873403E-2</v>
      </c>
      <c r="AN50" s="37">
        <v>5.6435643564356486E-2</v>
      </c>
      <c r="AO50" s="37">
        <v>-1.9070904645476783E-2</v>
      </c>
      <c r="AP50" s="37">
        <v>-7.5155576831019588E-2</v>
      </c>
      <c r="AQ50" s="37">
        <v>-0.15684575389948008</v>
      </c>
      <c r="AR50" s="37">
        <v>-7.3362875430822205E-2</v>
      </c>
      <c r="AS50" s="37">
        <v>-2.6250619118375451E-2</v>
      </c>
      <c r="AT50" s="37">
        <v>3.9112050739957827E-2</v>
      </c>
      <c r="AU50" s="37">
        <v>0.19904711487559545</v>
      </c>
      <c r="AV50" s="37">
        <v>9.0104166666666652E-2</v>
      </c>
      <c r="AW50" s="37">
        <v>-0.1050308914386584</v>
      </c>
      <c r="AX50" s="37">
        <v>4.0504050405041347E-3</v>
      </c>
      <c r="AY50" s="37">
        <v>6.6184074457083852E-2</v>
      </c>
      <c r="AZ50" s="37">
        <v>9.8759048603929589E-2</v>
      </c>
      <c r="BA50" s="37">
        <v>8.6933614330874542E-2</v>
      </c>
      <c r="BB50" s="38">
        <v>0.15660770031217486</v>
      </c>
    </row>
    <row r="51" spans="2:54" x14ac:dyDescent="0.2">
      <c r="B51" s="16" t="s">
        <v>12</v>
      </c>
      <c r="C51" s="35">
        <v>8.4257206208426805E-3</v>
      </c>
      <c r="D51" s="35">
        <v>0.19462590903488231</v>
      </c>
      <c r="E51" s="35">
        <v>8.9057718687348242E-2</v>
      </c>
      <c r="F51" s="35">
        <v>0.13595100076561306</v>
      </c>
      <c r="G51" s="35">
        <v>7.1830985915492862E-2</v>
      </c>
      <c r="H51" s="35">
        <v>-0.12515066291683408</v>
      </c>
      <c r="I51" s="35">
        <v>-8.4434968017057521E-2</v>
      </c>
      <c r="J51" s="35">
        <v>-0.17421635196725882</v>
      </c>
      <c r="K51" s="35">
        <v>-6.4989517819706855E-3</v>
      </c>
      <c r="L51" s="35">
        <v>-6.6638813453102186E-2</v>
      </c>
      <c r="M51" s="35">
        <v>-8.6939102564102533E-2</v>
      </c>
      <c r="N51" s="35">
        <v>-2.8119507908611618E-2</v>
      </c>
      <c r="O51" s="35">
        <v>-5.7364189056677728E-2</v>
      </c>
      <c r="P51" s="35">
        <v>-7.4106792304672209E-2</v>
      </c>
      <c r="Q51" s="35">
        <v>7.4827123542161145E-2</v>
      </c>
      <c r="R51" s="35">
        <v>-4.8999797938977574E-2</v>
      </c>
      <c r="S51" s="35">
        <v>0.11020196789228387</v>
      </c>
      <c r="T51" s="35">
        <v>-4.6367542720095911E-2</v>
      </c>
      <c r="U51" s="35">
        <v>6.7486564696155327E-2</v>
      </c>
      <c r="V51" s="35">
        <v>0.24004869141813745</v>
      </c>
      <c r="W51" s="35">
        <v>5.3059564952226079E-2</v>
      </c>
      <c r="X51" s="35">
        <v>6.2459336369551144E-2</v>
      </c>
      <c r="Y51" s="35">
        <v>0.11699829448550303</v>
      </c>
      <c r="Z51" s="35">
        <v>8.8700813365574893E-2</v>
      </c>
      <c r="AA51" s="35">
        <v>-4.4200000000000017E-2</v>
      </c>
      <c r="AB51" s="35">
        <v>-5.9683676514473705E-3</v>
      </c>
      <c r="AC51" s="35">
        <v>-0.15312888520513879</v>
      </c>
      <c r="AD51" s="35">
        <v>-7.6167871399287934E-2</v>
      </c>
      <c r="AE51" s="35">
        <v>0.13187394247038919</v>
      </c>
      <c r="AF51" s="35">
        <v>-5.8781581092094526E-2</v>
      </c>
      <c r="AG51" s="35">
        <v>-5.5091268968550655E-2</v>
      </c>
      <c r="AH51" s="35">
        <v>-0.12433339917045227</v>
      </c>
      <c r="AI51" s="35">
        <v>8.2973509160928938E-2</v>
      </c>
      <c r="AJ51" s="35">
        <v>-8.6216072378924924E-2</v>
      </c>
      <c r="AK51" s="35">
        <v>-4.4833698258783805E-3</v>
      </c>
      <c r="AL51" s="35">
        <v>-9.5775920487915056E-2</v>
      </c>
      <c r="AM51" s="35">
        <v>-5.6099924625821029E-2</v>
      </c>
      <c r="AN51" s="35">
        <v>-4.9857097491267099E-2</v>
      </c>
      <c r="AO51" s="35">
        <v>-3.323232323232328E-2</v>
      </c>
      <c r="AP51" s="35">
        <v>-7.1380013596192837E-3</v>
      </c>
      <c r="AQ51" s="35">
        <v>2.9489436619718257E-2</v>
      </c>
      <c r="AR51" s="35">
        <v>0.18745943139036747</v>
      </c>
      <c r="AS51" s="35">
        <v>-3.2372228583324669E-2</v>
      </c>
      <c r="AT51" s="35">
        <v>0.1116793529971456</v>
      </c>
      <c r="AU51" s="35">
        <v>-3.2448049783309285E-2</v>
      </c>
      <c r="AV51" s="35">
        <v>-4.0672451193058623E-2</v>
      </c>
      <c r="AW51" s="35">
        <v>-0.12464796078022322</v>
      </c>
      <c r="AX51" s="35">
        <v>-2.2121563257136878E-2</v>
      </c>
      <c r="AY51" s="35">
        <v>-0.13757294036198198</v>
      </c>
      <c r="AZ51" s="35">
        <v>5.7158234660925622E-2</v>
      </c>
      <c r="BA51" s="35">
        <v>-8.6081972531631856E-2</v>
      </c>
      <c r="BB51" s="36">
        <v>-2.6666666666666616E-2</v>
      </c>
    </row>
    <row r="52" spans="2:54" x14ac:dyDescent="0.2">
      <c r="B52" s="17" t="s">
        <v>13</v>
      </c>
      <c r="C52" s="37">
        <v>-5.061145417120716E-2</v>
      </c>
      <c r="D52" s="37">
        <v>0.1458541458541458</v>
      </c>
      <c r="E52" s="37">
        <v>-0.11763364869485926</v>
      </c>
      <c r="F52" s="37">
        <v>-5.5479023168440778E-2</v>
      </c>
      <c r="G52" s="37">
        <v>-0.15113636363636362</v>
      </c>
      <c r="H52" s="37">
        <v>-0.16550174737893164</v>
      </c>
      <c r="I52" s="37">
        <v>-0.34556946639115105</v>
      </c>
      <c r="J52" s="37">
        <v>-0.14487041681595603</v>
      </c>
      <c r="K52" s="37">
        <v>5.6772771117541643E-2</v>
      </c>
      <c r="L52" s="37">
        <v>-4.0716826986427757E-2</v>
      </c>
      <c r="M52" s="37">
        <v>0.18151285046728982</v>
      </c>
      <c r="N52" s="37">
        <v>0.13694065376071096</v>
      </c>
      <c r="O52" s="37">
        <v>0.15787705744037628</v>
      </c>
      <c r="P52" s="37">
        <v>5.8823529411764719E-2</v>
      </c>
      <c r="Q52" s="37">
        <v>0.37733621876844392</v>
      </c>
      <c r="R52" s="37">
        <v>0.43646408839779016</v>
      </c>
      <c r="S52" s="37">
        <v>0.50788260975018185</v>
      </c>
      <c r="T52" s="37">
        <v>0.63608271927739479</v>
      </c>
      <c r="U52" s="37">
        <v>0.53230209281164687</v>
      </c>
      <c r="V52" s="37">
        <v>0.65284609978917785</v>
      </c>
      <c r="W52" s="37">
        <v>0.48029068487117366</v>
      </c>
      <c r="X52" s="37">
        <v>0.74147924878274973</v>
      </c>
      <c r="Y52" s="37">
        <v>0.50745959386655626</v>
      </c>
      <c r="Z52" s="37">
        <v>0.42143876095373956</v>
      </c>
      <c r="AA52" s="37">
        <v>0.4524177522631927</v>
      </c>
      <c r="AB52" s="37">
        <v>0.50190968321725449</v>
      </c>
      <c r="AC52" s="37">
        <v>0.37820801440792429</v>
      </c>
      <c r="AD52" s="37">
        <v>0.28264395782643947</v>
      </c>
      <c r="AE52" s="37">
        <v>0.42669172932330834</v>
      </c>
      <c r="AF52" s="37">
        <v>0.39952971355280043</v>
      </c>
      <c r="AG52" s="37">
        <v>0.38959123472397805</v>
      </c>
      <c r="AH52" s="37">
        <v>0.23360160965794763</v>
      </c>
      <c r="AI52" s="37">
        <v>0.29757785467128017</v>
      </c>
      <c r="AJ52" s="37">
        <v>0.30462427745664744</v>
      </c>
      <c r="AK52" s="37">
        <v>0.21968095329617521</v>
      </c>
      <c r="AL52" s="37">
        <v>5.5277314041921821E-2</v>
      </c>
      <c r="AM52" s="37">
        <v>2.6782608695652188E-2</v>
      </c>
      <c r="AN52" s="37">
        <v>-7.9601990049751326E-3</v>
      </c>
      <c r="AO52" s="37">
        <v>0.20870234886407402</v>
      </c>
      <c r="AP52" s="37">
        <v>7.8890489913544748E-2</v>
      </c>
      <c r="AQ52" s="37">
        <v>4.9907578558225474E-2</v>
      </c>
      <c r="AR52" s="37">
        <v>-3.0155804992461066E-2</v>
      </c>
      <c r="AS52" s="37">
        <v>-0.1508084577114428</v>
      </c>
      <c r="AT52" s="37">
        <v>5.5309342315192245E-2</v>
      </c>
      <c r="AU52" s="37">
        <v>-5.3941908713692976E-2</v>
      </c>
      <c r="AV52" s="37">
        <v>-4.6089175799429505E-2</v>
      </c>
      <c r="AW52" s="37">
        <v>-7.7172403148634272E-3</v>
      </c>
      <c r="AX52" s="37">
        <v>-0.1748075577326802</v>
      </c>
      <c r="AY52" s="37">
        <v>-7.0972886762360465E-2</v>
      </c>
      <c r="AZ52" s="37">
        <v>-0.16297424536139571</v>
      </c>
      <c r="BA52" s="37">
        <v>-0.18586387434554974</v>
      </c>
      <c r="BB52" s="38">
        <v>-0.32113821138211385</v>
      </c>
    </row>
    <row r="53" spans="2:54" x14ac:dyDescent="0.2">
      <c r="B53" s="16" t="s">
        <v>14</v>
      </c>
      <c r="C53" s="35">
        <v>-5.1440329218110925E-4</v>
      </c>
      <c r="D53" s="35">
        <v>0.17923993193420307</v>
      </c>
      <c r="E53" s="35">
        <v>0.35951252538930256</v>
      </c>
      <c r="F53" s="35">
        <v>-3.2449972958356055E-3</v>
      </c>
      <c r="G53" s="35">
        <v>0.13968824940047964</v>
      </c>
      <c r="H53" s="35">
        <v>6.2425683709869118E-2</v>
      </c>
      <c r="I53" s="35">
        <v>-0.15035799522673032</v>
      </c>
      <c r="J53" s="35">
        <v>-0.15939185875429129</v>
      </c>
      <c r="K53" s="35">
        <v>3.0224075039082754E-2</v>
      </c>
      <c r="L53" s="35">
        <v>-6.9361277445109781E-2</v>
      </c>
      <c r="M53" s="35">
        <v>-7.3056994818652798E-2</v>
      </c>
      <c r="N53" s="35">
        <v>-8.6278586278586311E-2</v>
      </c>
      <c r="O53" s="35">
        <v>0.11969339622641506</v>
      </c>
      <c r="P53" s="35">
        <v>0.21428571428571419</v>
      </c>
      <c r="Q53" s="35">
        <v>0.20993788819875769</v>
      </c>
      <c r="R53" s="35">
        <v>0.21451717433570971</v>
      </c>
      <c r="S53" s="35">
        <v>0.17258883248730972</v>
      </c>
      <c r="T53" s="35">
        <v>0.11423550087873457</v>
      </c>
      <c r="U53" s="35">
        <v>5.5781522370714764E-2</v>
      </c>
      <c r="V53" s="35">
        <v>0.25393127548048922</v>
      </c>
      <c r="W53" s="35">
        <v>0.1875</v>
      </c>
      <c r="X53" s="35">
        <v>-5.0815850815850827E-2</v>
      </c>
      <c r="Y53" s="35">
        <v>0.3647990255785627</v>
      </c>
      <c r="Z53" s="35">
        <v>3.2437911809427344E-2</v>
      </c>
      <c r="AA53" s="35">
        <v>-1.5735214324471003E-2</v>
      </c>
      <c r="AB53" s="35">
        <v>3.5300050428643814E-3</v>
      </c>
      <c r="AC53" s="35">
        <v>-6.4759036144578341E-2</v>
      </c>
      <c r="AD53" s="35">
        <v>-3.8182696955050721E-2</v>
      </c>
      <c r="AE53" s="35">
        <v>-2.3076923076923106E-2</v>
      </c>
      <c r="AF53" s="35">
        <v>-0.18440709617180207</v>
      </c>
      <c r="AG53" s="35">
        <v>-8.8441740758072096E-2</v>
      </c>
      <c r="AH53" s="35">
        <v>5.7237464522232662E-2</v>
      </c>
      <c r="AI53" s="35">
        <v>3.303445021236362E-3</v>
      </c>
      <c r="AJ53" s="35">
        <v>8.2222222222222197E-2</v>
      </c>
      <c r="AK53" s="35">
        <v>-5.8210251954821879E-2</v>
      </c>
      <c r="AL53" s="35">
        <v>-2.1041557075223594E-2</v>
      </c>
      <c r="AM53" s="35">
        <v>1.9588146659969885E-2</v>
      </c>
      <c r="AN53" s="35">
        <v>4.7357926221335944E-2</v>
      </c>
      <c r="AO53" s="35">
        <v>1.51898734177216E-2</v>
      </c>
      <c r="AP53" s="35">
        <v>0.18468731735826993</v>
      </c>
      <c r="AQ53" s="35">
        <v>0.27369742623979909</v>
      </c>
      <c r="AR53" s="35">
        <v>7.3452256033577079E-3</v>
      </c>
      <c r="AS53" s="35">
        <v>0.12550813008130079</v>
      </c>
      <c r="AT53" s="35">
        <v>6.3297872340425609E-2</v>
      </c>
      <c r="AU53" s="35">
        <v>-1.8897637795275646E-2</v>
      </c>
      <c r="AV53" s="35">
        <v>-1.006889242183362E-2</v>
      </c>
      <c r="AW53" s="35">
        <v>4.0805223068552721E-2</v>
      </c>
      <c r="AX53" s="35">
        <v>-5.170630816959676E-3</v>
      </c>
      <c r="AY53" s="35">
        <v>-5.4984583761562233E-2</v>
      </c>
      <c r="AZ53" s="35">
        <v>7.1312803889789222E-2</v>
      </c>
      <c r="BA53" s="35">
        <v>-3.2890940565493354E-2</v>
      </c>
      <c r="BB53" s="36">
        <v>0.12109375</v>
      </c>
    </row>
    <row r="54" spans="2:54" x14ac:dyDescent="0.2">
      <c r="B54" s="17" t="s">
        <v>15</v>
      </c>
      <c r="C54" s="37">
        <v>-7.7943615257048071E-2</v>
      </c>
      <c r="D54" s="37">
        <v>-0.13596837944664031</v>
      </c>
      <c r="E54" s="37">
        <v>-0.11341853035143767</v>
      </c>
      <c r="F54" s="37">
        <v>-5.6288478452066859E-2</v>
      </c>
      <c r="G54" s="37">
        <v>-6.4781021897810209E-2</v>
      </c>
      <c r="H54" s="37">
        <v>1.3586956521739024E-2</v>
      </c>
      <c r="I54" s="37">
        <v>-0.68597816960537361</v>
      </c>
      <c r="J54" s="37">
        <v>-0.5792730085073472</v>
      </c>
      <c r="K54" s="37">
        <v>-0.22756119673617403</v>
      </c>
      <c r="L54" s="37">
        <v>0.15986394557823136</v>
      </c>
      <c r="M54" s="37">
        <v>4.451345755693592E-2</v>
      </c>
      <c r="N54" s="37">
        <v>-8.39964633068081E-2</v>
      </c>
      <c r="O54" s="37">
        <v>-9.1355599214145378E-2</v>
      </c>
      <c r="P54" s="37">
        <v>0.16148445336008033</v>
      </c>
      <c r="Q54" s="37">
        <v>-7.5551782682512725E-2</v>
      </c>
      <c r="R54" s="37">
        <v>-3.4246575342465779E-2</v>
      </c>
      <c r="S54" s="37">
        <v>-3.8860103626943032E-2</v>
      </c>
      <c r="T54" s="37">
        <v>5.6764427625354719E-2</v>
      </c>
      <c r="U54" s="37">
        <v>3.6821705426356655E-2</v>
      </c>
      <c r="V54" s="37">
        <v>-8.637873754152825E-2</v>
      </c>
      <c r="W54" s="37">
        <v>2.9026217228464324E-2</v>
      </c>
      <c r="X54" s="37">
        <v>5.7251908396946938E-3</v>
      </c>
      <c r="Y54" s="37">
        <v>-0.11379310344827587</v>
      </c>
      <c r="Z54" s="37">
        <v>1.1937557392102782E-2</v>
      </c>
      <c r="AA54" s="37">
        <v>8.5714285714285632E-2</v>
      </c>
      <c r="AB54" s="37">
        <v>3.0728709394205467E-2</v>
      </c>
      <c r="AC54" s="37">
        <v>-2.3295944779982758E-2</v>
      </c>
      <c r="AD54" s="37">
        <v>7.6704545454545414E-2</v>
      </c>
      <c r="AE54" s="37">
        <v>-5.9431524547803649E-2</v>
      </c>
      <c r="AF54" s="37">
        <v>0.1775147928994083</v>
      </c>
      <c r="AG54" s="37">
        <v>1.5051740357478804E-2</v>
      </c>
      <c r="AH54" s="37">
        <v>8.092485549132955E-2</v>
      </c>
      <c r="AI54" s="37">
        <v>0.17799999999999994</v>
      </c>
      <c r="AJ54" s="37">
        <v>0.47651933701657456</v>
      </c>
      <c r="AK54" s="37">
        <v>0.96013289036544847</v>
      </c>
      <c r="AL54" s="37">
        <v>0.20443101711983891</v>
      </c>
      <c r="AM54" s="37">
        <v>2.387774594078329E-2</v>
      </c>
      <c r="AN54" s="37">
        <v>0.12155745489078829</v>
      </c>
      <c r="AO54" s="37">
        <v>0.14999999999999991</v>
      </c>
      <c r="AP54" s="37">
        <v>8.0739299610894877E-2</v>
      </c>
      <c r="AQ54" s="37">
        <v>0.13047445255474455</v>
      </c>
      <c r="AR54" s="37">
        <v>0.20462046204620465</v>
      </c>
      <c r="AS54" s="37">
        <v>9.7069597069597169E-2</v>
      </c>
      <c r="AT54" s="37">
        <v>0.13821989528795808</v>
      </c>
      <c r="AU54" s="37">
        <v>7.5520833333333259E-2</v>
      </c>
      <c r="AV54" s="37">
        <v>0.28658536585365857</v>
      </c>
      <c r="AW54" s="37">
        <v>-0.21739130434782605</v>
      </c>
      <c r="AX54" s="37">
        <v>-8.6115992970123068E-2</v>
      </c>
      <c r="AY54" s="37">
        <v>-5.7750759878419489E-2</v>
      </c>
      <c r="AZ54" s="37">
        <v>1.1560693641618602E-2</v>
      </c>
      <c r="BA54" s="37">
        <v>0.44708680142687274</v>
      </c>
      <c r="BB54" s="38">
        <v>0.13953488372093026</v>
      </c>
    </row>
    <row r="55" spans="2:54" x14ac:dyDescent="0.2">
      <c r="B55" s="16" t="s">
        <v>16</v>
      </c>
      <c r="C55" s="35">
        <v>-0.14490380679492432</v>
      </c>
      <c r="D55" s="35">
        <v>-5.2923602219376864E-2</v>
      </c>
      <c r="E55" s="35">
        <v>0.10887625710537829</v>
      </c>
      <c r="F55" s="35">
        <v>-0.16355962011959202</v>
      </c>
      <c r="G55" s="35">
        <v>2.2391401701746583E-2</v>
      </c>
      <c r="H55" s="35">
        <v>-0.10532736884912564</v>
      </c>
      <c r="I55" s="35">
        <v>-0.3230483271375465</v>
      </c>
      <c r="J55" s="35">
        <v>-0.1273122959738846</v>
      </c>
      <c r="K55" s="35">
        <v>-3.7174721189591198E-3</v>
      </c>
      <c r="L55" s="35">
        <v>-8.7112171837708807E-2</v>
      </c>
      <c r="M55" s="35">
        <v>-3.6265110462692762E-2</v>
      </c>
      <c r="N55" s="35">
        <v>1.726973684210531E-2</v>
      </c>
      <c r="O55" s="35">
        <v>3.0787684926029568E-2</v>
      </c>
      <c r="P55" s="35">
        <v>-0.1124896608767576</v>
      </c>
      <c r="Q55" s="35">
        <v>3.568242640499486E-3</v>
      </c>
      <c r="R55" s="35">
        <v>0.1910112359550562</v>
      </c>
      <c r="S55" s="35">
        <v>0.16514642342774843</v>
      </c>
      <c r="T55" s="35">
        <v>0.68076668869795109</v>
      </c>
      <c r="U55" s="35">
        <v>0.56262694651320233</v>
      </c>
      <c r="V55" s="35">
        <v>0.38420742486741299</v>
      </c>
      <c r="W55" s="35">
        <v>0.37281213535589264</v>
      </c>
      <c r="X55" s="35">
        <v>0.10871848739495804</v>
      </c>
      <c r="Y55" s="35">
        <v>0.13823368074602294</v>
      </c>
      <c r="Z55" s="35">
        <v>0.52717007762879331</v>
      </c>
      <c r="AA55" s="35">
        <v>0.88082505729564553</v>
      </c>
      <c r="AB55" s="35">
        <v>0.6136044880785414</v>
      </c>
      <c r="AC55" s="35">
        <v>0.73547935619314209</v>
      </c>
      <c r="AD55" s="35">
        <v>0.42044134727061566</v>
      </c>
      <c r="AE55" s="35">
        <v>0.48647092688543458</v>
      </c>
      <c r="AF55" s="35">
        <v>0.60722610722610715</v>
      </c>
      <c r="AG55" s="35">
        <v>0.13131313131313127</v>
      </c>
      <c r="AH55" s="35">
        <v>0.23352662098049559</v>
      </c>
      <c r="AI55" s="35">
        <v>0.13300733496332517</v>
      </c>
      <c r="AJ55" s="35">
        <v>0.24360829715388332</v>
      </c>
      <c r="AK55" s="35">
        <v>0.33412660637791536</v>
      </c>
      <c r="AL55" s="35">
        <v>0.2491417361451691</v>
      </c>
      <c r="AM55" s="35">
        <v>0.23629306162057251</v>
      </c>
      <c r="AN55" s="35">
        <v>0.11344721857205431</v>
      </c>
      <c r="AO55" s="35">
        <v>7.3646850044365664E-2</v>
      </c>
      <c r="AP55" s="35">
        <v>0.19606879606879613</v>
      </c>
      <c r="AQ55" s="35">
        <v>0.17801784875528415</v>
      </c>
      <c r="AR55" s="35">
        <v>8.7530562347188257E-2</v>
      </c>
      <c r="AS55" s="35">
        <v>-3.2273374466065485E-2</v>
      </c>
      <c r="AT55" s="35">
        <v>0.28985507246376807</v>
      </c>
      <c r="AU55" s="35">
        <v>0.56306818181818175</v>
      </c>
      <c r="AV55" s="35">
        <v>0.33448616600790504</v>
      </c>
      <c r="AW55" s="35">
        <v>0.2346341463414634</v>
      </c>
      <c r="AX55" s="35">
        <v>0.33316929133858264</v>
      </c>
      <c r="AY55" s="35">
        <v>0.38262195121951215</v>
      </c>
      <c r="AZ55" s="35">
        <v>0.23016964695094</v>
      </c>
      <c r="BA55" s="35">
        <v>0.18476582604220271</v>
      </c>
      <c r="BB55" s="36">
        <v>8.9309878213802429E-2</v>
      </c>
    </row>
    <row r="56" spans="2:54" x14ac:dyDescent="0.2">
      <c r="B56" s="17" t="s">
        <v>17</v>
      </c>
      <c r="C56" s="37">
        <v>8.605423353624797E-2</v>
      </c>
      <c r="D56" s="37">
        <v>0.12359269452089072</v>
      </c>
      <c r="E56" s="37">
        <v>0.11968653526478268</v>
      </c>
      <c r="F56" s="37">
        <v>0.11232627022100705</v>
      </c>
      <c r="G56" s="37">
        <v>2.7972027972027469E-3</v>
      </c>
      <c r="H56" s="37">
        <v>-0.15516537362188654</v>
      </c>
      <c r="I56" s="37">
        <v>-0.38247322297955211</v>
      </c>
      <c r="J56" s="37">
        <v>-0.1448128342245989</v>
      </c>
      <c r="K56" s="37">
        <v>-0.12012987012987009</v>
      </c>
      <c r="L56" s="37">
        <v>-3.9325842696629199E-2</v>
      </c>
      <c r="M56" s="37">
        <v>-9.4528469750889688E-2</v>
      </c>
      <c r="N56" s="37">
        <v>0.74693721286370596</v>
      </c>
      <c r="O56" s="37">
        <v>2.2218246869409661</v>
      </c>
      <c r="P56" s="37">
        <v>4.0353658536585364</v>
      </c>
      <c r="Q56" s="37">
        <v>6.1045531197301859</v>
      </c>
      <c r="R56" s="37">
        <v>9.5012531328320797</v>
      </c>
      <c r="S56" s="37">
        <v>7.543981481481481</v>
      </c>
      <c r="T56" s="37">
        <v>7.4</v>
      </c>
      <c r="U56" s="37">
        <v>10.723404255319149</v>
      </c>
      <c r="V56" s="37">
        <v>7.1257367387033401</v>
      </c>
      <c r="W56" s="37">
        <v>1.3265044814340587</v>
      </c>
      <c r="X56" s="37">
        <v>0.56181015452538641</v>
      </c>
      <c r="Y56" s="37">
        <v>0.27817403708987154</v>
      </c>
      <c r="Z56" s="37">
        <v>0.11384312761249071</v>
      </c>
      <c r="AA56" s="37">
        <v>-7.1947344530186141E-2</v>
      </c>
      <c r="AB56" s="37">
        <v>2.0000000000000018E-2</v>
      </c>
      <c r="AC56" s="37">
        <v>-0.10363810435615128</v>
      </c>
      <c r="AD56" s="37">
        <v>5.8172531214528922E-2</v>
      </c>
      <c r="AE56" s="37">
        <v>-0.22830816483235217</v>
      </c>
      <c r="AF56" s="37">
        <v>-0.20219885277246652</v>
      </c>
      <c r="AG56" s="37">
        <v>-0.39647985178323297</v>
      </c>
      <c r="AH56" s="37">
        <v>-0.33490566037735847</v>
      </c>
      <c r="AI56" s="37">
        <v>-0.21353930031803725</v>
      </c>
      <c r="AJ56" s="37">
        <v>-0.28411491339247996</v>
      </c>
      <c r="AK56" s="37">
        <v>-0.45721866018129564</v>
      </c>
      <c r="AL56" s="37">
        <v>-0.4583239213914615</v>
      </c>
      <c r="AM56" s="37">
        <v>-0.51206162578552605</v>
      </c>
      <c r="AN56" s="37">
        <v>-0.46072594584213555</v>
      </c>
      <c r="AO56" s="37">
        <v>-0.42384750048628672</v>
      </c>
      <c r="AP56" s="37">
        <v>-0.45591164222342928</v>
      </c>
      <c r="AQ56" s="37">
        <v>-0.43047901653242904</v>
      </c>
      <c r="AR56" s="37">
        <v>-0.38937699680511184</v>
      </c>
      <c r="AS56" s="37">
        <v>-0.32440476190476186</v>
      </c>
      <c r="AT56" s="37">
        <v>-0.3197004608294931</v>
      </c>
      <c r="AU56" s="37">
        <v>-0.24637681159420288</v>
      </c>
      <c r="AV56" s="37">
        <v>-0.25970149253731345</v>
      </c>
      <c r="AW56" s="37">
        <v>-0.25205205205205206</v>
      </c>
      <c r="AX56" s="37">
        <v>-0.15336787564766841</v>
      </c>
      <c r="AY56" s="37">
        <v>-0.23704610363117096</v>
      </c>
      <c r="AZ56" s="37">
        <v>-0.25811437403400306</v>
      </c>
      <c r="BA56" s="37">
        <v>0.16892561983471066</v>
      </c>
      <c r="BB56" s="38">
        <v>-6.9864927806241317E-3</v>
      </c>
    </row>
    <row r="57" spans="2:54" x14ac:dyDescent="0.2">
      <c r="B57" s="16" t="s">
        <v>18</v>
      </c>
      <c r="C57" s="35">
        <v>-0.10520722635494151</v>
      </c>
      <c r="D57" s="35">
        <v>-4.3956043956043911E-2</v>
      </c>
      <c r="E57" s="35">
        <v>-5.2785923753665642E-2</v>
      </c>
      <c r="F57" s="35">
        <v>-0.10056925996204935</v>
      </c>
      <c r="G57" s="35">
        <v>-0.15783783783783789</v>
      </c>
      <c r="H57" s="35">
        <v>-0.1547085201793722</v>
      </c>
      <c r="I57" s="35">
        <v>-0.24062095730918498</v>
      </c>
      <c r="J57" s="35">
        <v>-0.15406698564593302</v>
      </c>
      <c r="K57" s="35">
        <v>-0.20719738276990185</v>
      </c>
      <c r="L57" s="35">
        <v>7.2904009720534679E-2</v>
      </c>
      <c r="M57" s="35">
        <v>-4.4724770642201817E-2</v>
      </c>
      <c r="N57" s="35">
        <v>-1.2974051896207595E-2</v>
      </c>
      <c r="O57" s="35">
        <v>0.51203852327447841</v>
      </c>
      <c r="P57" s="35">
        <v>0.45348837209302317</v>
      </c>
      <c r="Q57" s="35">
        <v>0.46815286624203822</v>
      </c>
      <c r="R57" s="35">
        <v>0.38379204892966357</v>
      </c>
      <c r="S57" s="35">
        <v>0.51249999999999996</v>
      </c>
      <c r="T57" s="35">
        <v>0.69152542372881354</v>
      </c>
      <c r="U57" s="35">
        <v>0.14871794871794863</v>
      </c>
      <c r="V57" s="35">
        <v>0.13461538461538458</v>
      </c>
      <c r="W57" s="35">
        <v>0.33277870216306149</v>
      </c>
      <c r="X57" s="35">
        <v>0.4877622377622377</v>
      </c>
      <c r="Y57" s="35">
        <v>0.38585209003215426</v>
      </c>
      <c r="Z57" s="35">
        <v>9.1029023746701743E-2</v>
      </c>
      <c r="AA57" s="35">
        <v>0.16753246753246742</v>
      </c>
      <c r="AB57" s="35">
        <v>0.4814814814814814</v>
      </c>
      <c r="AC57" s="35">
        <v>0.67134268537074138</v>
      </c>
      <c r="AD57" s="35">
        <v>0.40620384047267355</v>
      </c>
      <c r="AE57" s="35">
        <v>0.23569482288828336</v>
      </c>
      <c r="AF57" s="35">
        <v>0.42617960426179602</v>
      </c>
      <c r="AG57" s="35">
        <v>0.47964601769911508</v>
      </c>
      <c r="AH57" s="35">
        <v>0.47674418604651159</v>
      </c>
      <c r="AI57" s="35">
        <v>0.41531664212076591</v>
      </c>
      <c r="AJ57" s="35">
        <v>0.30793157076205291</v>
      </c>
      <c r="AK57" s="35">
        <v>0.23088023088023091</v>
      </c>
      <c r="AL57" s="35">
        <v>0.26602564102564097</v>
      </c>
      <c r="AM57" s="35">
        <v>0.33008356545960993</v>
      </c>
      <c r="AN57" s="35">
        <v>0.22941970310391357</v>
      </c>
      <c r="AO57" s="35">
        <v>0.17733990147783252</v>
      </c>
      <c r="AP57" s="35">
        <v>0.14111261872455905</v>
      </c>
      <c r="AQ57" s="35">
        <v>1.8633540372670732E-2</v>
      </c>
      <c r="AR57" s="35">
        <v>-1.0000000000000009E-2</v>
      </c>
      <c r="AS57" s="35">
        <v>0.33492252681764012</v>
      </c>
      <c r="AT57" s="35">
        <v>0.45642540620384042</v>
      </c>
      <c r="AU57" s="35">
        <v>6.1652281134402021E-2</v>
      </c>
      <c r="AV57" s="35">
        <v>-1.3528748590755368E-2</v>
      </c>
      <c r="AW57" s="35">
        <v>0.11337579617834392</v>
      </c>
      <c r="AX57" s="35">
        <v>-4.9043062200956888E-2</v>
      </c>
      <c r="AY57" s="35">
        <v>5.0691244239631228E-2</v>
      </c>
      <c r="AZ57" s="35">
        <v>-6.4210526315789496E-2</v>
      </c>
      <c r="BA57" s="35">
        <v>8.5399449035812758E-2</v>
      </c>
      <c r="BB57" s="36">
        <v>-5.827814569536427E-2</v>
      </c>
    </row>
    <row r="58" spans="2:54" x14ac:dyDescent="0.2">
      <c r="B58" s="17" t="s">
        <v>19</v>
      </c>
      <c r="C58" s="37">
        <v>-8.7662337662337664E-2</v>
      </c>
      <c r="D58" s="37">
        <v>0.39336492890995256</v>
      </c>
      <c r="E58" s="37">
        <v>0.36057692307692313</v>
      </c>
      <c r="F58" s="37">
        <v>-0.16475095785440608</v>
      </c>
      <c r="G58" s="37">
        <v>-0.12758620689655176</v>
      </c>
      <c r="H58" s="37">
        <v>0.29047619047619055</v>
      </c>
      <c r="I58" s="37">
        <v>-0.1556420233463035</v>
      </c>
      <c r="J58" s="37">
        <v>-0.11073825503355705</v>
      </c>
      <c r="K58" s="37">
        <v>1.067615658362997E-2</v>
      </c>
      <c r="L58" s="37">
        <v>-0.26502732240437155</v>
      </c>
      <c r="M58" s="37">
        <v>-0.1428571428571429</v>
      </c>
      <c r="N58" s="37">
        <v>0</v>
      </c>
      <c r="O58" s="37">
        <v>-0.14965986394557829</v>
      </c>
      <c r="P58" s="37">
        <v>-9.4696969696969724E-2</v>
      </c>
      <c r="Q58" s="37">
        <v>0.2869955156950672</v>
      </c>
      <c r="R58" s="37">
        <v>0.10416666666666674</v>
      </c>
      <c r="S58" s="37">
        <v>6.0377358490566024E-2</v>
      </c>
      <c r="T58" s="37">
        <v>6.7137809187279185E-2</v>
      </c>
      <c r="U58" s="37">
        <v>0.19999999999999996</v>
      </c>
      <c r="V58" s="37">
        <v>-2.9197080291970767E-2</v>
      </c>
      <c r="W58" s="37">
        <v>0.11428571428571432</v>
      </c>
      <c r="X58" s="37">
        <v>6.5743944636678098E-2</v>
      </c>
      <c r="Y58" s="37">
        <v>-6.360424028268552E-2</v>
      </c>
      <c r="Z58" s="37">
        <v>4.7619047619047672E-2</v>
      </c>
      <c r="AA58" s="37">
        <v>3.4013605442176909E-2</v>
      </c>
      <c r="AB58" s="37">
        <v>7.6628352490421436E-2</v>
      </c>
      <c r="AC58" s="37">
        <v>-4.7619047619047672E-2</v>
      </c>
      <c r="AD58" s="37">
        <v>-3.9867109634551534E-2</v>
      </c>
      <c r="AE58" s="37">
        <v>6.2043795620438047E-2</v>
      </c>
      <c r="AF58" s="37">
        <v>-8.5616438356164393E-2</v>
      </c>
      <c r="AG58" s="37">
        <v>0.12318840579710155</v>
      </c>
      <c r="AH58" s="37">
        <v>0.11525423728813555</v>
      </c>
      <c r="AI58" s="37">
        <v>5.841924398625431E-2</v>
      </c>
      <c r="AJ58" s="37">
        <v>0.10034602076124566</v>
      </c>
      <c r="AK58" s="37">
        <v>-6.9930069930069894E-2</v>
      </c>
      <c r="AL58" s="37">
        <v>0.18518518518518512</v>
      </c>
      <c r="AM58" s="37">
        <v>0.26800000000000002</v>
      </c>
      <c r="AN58" s="37">
        <v>0.32444444444444454</v>
      </c>
      <c r="AO58" s="37">
        <v>0.25609756097560976</v>
      </c>
      <c r="AP58" s="37">
        <v>0.33054393305439334</v>
      </c>
      <c r="AQ58" s="37">
        <v>0.19502074688796678</v>
      </c>
      <c r="AR58" s="37">
        <v>-0.19148936170212771</v>
      </c>
      <c r="AS58" s="37">
        <v>-5.1118210862619806E-2</v>
      </c>
      <c r="AT58" s="37">
        <v>5.9440559440559371E-2</v>
      </c>
      <c r="AU58" s="37">
        <v>-3.9840637450199168E-3</v>
      </c>
      <c r="AV58" s="37">
        <v>-0.35081967213114751</v>
      </c>
      <c r="AW58" s="37">
        <v>-0.22267206477732793</v>
      </c>
      <c r="AX58" s="37">
        <v>0.15086206896551735</v>
      </c>
      <c r="AY58" s="37">
        <v>-0.14539007092198586</v>
      </c>
      <c r="AZ58" s="37">
        <v>3.4615384615384714E-2</v>
      </c>
      <c r="BA58" s="37">
        <v>-0.17333333333333334</v>
      </c>
      <c r="BB58" s="38">
        <v>-0.16753926701570676</v>
      </c>
    </row>
    <row r="59" spans="2:54" ht="13.5" thickBot="1" x14ac:dyDescent="0.25">
      <c r="B59" s="16" t="s">
        <v>20</v>
      </c>
      <c r="C59" s="35">
        <v>-0.41474311243484741</v>
      </c>
      <c r="D59" s="35">
        <v>-0.13721103653989564</v>
      </c>
      <c r="E59" s="35">
        <v>0.39266547406082286</v>
      </c>
      <c r="F59" s="35">
        <v>-0.21808510638297873</v>
      </c>
      <c r="G59" s="35">
        <v>-0.36397748592870549</v>
      </c>
      <c r="H59" s="35">
        <v>8.2905982905982833E-2</v>
      </c>
      <c r="I59" s="35">
        <v>-0.43428132205995384</v>
      </c>
      <c r="J59" s="35">
        <v>8.4100675260896152E-2</v>
      </c>
      <c r="K59" s="35">
        <v>8.5996955859969582E-2</v>
      </c>
      <c r="L59" s="35">
        <v>-7.6045627376425839E-2</v>
      </c>
      <c r="M59" s="35">
        <v>1.577287066246047E-3</v>
      </c>
      <c r="N59" s="35">
        <v>-0.16595485051860892</v>
      </c>
      <c r="O59" s="35">
        <v>-0.11146496815286622</v>
      </c>
      <c r="P59" s="35">
        <v>8.4651898734177111E-2</v>
      </c>
      <c r="Q59" s="35">
        <v>0.45307443365695788</v>
      </c>
      <c r="R59" s="35">
        <v>0.18637992831541217</v>
      </c>
      <c r="S59" s="35">
        <v>0.19298245614035081</v>
      </c>
      <c r="T59" s="35">
        <v>0.16989843028624185</v>
      </c>
      <c r="U59" s="35">
        <v>0.34476534296028882</v>
      </c>
      <c r="V59" s="35">
        <v>-7.8477078477078521E-2</v>
      </c>
      <c r="W59" s="35">
        <v>3.8772213247172838E-2</v>
      </c>
      <c r="X59" s="35">
        <v>0.35685483870967749</v>
      </c>
      <c r="Y59" s="35">
        <v>0.15100671140939603</v>
      </c>
      <c r="Z59" s="35">
        <v>-0.17537826685006874</v>
      </c>
      <c r="AA59" s="35">
        <v>0.1473296500920811</v>
      </c>
      <c r="AB59" s="35">
        <v>1.1698537682789651</v>
      </c>
      <c r="AC59" s="35">
        <v>8.1876724931002842E-2</v>
      </c>
      <c r="AD59" s="35">
        <v>6.1926605504587062E-2</v>
      </c>
      <c r="AE59" s="35">
        <v>-2.1996615905245376E-2</v>
      </c>
      <c r="AF59" s="35">
        <v>0.2575301204819278</v>
      </c>
      <c r="AG59" s="35">
        <v>0.13828786453433684</v>
      </c>
      <c r="AH59" s="35">
        <v>-0.25990491283676709</v>
      </c>
      <c r="AI59" s="35">
        <v>0.26754385964912286</v>
      </c>
      <c r="AJ59" s="35">
        <v>-0.27955493741307369</v>
      </c>
      <c r="AK59" s="35">
        <v>3.3126293995859202E-2</v>
      </c>
      <c r="AL59" s="35">
        <v>0.20195121951219508</v>
      </c>
      <c r="AM59" s="35">
        <v>-9.4098883572567793E-2</v>
      </c>
      <c r="AN59" s="35">
        <v>0.25111308993766701</v>
      </c>
      <c r="AO59" s="35">
        <v>-6.4828614008941909E-2</v>
      </c>
      <c r="AP59" s="35">
        <v>0.1837888784165882</v>
      </c>
      <c r="AQ59" s="35">
        <v>-0.15009746588693962</v>
      </c>
      <c r="AR59" s="35">
        <v>-1.7573221757322122E-2</v>
      </c>
      <c r="AS59" s="35">
        <v>-6.637490882567465E-2</v>
      </c>
      <c r="AT59" s="35">
        <v>-0.1523283346487766</v>
      </c>
      <c r="AU59" s="35">
        <v>-0.22584943371085942</v>
      </c>
      <c r="AV59" s="35">
        <v>-0.21940928270042193</v>
      </c>
      <c r="AW59" s="35">
        <v>-0.13271889400921655</v>
      </c>
      <c r="AX59" s="35">
        <v>-0.16139044072004971</v>
      </c>
      <c r="AY59" s="35">
        <v>-5.8027079303675233E-3</v>
      </c>
      <c r="AZ59" s="35">
        <v>2.564102564102555E-2</v>
      </c>
      <c r="BA59" s="35">
        <v>-8.5271317829457405E-2</v>
      </c>
      <c r="BB59" s="36">
        <v>-0.34469096671949284</v>
      </c>
    </row>
    <row r="60" spans="2:54" ht="13.5" thickBot="1" x14ac:dyDescent="0.25">
      <c r="B60" s="18" t="s">
        <v>21</v>
      </c>
      <c r="C60" s="39">
        <v>-2.0913801224682338E-3</v>
      </c>
      <c r="D60" s="39">
        <v>0.15789473684210531</v>
      </c>
      <c r="E60" s="39">
        <v>6.0570115283389514E-2</v>
      </c>
      <c r="F60" s="39">
        <v>4.8523771296049567E-3</v>
      </c>
      <c r="G60" s="39">
        <v>2.5142286570144723E-2</v>
      </c>
      <c r="H60" s="39">
        <v>-9.7603057400467486E-2</v>
      </c>
      <c r="I60" s="39">
        <v>-0.16760648095936248</v>
      </c>
      <c r="J60" s="39">
        <v>-5.657996213980232E-2</v>
      </c>
      <c r="K60" s="39">
        <v>4.2970754232940056E-2</v>
      </c>
      <c r="L60" s="39">
        <v>2.8534228237149462E-2</v>
      </c>
      <c r="M60" s="39">
        <v>4.5972658764721563E-2</v>
      </c>
      <c r="N60" s="39">
        <v>0.12036333231985408</v>
      </c>
      <c r="O60" s="39">
        <v>0.10517018260994604</v>
      </c>
      <c r="P60" s="39">
        <v>0.14342863127029015</v>
      </c>
      <c r="Q60" s="39">
        <v>0.30359358433531103</v>
      </c>
      <c r="R60" s="39">
        <v>0.22643415619783891</v>
      </c>
      <c r="S60" s="39">
        <v>0.3241569646087481</v>
      </c>
      <c r="T60" s="39">
        <v>0.20194967431069877</v>
      </c>
      <c r="U60" s="39">
        <v>0.26168609577903479</v>
      </c>
      <c r="V60" s="39">
        <v>0.30042559129282087</v>
      </c>
      <c r="W60" s="39">
        <v>0.22464154126159719</v>
      </c>
      <c r="X60" s="39">
        <v>0.19987987472650048</v>
      </c>
      <c r="Y60" s="39">
        <v>0.13952613764573152</v>
      </c>
      <c r="Z60" s="39">
        <v>0.1385102746863407</v>
      </c>
      <c r="AA60" s="39">
        <v>0.11731991525423724</v>
      </c>
      <c r="AB60" s="39">
        <v>0.12269873363839534</v>
      </c>
      <c r="AC60" s="39">
        <v>-2.8341738868054689E-2</v>
      </c>
      <c r="AD60" s="39">
        <v>3.5077759078652182E-3</v>
      </c>
      <c r="AE60" s="39">
        <v>0.10905337422083261</v>
      </c>
      <c r="AF60" s="39">
        <v>8.19911262383759E-2</v>
      </c>
      <c r="AG60" s="39">
        <v>2.2512753784826867E-3</v>
      </c>
      <c r="AH60" s="39">
        <v>-3.922804253643164E-2</v>
      </c>
      <c r="AI60" s="39">
        <v>-1.6289091843593062E-2</v>
      </c>
      <c r="AJ60" s="39">
        <v>-2.6689370169128313E-2</v>
      </c>
      <c r="AK60" s="39">
        <v>6.1281122330996141E-3</v>
      </c>
      <c r="AL60" s="39">
        <v>-3.8934950863580009E-2</v>
      </c>
      <c r="AM60" s="39">
        <v>-4.9406315479910257E-2</v>
      </c>
      <c r="AN60" s="39">
        <v>-4.270215381326492E-2</v>
      </c>
      <c r="AO60" s="39">
        <v>-6.7170445004197665E-3</v>
      </c>
      <c r="AP60" s="39">
        <v>-2.9997971864225481E-2</v>
      </c>
      <c r="AQ60" s="39">
        <v>-3.2346181379752093E-2</v>
      </c>
      <c r="AR60" s="39">
        <v>-2.6126923728973184E-2</v>
      </c>
      <c r="AS60" s="39">
        <v>-6.1217977129687129E-2</v>
      </c>
      <c r="AT60" s="39">
        <v>1.639903044993174E-2</v>
      </c>
      <c r="AU60" s="39">
        <v>4.1467184378185529E-4</v>
      </c>
      <c r="AV60" s="39">
        <v>-0.10991802540311679</v>
      </c>
      <c r="AW60" s="39">
        <v>-0.1402542760450014</v>
      </c>
      <c r="AX60" s="39">
        <v>-9.9985892643013385E-2</v>
      </c>
      <c r="AY60" s="39">
        <v>-7.2779692004781626E-2</v>
      </c>
      <c r="AZ60" s="39">
        <v>-8.5846508507234187E-2</v>
      </c>
      <c r="BA60" s="39">
        <v>-1.2836812533322361E-2</v>
      </c>
      <c r="BB60" s="40">
        <v>-0.14729895087360334</v>
      </c>
    </row>
    <row r="61" spans="2:54" ht="12.75" customHeight="1" x14ac:dyDescent="0.2">
      <c r="B61" s="15" t="s">
        <v>22</v>
      </c>
      <c r="C61" s="33">
        <v>2.6754385964912282</v>
      </c>
      <c r="D61" s="33">
        <v>1.5588235294117645</v>
      </c>
      <c r="E61" s="33">
        <v>0.83571428571428563</v>
      </c>
      <c r="F61" s="33">
        <v>0.5714285714285714</v>
      </c>
      <c r="G61" s="33">
        <v>0.53097345132743357</v>
      </c>
      <c r="H61" s="33">
        <v>0.65591397849462374</v>
      </c>
      <c r="I61" s="33">
        <v>-0.18367346938775508</v>
      </c>
      <c r="J61" s="33">
        <v>4.125</v>
      </c>
      <c r="K61" s="33">
        <v>0.41134751773049638</v>
      </c>
      <c r="L61" s="33">
        <v>0.234375</v>
      </c>
      <c r="M61" s="33">
        <v>0.64999999999999991</v>
      </c>
      <c r="N61" s="33">
        <v>0.46846846846846857</v>
      </c>
      <c r="O61" s="33">
        <v>0.33333333333333326</v>
      </c>
      <c r="P61" s="33">
        <v>0.83157894736842097</v>
      </c>
      <c r="Q61" s="33">
        <v>1.3205128205128207</v>
      </c>
      <c r="R61" s="33">
        <v>6.3492063492063489E-2</v>
      </c>
      <c r="S61" s="33">
        <v>-0.19323671497584538</v>
      </c>
      <c r="T61" s="33">
        <v>0.4240837696335078</v>
      </c>
      <c r="U61" s="33">
        <v>-2.5974025974025983E-2</v>
      </c>
      <c r="V61" s="33">
        <v>-6.2937062937062915E-2</v>
      </c>
      <c r="W61" s="33">
        <v>0.11702127659574457</v>
      </c>
      <c r="X61" s="33">
        <v>-0.23076923076923073</v>
      </c>
      <c r="Y61" s="33">
        <v>-0.42322097378277157</v>
      </c>
      <c r="Z61" s="33">
        <v>0.22077922077922074</v>
      </c>
      <c r="AA61" s="33">
        <v>5.0000000000000044E-2</v>
      </c>
      <c r="AB61" s="33">
        <v>-1.7543859649122862E-2</v>
      </c>
      <c r="AC61" s="33">
        <v>6.3953488372092915E-2</v>
      </c>
      <c r="AD61" s="33">
        <v>-0.25748502994011979</v>
      </c>
      <c r="AE61" s="33">
        <v>-0.51674641148325362</v>
      </c>
      <c r="AF61" s="33">
        <v>-0.37654320987654322</v>
      </c>
      <c r="AG61" s="33">
        <v>-0.23181818181818181</v>
      </c>
      <c r="AH61" s="33">
        <v>-0.398876404494382</v>
      </c>
      <c r="AI61" s="33">
        <v>-0.2533333333333333</v>
      </c>
      <c r="AJ61" s="33">
        <v>-0.49193548387096775</v>
      </c>
      <c r="AK61" s="33">
        <v>4.8507462686567138E-2</v>
      </c>
      <c r="AL61" s="33">
        <v>-0.35911602209944748</v>
      </c>
      <c r="AM61" s="33">
        <v>-0.53308823529411764</v>
      </c>
      <c r="AN61" s="33">
        <v>-0.33953488372093021</v>
      </c>
      <c r="AO61" s="33">
        <v>-0.51815181518151809</v>
      </c>
      <c r="AP61" s="33">
        <v>-0.53846153846153844</v>
      </c>
      <c r="AQ61" s="33">
        <v>-0.64265129682997113</v>
      </c>
      <c r="AR61" s="33">
        <v>-0.65359477124183007</v>
      </c>
      <c r="AS61" s="33">
        <v>-0.39768339768339767</v>
      </c>
      <c r="AT61" s="33">
        <v>-0.11386138613861385</v>
      </c>
      <c r="AU61" s="33">
        <v>-0.2808510638297872</v>
      </c>
      <c r="AV61" s="33">
        <v>-0.20802919708029199</v>
      </c>
      <c r="AW61" s="33">
        <v>-0.40490797546012269</v>
      </c>
      <c r="AX61" s="33">
        <v>-9.9999999999999978E-2</v>
      </c>
      <c r="AY61" s="33">
        <v>-0.23615160349854225</v>
      </c>
      <c r="AZ61" s="33">
        <v>-0.34097421203438394</v>
      </c>
      <c r="BA61" s="33">
        <v>0.24651162790697678</v>
      </c>
      <c r="BB61" s="34">
        <v>-0.37226277372262773</v>
      </c>
    </row>
    <row r="62" spans="2:54" ht="12.75" customHeight="1" thickBot="1" x14ac:dyDescent="0.25">
      <c r="B62" s="28" t="s">
        <v>23</v>
      </c>
      <c r="C62" s="41">
        <v>-0.13016382910375845</v>
      </c>
      <c r="D62" s="41">
        <v>-3.5464535464535429E-2</v>
      </c>
      <c r="E62" s="41">
        <v>-4.3291949164979027E-2</v>
      </c>
      <c r="F62" s="41">
        <v>-8.8929680881107087E-2</v>
      </c>
      <c r="G62" s="41">
        <v>5.4618879353861782E-2</v>
      </c>
      <c r="H62" s="41">
        <v>-0.10466409176029967</v>
      </c>
      <c r="I62" s="41">
        <v>-0.21948236632536977</v>
      </c>
      <c r="J62" s="41">
        <v>-0.10657100116349938</v>
      </c>
      <c r="K62" s="41">
        <v>-3.3109656753099737E-2</v>
      </c>
      <c r="L62" s="41">
        <v>1.1664671393928128E-2</v>
      </c>
      <c r="M62" s="41">
        <v>5.0515332739534236E-2</v>
      </c>
      <c r="N62" s="41">
        <v>0.12368301984357832</v>
      </c>
      <c r="O62" s="41">
        <v>0.20552529459930935</v>
      </c>
      <c r="P62" s="41">
        <v>0.22276011295705422</v>
      </c>
      <c r="Q62" s="41">
        <v>0.28764619883040932</v>
      </c>
      <c r="R62" s="41">
        <v>0.12526926263463123</v>
      </c>
      <c r="S62" s="41">
        <v>0.18452401993707812</v>
      </c>
      <c r="T62" s="41">
        <v>0.1707114131188463</v>
      </c>
      <c r="U62" s="41">
        <v>0.22549356813647936</v>
      </c>
      <c r="V62" s="41">
        <v>0.26036605414094183</v>
      </c>
      <c r="W62" s="41">
        <v>0.24987708483037707</v>
      </c>
      <c r="X62" s="41">
        <v>0.13389150290617224</v>
      </c>
      <c r="Y62" s="41">
        <v>0.2072885677858054</v>
      </c>
      <c r="Z62" s="41">
        <v>0.12238933637465244</v>
      </c>
      <c r="AA62" s="41">
        <v>8.9312060387716663E-2</v>
      </c>
      <c r="AB62" s="41">
        <v>5.2104347826086972E-2</v>
      </c>
      <c r="AC62" s="41">
        <v>-0.20464107283723376</v>
      </c>
      <c r="AD62" s="41">
        <v>1.7279859326389868E-2</v>
      </c>
      <c r="AE62" s="41">
        <v>1.9038630520389344E-2</v>
      </c>
      <c r="AF62" s="41">
        <v>5.9393262853765894E-2</v>
      </c>
      <c r="AG62" s="41">
        <v>-2.241290983606592E-3</v>
      </c>
      <c r="AH62" s="41">
        <v>2.7593712986971441E-2</v>
      </c>
      <c r="AI62" s="41">
        <v>9.5162026471930616E-2</v>
      </c>
      <c r="AJ62" s="41">
        <v>-2.8767609802296645E-2</v>
      </c>
      <c r="AK62" s="41">
        <v>1.5465158262125467E-2</v>
      </c>
      <c r="AL62" s="41">
        <v>-1.6227889104131643E-2</v>
      </c>
      <c r="AM62" s="41">
        <v>-1.9020675956300637E-2</v>
      </c>
      <c r="AN62" s="41">
        <v>-7.8060336216000281E-2</v>
      </c>
      <c r="AO62" s="41">
        <v>-4.1351592735933362E-2</v>
      </c>
      <c r="AP62" s="41">
        <v>-2.1973502541053458E-2</v>
      </c>
      <c r="AQ62" s="41">
        <v>1.804925469863905E-2</v>
      </c>
      <c r="AR62" s="41">
        <v>-7.1644507058788998E-2</v>
      </c>
      <c r="AS62" s="41">
        <v>3.1661947818675262E-3</v>
      </c>
      <c r="AT62" s="41">
        <v>1.8116705287549939E-2</v>
      </c>
      <c r="AU62" s="41">
        <v>6.1363564990735808E-2</v>
      </c>
      <c r="AV62" s="41">
        <v>-0.22742433215922198</v>
      </c>
      <c r="AW62" s="41">
        <v>-0.26646997897115599</v>
      </c>
      <c r="AX62" s="41">
        <v>-7.6821395634798617E-2</v>
      </c>
      <c r="AY62" s="41">
        <v>1.885380816998361E-2</v>
      </c>
      <c r="AZ62" s="41">
        <v>1.814294045227749E-2</v>
      </c>
      <c r="BA62" s="41">
        <v>0.12773502034895445</v>
      </c>
      <c r="BB62" s="42">
        <v>-6.7848162868034745E-2</v>
      </c>
    </row>
    <row r="63" spans="2:54" ht="13.5" thickBot="1" x14ac:dyDescent="0.25">
      <c r="B63" s="18" t="s">
        <v>24</v>
      </c>
      <c r="C63" s="39">
        <v>-0.11992702598898985</v>
      </c>
      <c r="D63" s="39">
        <v>-3.0403933528350024E-2</v>
      </c>
      <c r="E63" s="39">
        <v>-3.9694834994592365E-2</v>
      </c>
      <c r="F63" s="39">
        <v>-8.6847587410618821E-2</v>
      </c>
      <c r="G63" s="39">
        <v>5.6423494702963595E-2</v>
      </c>
      <c r="H63" s="39">
        <v>-0.10260001750853542</v>
      </c>
      <c r="I63" s="39">
        <v>-0.21938283510125367</v>
      </c>
      <c r="J63" s="39">
        <v>-9.5347295131789744E-2</v>
      </c>
      <c r="K63" s="39">
        <v>-3.138581724156897E-2</v>
      </c>
      <c r="L63" s="39">
        <v>1.2536309432808368E-2</v>
      </c>
      <c r="M63" s="39">
        <v>5.2416286149162827E-2</v>
      </c>
      <c r="N63" s="39">
        <v>0.12491546710462753</v>
      </c>
      <c r="O63" s="39">
        <v>0.20610957544829533</v>
      </c>
      <c r="P63" s="39">
        <v>0.22487391272567803</v>
      </c>
      <c r="Q63" s="39">
        <v>0.29058240396530355</v>
      </c>
      <c r="R63" s="39">
        <v>0.12501237582918057</v>
      </c>
      <c r="S63" s="39">
        <v>0.18177989893318358</v>
      </c>
      <c r="T63" s="39">
        <v>0.17237816428448416</v>
      </c>
      <c r="U63" s="39">
        <v>0.2241686054468317</v>
      </c>
      <c r="V63" s="39">
        <v>0.25868585550225331</v>
      </c>
      <c r="W63" s="39">
        <v>0.2489391265162042</v>
      </c>
      <c r="X63" s="39">
        <v>0.13144781607615386</v>
      </c>
      <c r="Y63" s="39">
        <v>0.20138231063396828</v>
      </c>
      <c r="Z63" s="39">
        <v>0.12292641429179074</v>
      </c>
      <c r="AA63" s="39">
        <v>8.912412497865807E-2</v>
      </c>
      <c r="AB63" s="39">
        <v>5.1692541751668264E-2</v>
      </c>
      <c r="AC63" s="39">
        <v>-0.20313112825205915</v>
      </c>
      <c r="AD63" s="39">
        <v>1.5736911126803088E-2</v>
      </c>
      <c r="AE63" s="39">
        <v>1.5418929402637671E-2</v>
      </c>
      <c r="AF63" s="39">
        <v>5.708687132593071E-2</v>
      </c>
      <c r="AG63" s="39">
        <v>-3.8471321378609202E-3</v>
      </c>
      <c r="AH63" s="39">
        <v>2.5177451698125131E-2</v>
      </c>
      <c r="AI63" s="39">
        <v>9.3466130288087257E-2</v>
      </c>
      <c r="AJ63" s="39">
        <v>-3.2142437419203196E-2</v>
      </c>
      <c r="AK63" s="39">
        <v>1.5729465138490939E-2</v>
      </c>
      <c r="AL63" s="39">
        <v>-1.8187559204294268E-2</v>
      </c>
      <c r="AM63" s="39">
        <v>-2.3194722230514331E-2</v>
      </c>
      <c r="AN63" s="39">
        <v>-7.9655055032338606E-2</v>
      </c>
      <c r="AO63" s="39">
        <v>-4.5614138612692923E-2</v>
      </c>
      <c r="AP63" s="39">
        <v>-2.6276691816937148E-2</v>
      </c>
      <c r="AQ63" s="39">
        <v>1.0702726952286357E-2</v>
      </c>
      <c r="AR63" s="39">
        <v>-7.6824621112953406E-2</v>
      </c>
      <c r="AS63" s="39">
        <v>3.0206004953736709E-5</v>
      </c>
      <c r="AT63" s="39">
        <v>1.7319254584068577E-2</v>
      </c>
      <c r="AU63" s="39">
        <v>5.8856537190598024E-2</v>
      </c>
      <c r="AV63" s="39">
        <v>-0.2272600834492351</v>
      </c>
      <c r="AW63" s="39">
        <v>-0.2678721222853947</v>
      </c>
      <c r="AX63" s="39">
        <v>-7.6984126984126933E-2</v>
      </c>
      <c r="AY63" s="39">
        <v>1.626281177794886E-2</v>
      </c>
      <c r="AZ63" s="39">
        <v>1.4127823161941278E-2</v>
      </c>
      <c r="BA63" s="39">
        <v>0.12875519335250885</v>
      </c>
      <c r="BB63" s="40">
        <v>-7.1193646719075909E-2</v>
      </c>
    </row>
    <row r="64" spans="2:54" ht="13.5" hidden="1" thickBot="1" x14ac:dyDescent="0.25">
      <c r="B64" s="18"/>
      <c r="C64" s="39">
        <v>0</v>
      </c>
      <c r="D64" s="39">
        <v>0</v>
      </c>
      <c r="E64" s="39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 s="39">
        <v>0</v>
      </c>
      <c r="AO64" s="39">
        <v>0</v>
      </c>
      <c r="AP64" s="39">
        <v>0</v>
      </c>
      <c r="AQ64" s="39">
        <v>0</v>
      </c>
      <c r="AR64" s="39">
        <v>0</v>
      </c>
      <c r="AS64" s="39">
        <v>0</v>
      </c>
      <c r="AT64" s="39">
        <v>0</v>
      </c>
      <c r="AU64" s="39">
        <v>0</v>
      </c>
      <c r="AV64" s="39">
        <v>0</v>
      </c>
      <c r="AW64" s="39">
        <v>0</v>
      </c>
      <c r="AX64" s="39">
        <v>0</v>
      </c>
      <c r="AY64" s="39">
        <v>0</v>
      </c>
      <c r="AZ64" s="39">
        <v>0</v>
      </c>
      <c r="BA64" s="39">
        <v>0</v>
      </c>
      <c r="BB64" s="40">
        <v>0</v>
      </c>
    </row>
    <row r="65" spans="2:54" ht="13.5" thickBot="1" x14ac:dyDescent="0.25">
      <c r="B65" s="18" t="s">
        <v>25</v>
      </c>
      <c r="C65" s="39">
        <v>-4.5754812082685947E-2</v>
      </c>
      <c r="D65" s="39">
        <v>8.2237171151345434E-2</v>
      </c>
      <c r="E65" s="39">
        <v>2.1663925594056499E-2</v>
      </c>
      <c r="F65" s="39">
        <v>-3.0717319851054303E-2</v>
      </c>
      <c r="G65" s="39">
        <v>3.6819643818129411E-2</v>
      </c>
      <c r="H65" s="39">
        <v>-9.9545201937144889E-2</v>
      </c>
      <c r="I65" s="39">
        <v>-0.18824327379606598</v>
      </c>
      <c r="J65" s="39">
        <v>-7.1627737382836787E-2</v>
      </c>
      <c r="K65" s="39">
        <v>1.3241537074104137E-2</v>
      </c>
      <c r="L65" s="39">
        <v>2.2536567472144498E-2</v>
      </c>
      <c r="M65" s="39">
        <v>4.8381742738589306E-2</v>
      </c>
      <c r="N65" s="39">
        <v>0.12205265485139294</v>
      </c>
      <c r="O65" s="39">
        <v>0.14220881392959783</v>
      </c>
      <c r="P65" s="39">
        <v>0.1730997110788608</v>
      </c>
      <c r="Q65" s="39">
        <v>0.29861914250282173</v>
      </c>
      <c r="R65" s="39">
        <v>0.18590850948795379</v>
      </c>
      <c r="S65" s="39">
        <v>0.26750356075627679</v>
      </c>
      <c r="T65" s="39">
        <v>0.19032533203362978</v>
      </c>
      <c r="U65" s="39">
        <v>0.24664224664224665</v>
      </c>
      <c r="V65" s="39">
        <v>0.28413812663972204</v>
      </c>
      <c r="W65" s="39">
        <v>0.2336676757390177</v>
      </c>
      <c r="X65" s="39">
        <v>0.17358056975315983</v>
      </c>
      <c r="Y65" s="39">
        <v>0.16261376284947282</v>
      </c>
      <c r="Z65" s="39">
        <v>0.13274011076987691</v>
      </c>
      <c r="AA65" s="39">
        <v>0.10678422415883015</v>
      </c>
      <c r="AB65" s="39">
        <v>9.5644613074065354E-2</v>
      </c>
      <c r="AC65" s="39">
        <v>-9.7799828558069457E-2</v>
      </c>
      <c r="AD65" s="39">
        <v>8.1079713627969507E-3</v>
      </c>
      <c r="AE65" s="39">
        <v>7.3216296131338954E-2</v>
      </c>
      <c r="AF65" s="39">
        <v>7.2456519836457067E-2</v>
      </c>
      <c r="AG65" s="39">
        <v>-1.5024602787061525E-4</v>
      </c>
      <c r="AH65" s="39">
        <v>-1.4611238852999531E-2</v>
      </c>
      <c r="AI65" s="39">
        <v>2.5267166195799051E-2</v>
      </c>
      <c r="AJ65" s="39">
        <v>-2.8839914720059312E-2</v>
      </c>
      <c r="AK65" s="39">
        <v>9.8950770527892473E-3</v>
      </c>
      <c r="AL65" s="39">
        <v>-3.0965347435322088E-2</v>
      </c>
      <c r="AM65" s="39">
        <v>-3.9417553040213882E-2</v>
      </c>
      <c r="AN65" s="39">
        <v>-5.6956830989768559E-2</v>
      </c>
      <c r="AO65" s="39">
        <v>-2.1386447090241512E-2</v>
      </c>
      <c r="AP65" s="39">
        <v>-2.855562079400209E-2</v>
      </c>
      <c r="AQ65" s="39">
        <v>-1.6407834948807043E-2</v>
      </c>
      <c r="AR65" s="39">
        <v>-4.6053233330284438E-2</v>
      </c>
      <c r="AS65" s="39">
        <v>-3.8565092558456526E-2</v>
      </c>
      <c r="AT65" s="39">
        <v>1.6755760154918198E-2</v>
      </c>
      <c r="AU65" s="39">
        <v>2.2435746840200999E-2</v>
      </c>
      <c r="AV65" s="39">
        <v>-0.15312997951286134</v>
      </c>
      <c r="AW65" s="39">
        <v>-0.18754893381844973</v>
      </c>
      <c r="AX65" s="39">
        <v>-9.1563464031832575E-2</v>
      </c>
      <c r="AY65" s="39">
        <v>-3.9617395909181119E-2</v>
      </c>
      <c r="AZ65" s="39">
        <v>-5.0916702110989198E-2</v>
      </c>
      <c r="BA65" s="39">
        <v>3.5190655573321683E-2</v>
      </c>
      <c r="BB65" s="40">
        <v>-0.12192610620060707</v>
      </c>
    </row>
    <row r="66" spans="2:54" ht="13.5" thickBot="1" x14ac:dyDescent="0.25">
      <c r="G66" s="2"/>
      <c r="S66" s="3"/>
    </row>
    <row r="67" spans="2:54" ht="27" thickBot="1" x14ac:dyDescent="0.25">
      <c r="B67" s="129" t="s">
        <v>63</v>
      </c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0"/>
      <c r="AP67" s="130"/>
      <c r="AQ67" s="130"/>
      <c r="AR67" s="130"/>
      <c r="AS67" s="130"/>
      <c r="AT67" s="130"/>
      <c r="AU67" s="130"/>
      <c r="AV67" s="130"/>
      <c r="AW67" s="130"/>
      <c r="AX67" s="130"/>
      <c r="AY67" s="130"/>
      <c r="AZ67" s="130"/>
      <c r="BA67" s="130"/>
      <c r="BB67" s="131"/>
    </row>
    <row r="68" spans="2:54" x14ac:dyDescent="0.2">
      <c r="B68" s="12" t="s">
        <v>57</v>
      </c>
      <c r="C68" s="23">
        <v>1</v>
      </c>
      <c r="D68" s="13">
        <v>2</v>
      </c>
      <c r="E68" s="13">
        <v>3</v>
      </c>
      <c r="F68" s="13">
        <v>4</v>
      </c>
      <c r="G68" s="13">
        <v>5</v>
      </c>
      <c r="H68" s="13">
        <v>6</v>
      </c>
      <c r="I68" s="13">
        <v>7</v>
      </c>
      <c r="J68" s="13">
        <v>8</v>
      </c>
      <c r="K68" s="13">
        <v>9</v>
      </c>
      <c r="L68" s="13">
        <v>10</v>
      </c>
      <c r="M68" s="13">
        <v>11</v>
      </c>
      <c r="N68" s="13">
        <v>12</v>
      </c>
      <c r="O68" s="13">
        <v>13</v>
      </c>
      <c r="P68" s="13">
        <v>14</v>
      </c>
      <c r="Q68" s="13">
        <v>15</v>
      </c>
      <c r="R68" s="13">
        <v>16</v>
      </c>
      <c r="S68" s="13">
        <v>17</v>
      </c>
      <c r="T68" s="13">
        <v>18</v>
      </c>
      <c r="U68" s="13">
        <v>19</v>
      </c>
      <c r="V68" s="13">
        <v>20</v>
      </c>
      <c r="W68" s="13">
        <v>21</v>
      </c>
      <c r="X68" s="13">
        <v>22</v>
      </c>
      <c r="Y68" s="13">
        <v>23</v>
      </c>
      <c r="Z68" s="13">
        <v>24</v>
      </c>
      <c r="AA68" s="13">
        <v>25</v>
      </c>
      <c r="AB68" s="13">
        <v>26</v>
      </c>
      <c r="AC68" s="13">
        <v>27</v>
      </c>
      <c r="AD68" s="13">
        <v>28</v>
      </c>
      <c r="AE68" s="13">
        <v>29</v>
      </c>
      <c r="AF68" s="13">
        <v>30</v>
      </c>
      <c r="AG68" s="13">
        <v>31</v>
      </c>
      <c r="AH68" s="13">
        <v>32</v>
      </c>
      <c r="AI68" s="13">
        <v>33</v>
      </c>
      <c r="AJ68" s="13">
        <v>34</v>
      </c>
      <c r="AK68" s="13">
        <v>35</v>
      </c>
      <c r="AL68" s="13">
        <v>36</v>
      </c>
      <c r="AM68" s="13">
        <v>37</v>
      </c>
      <c r="AN68" s="13">
        <v>38</v>
      </c>
      <c r="AO68" s="13">
        <v>39</v>
      </c>
      <c r="AP68" s="13">
        <v>40</v>
      </c>
      <c r="AQ68" s="13">
        <v>41</v>
      </c>
      <c r="AR68" s="13">
        <v>42</v>
      </c>
      <c r="AS68" s="13">
        <v>43</v>
      </c>
      <c r="AT68" s="13">
        <v>44</v>
      </c>
      <c r="AU68" s="13">
        <v>45</v>
      </c>
      <c r="AV68" s="13">
        <v>46</v>
      </c>
      <c r="AW68" s="13">
        <v>47</v>
      </c>
      <c r="AX68" s="13">
        <v>48</v>
      </c>
      <c r="AY68" s="13">
        <v>49</v>
      </c>
      <c r="AZ68" s="13">
        <v>50</v>
      </c>
      <c r="BA68" s="13">
        <v>51</v>
      </c>
      <c r="BB68" s="71">
        <v>52</v>
      </c>
    </row>
    <row r="69" spans="2:54" ht="13.5" thickBot="1" x14ac:dyDescent="0.25">
      <c r="B69" s="14" t="s">
        <v>0</v>
      </c>
      <c r="C69" s="24">
        <v>44205</v>
      </c>
      <c r="D69" s="25">
        <v>44212</v>
      </c>
      <c r="E69" s="25">
        <v>44219</v>
      </c>
      <c r="F69" s="25">
        <v>44226</v>
      </c>
      <c r="G69" s="25">
        <v>44233</v>
      </c>
      <c r="H69" s="25">
        <v>44240</v>
      </c>
      <c r="I69" s="25">
        <v>44247</v>
      </c>
      <c r="J69" s="25">
        <v>44254</v>
      </c>
      <c r="K69" s="25">
        <v>44261</v>
      </c>
      <c r="L69" s="25">
        <v>44268</v>
      </c>
      <c r="M69" s="25">
        <v>44275</v>
      </c>
      <c r="N69" s="25">
        <v>44282</v>
      </c>
      <c r="O69" s="25">
        <v>44289</v>
      </c>
      <c r="P69" s="25">
        <v>44296</v>
      </c>
      <c r="Q69" s="25">
        <v>44303</v>
      </c>
      <c r="R69" s="25">
        <v>44310</v>
      </c>
      <c r="S69" s="25">
        <v>44317</v>
      </c>
      <c r="T69" s="25">
        <v>44324</v>
      </c>
      <c r="U69" s="25">
        <v>44331</v>
      </c>
      <c r="V69" s="25">
        <v>44338</v>
      </c>
      <c r="W69" s="25">
        <v>44345</v>
      </c>
      <c r="X69" s="25">
        <v>44352</v>
      </c>
      <c r="Y69" s="25">
        <v>44359</v>
      </c>
      <c r="Z69" s="25">
        <v>44366</v>
      </c>
      <c r="AA69" s="25">
        <v>44373</v>
      </c>
      <c r="AB69" s="25">
        <v>44380</v>
      </c>
      <c r="AC69" s="25">
        <v>44387</v>
      </c>
      <c r="AD69" s="25">
        <v>44394</v>
      </c>
      <c r="AE69" s="25">
        <v>44401</v>
      </c>
      <c r="AF69" s="25">
        <v>44408</v>
      </c>
      <c r="AG69" s="25">
        <v>44415</v>
      </c>
      <c r="AH69" s="25">
        <v>44422</v>
      </c>
      <c r="AI69" s="25">
        <v>44429</v>
      </c>
      <c r="AJ69" s="25">
        <v>44436</v>
      </c>
      <c r="AK69" s="25">
        <v>44443</v>
      </c>
      <c r="AL69" s="25">
        <v>44450</v>
      </c>
      <c r="AM69" s="25">
        <v>44457</v>
      </c>
      <c r="AN69" s="25">
        <v>44464</v>
      </c>
      <c r="AO69" s="25">
        <v>44471</v>
      </c>
      <c r="AP69" s="25">
        <v>44478</v>
      </c>
      <c r="AQ69" s="25">
        <v>44485</v>
      </c>
      <c r="AR69" s="25">
        <v>44492</v>
      </c>
      <c r="AS69" s="25">
        <v>44499</v>
      </c>
      <c r="AT69" s="25">
        <v>44506</v>
      </c>
      <c r="AU69" s="25">
        <v>44513</v>
      </c>
      <c r="AV69" s="25">
        <v>44520</v>
      </c>
      <c r="AW69" s="25">
        <v>44527</v>
      </c>
      <c r="AX69" s="25">
        <v>44534</v>
      </c>
      <c r="AY69" s="25">
        <v>44541</v>
      </c>
      <c r="AZ69" s="25">
        <v>44548</v>
      </c>
      <c r="BA69" s="25">
        <v>44555</v>
      </c>
      <c r="BB69" s="72">
        <v>44562</v>
      </c>
    </row>
    <row r="70" spans="2:54" x14ac:dyDescent="0.2">
      <c r="B70" s="12" t="s">
        <v>50</v>
      </c>
      <c r="C70" s="23">
        <v>2</v>
      </c>
      <c r="D70" s="13">
        <v>3</v>
      </c>
      <c r="E70" s="13">
        <v>4</v>
      </c>
      <c r="F70" s="13">
        <v>5</v>
      </c>
      <c r="G70" s="13">
        <v>6</v>
      </c>
      <c r="H70" s="13">
        <v>7</v>
      </c>
      <c r="I70" s="13">
        <v>8</v>
      </c>
      <c r="J70" s="13">
        <v>9</v>
      </c>
      <c r="K70" s="13">
        <v>10</v>
      </c>
      <c r="L70" s="13">
        <v>11</v>
      </c>
      <c r="M70" s="13">
        <v>12</v>
      </c>
      <c r="N70" s="13">
        <v>13</v>
      </c>
      <c r="O70" s="13">
        <v>14</v>
      </c>
      <c r="P70" s="13">
        <v>15</v>
      </c>
      <c r="Q70" s="13">
        <v>16</v>
      </c>
      <c r="R70" s="13">
        <v>17</v>
      </c>
      <c r="S70" s="13">
        <v>18</v>
      </c>
      <c r="T70" s="13">
        <v>19</v>
      </c>
      <c r="U70" s="13">
        <v>20</v>
      </c>
      <c r="V70" s="13">
        <v>21</v>
      </c>
      <c r="W70" s="13">
        <v>22</v>
      </c>
      <c r="X70" s="13">
        <v>23</v>
      </c>
      <c r="Y70" s="13">
        <v>24</v>
      </c>
      <c r="Z70" s="13">
        <v>25</v>
      </c>
      <c r="AA70" s="13">
        <v>26</v>
      </c>
      <c r="AB70" s="13">
        <v>27</v>
      </c>
      <c r="AC70" s="13">
        <v>28</v>
      </c>
      <c r="AD70" s="13">
        <v>29</v>
      </c>
      <c r="AE70" s="13">
        <v>30</v>
      </c>
      <c r="AF70" s="13">
        <v>31</v>
      </c>
      <c r="AG70" s="13">
        <v>32</v>
      </c>
      <c r="AH70" s="13">
        <v>33</v>
      </c>
      <c r="AI70" s="13">
        <v>34</v>
      </c>
      <c r="AJ70" s="13">
        <v>35</v>
      </c>
      <c r="AK70" s="13">
        <v>36</v>
      </c>
      <c r="AL70" s="13">
        <v>37</v>
      </c>
      <c r="AM70" s="13">
        <v>38</v>
      </c>
      <c r="AN70" s="13">
        <v>39</v>
      </c>
      <c r="AO70" s="13">
        <v>40</v>
      </c>
      <c r="AP70" s="13">
        <v>41</v>
      </c>
      <c r="AQ70" s="13">
        <v>42</v>
      </c>
      <c r="AR70" s="13">
        <v>43</v>
      </c>
      <c r="AS70" s="13">
        <v>44</v>
      </c>
      <c r="AT70" s="13">
        <v>45</v>
      </c>
      <c r="AU70" s="13">
        <v>46</v>
      </c>
      <c r="AV70" s="13">
        <v>47</v>
      </c>
      <c r="AW70" s="13">
        <v>48</v>
      </c>
      <c r="AX70" s="13">
        <v>49</v>
      </c>
      <c r="AY70" s="13">
        <v>50</v>
      </c>
      <c r="AZ70" s="13">
        <v>51</v>
      </c>
      <c r="BA70" s="13">
        <v>52</v>
      </c>
      <c r="BB70" s="71">
        <v>53</v>
      </c>
    </row>
    <row r="71" spans="2:54" ht="13.5" thickBot="1" x14ac:dyDescent="0.25">
      <c r="B71" s="14" t="s">
        <v>0</v>
      </c>
      <c r="C71" s="24">
        <v>43841</v>
      </c>
      <c r="D71" s="25">
        <v>43848</v>
      </c>
      <c r="E71" s="25">
        <v>43855</v>
      </c>
      <c r="F71" s="25">
        <v>43862</v>
      </c>
      <c r="G71" s="25">
        <v>43869</v>
      </c>
      <c r="H71" s="25">
        <v>43876</v>
      </c>
      <c r="I71" s="25">
        <v>43883</v>
      </c>
      <c r="J71" s="25">
        <v>43890</v>
      </c>
      <c r="K71" s="25">
        <v>43897</v>
      </c>
      <c r="L71" s="25">
        <v>43904</v>
      </c>
      <c r="M71" s="25">
        <v>43911</v>
      </c>
      <c r="N71" s="25">
        <v>43918</v>
      </c>
      <c r="O71" s="25">
        <v>43925</v>
      </c>
      <c r="P71" s="25">
        <v>43932</v>
      </c>
      <c r="Q71" s="25">
        <v>43939</v>
      </c>
      <c r="R71" s="25">
        <v>43946</v>
      </c>
      <c r="S71" s="25">
        <v>43953</v>
      </c>
      <c r="T71" s="25">
        <v>43960</v>
      </c>
      <c r="U71" s="25">
        <v>43967</v>
      </c>
      <c r="V71" s="25">
        <v>43974</v>
      </c>
      <c r="W71" s="25">
        <v>43981</v>
      </c>
      <c r="X71" s="25">
        <v>43988</v>
      </c>
      <c r="Y71" s="25">
        <v>43995</v>
      </c>
      <c r="Z71" s="25">
        <v>44002</v>
      </c>
      <c r="AA71" s="25">
        <v>44009</v>
      </c>
      <c r="AB71" s="25">
        <v>44016</v>
      </c>
      <c r="AC71" s="25">
        <v>44023</v>
      </c>
      <c r="AD71" s="25">
        <v>44030</v>
      </c>
      <c r="AE71" s="25">
        <v>44037</v>
      </c>
      <c r="AF71" s="25">
        <v>44044</v>
      </c>
      <c r="AG71" s="25">
        <v>44051</v>
      </c>
      <c r="AH71" s="25">
        <v>44058</v>
      </c>
      <c r="AI71" s="25">
        <v>44065</v>
      </c>
      <c r="AJ71" s="25">
        <v>44072</v>
      </c>
      <c r="AK71" s="25">
        <v>44079</v>
      </c>
      <c r="AL71" s="25">
        <v>44086</v>
      </c>
      <c r="AM71" s="25">
        <v>44093</v>
      </c>
      <c r="AN71" s="25">
        <v>44100</v>
      </c>
      <c r="AO71" s="25">
        <v>44107</v>
      </c>
      <c r="AP71" s="25">
        <v>44114</v>
      </c>
      <c r="AQ71" s="25">
        <v>44121</v>
      </c>
      <c r="AR71" s="25">
        <v>44128</v>
      </c>
      <c r="AS71" s="25">
        <v>44135</v>
      </c>
      <c r="AT71" s="25">
        <v>44142</v>
      </c>
      <c r="AU71" s="25">
        <v>44149</v>
      </c>
      <c r="AV71" s="25">
        <v>44156</v>
      </c>
      <c r="AW71" s="25">
        <v>44163</v>
      </c>
      <c r="AX71" s="25">
        <v>44170</v>
      </c>
      <c r="AY71" s="25">
        <v>44177</v>
      </c>
      <c r="AZ71" s="25">
        <v>44184</v>
      </c>
      <c r="BA71" s="25">
        <v>44191</v>
      </c>
      <c r="BB71" s="72">
        <v>44198</v>
      </c>
    </row>
    <row r="72" spans="2:54" x14ac:dyDescent="0.2">
      <c r="B72" s="15" t="s">
        <v>1</v>
      </c>
      <c r="C72" s="82">
        <v>538</v>
      </c>
      <c r="D72" s="82">
        <v>3035</v>
      </c>
      <c r="E72" s="82">
        <v>1516</v>
      </c>
      <c r="F72" s="82">
        <v>757</v>
      </c>
      <c r="G72" s="82">
        <v>1034</v>
      </c>
      <c r="H72" s="82">
        <v>155</v>
      </c>
      <c r="I72" s="82">
        <v>94</v>
      </c>
      <c r="J72" s="82">
        <v>1649</v>
      </c>
      <c r="K72" s="82">
        <v>2234</v>
      </c>
      <c r="L72" s="82">
        <v>2324</v>
      </c>
      <c r="M72" s="82">
        <v>1476</v>
      </c>
      <c r="N72" s="82">
        <v>2809</v>
      </c>
      <c r="O72" s="82">
        <v>896</v>
      </c>
      <c r="P72" s="82">
        <v>1030</v>
      </c>
      <c r="Q72" s="82">
        <v>1570</v>
      </c>
      <c r="R72" s="82">
        <v>724</v>
      </c>
      <c r="S72" s="82">
        <v>2344</v>
      </c>
      <c r="T72" s="82">
        <v>-96</v>
      </c>
      <c r="U72" s="82">
        <v>1907</v>
      </c>
      <c r="V72" s="82">
        <v>343</v>
      </c>
      <c r="W72" s="82">
        <v>-111</v>
      </c>
      <c r="X72" s="82">
        <v>927</v>
      </c>
      <c r="Y72" s="82">
        <v>-583</v>
      </c>
      <c r="Z72" s="82">
        <v>245</v>
      </c>
      <c r="AA72" s="82">
        <v>-443</v>
      </c>
      <c r="AB72" s="82">
        <v>-1148</v>
      </c>
      <c r="AC72" s="82">
        <v>-1598</v>
      </c>
      <c r="AD72" s="82">
        <v>-1129</v>
      </c>
      <c r="AE72" s="82">
        <v>-384</v>
      </c>
      <c r="AF72" s="82">
        <v>29</v>
      </c>
      <c r="AG72" s="82">
        <v>-1779</v>
      </c>
      <c r="AH72" s="82">
        <v>-2744</v>
      </c>
      <c r="AI72" s="82">
        <v>-1794</v>
      </c>
      <c r="AJ72" s="82">
        <v>-1799</v>
      </c>
      <c r="AK72" s="82">
        <v>-567</v>
      </c>
      <c r="AL72" s="82">
        <v>-1521</v>
      </c>
      <c r="AM72" s="82">
        <v>-1625</v>
      </c>
      <c r="AN72" s="82">
        <v>-1433</v>
      </c>
      <c r="AO72" s="82">
        <v>715</v>
      </c>
      <c r="AP72" s="82">
        <v>-1238</v>
      </c>
      <c r="AQ72" s="82">
        <v>-881</v>
      </c>
      <c r="AR72" s="82">
        <v>-594</v>
      </c>
      <c r="AS72" s="82">
        <v>-949</v>
      </c>
      <c r="AT72" s="82">
        <v>-1035</v>
      </c>
      <c r="AU72" s="82">
        <v>-336</v>
      </c>
      <c r="AV72" s="82">
        <v>-921</v>
      </c>
      <c r="AW72" s="82">
        <v>-3011</v>
      </c>
      <c r="AX72" s="82">
        <v>-1058</v>
      </c>
      <c r="AY72" s="82">
        <v>-1154</v>
      </c>
      <c r="AZ72" s="82">
        <v>-2829</v>
      </c>
      <c r="BA72" s="82">
        <v>-122</v>
      </c>
      <c r="BB72" s="26">
        <v>-1324</v>
      </c>
    </row>
    <row r="73" spans="2:54" x14ac:dyDescent="0.2">
      <c r="B73" s="16" t="s">
        <v>2</v>
      </c>
      <c r="C73" s="83">
        <v>266</v>
      </c>
      <c r="D73" s="83">
        <v>102</v>
      </c>
      <c r="E73" s="83">
        <v>-706</v>
      </c>
      <c r="F73" s="83">
        <v>-449</v>
      </c>
      <c r="G73" s="83">
        <v>1258</v>
      </c>
      <c r="H73" s="83">
        <v>-85</v>
      </c>
      <c r="I73" s="83">
        <v>9</v>
      </c>
      <c r="J73" s="83">
        <v>81</v>
      </c>
      <c r="K73" s="83">
        <v>103</v>
      </c>
      <c r="L73" s="83">
        <v>-564</v>
      </c>
      <c r="M73" s="83">
        <v>243</v>
      </c>
      <c r="N73" s="83">
        <v>-906</v>
      </c>
      <c r="O73" s="83">
        <v>-107</v>
      </c>
      <c r="P73" s="83">
        <v>-765</v>
      </c>
      <c r="Q73" s="83">
        <v>-26</v>
      </c>
      <c r="R73" s="83">
        <v>-249</v>
      </c>
      <c r="S73" s="83">
        <v>228</v>
      </c>
      <c r="T73" s="83">
        <v>-554</v>
      </c>
      <c r="U73" s="83">
        <v>-917</v>
      </c>
      <c r="V73" s="83">
        <v>155</v>
      </c>
      <c r="W73" s="83">
        <v>126</v>
      </c>
      <c r="X73" s="83">
        <v>-630</v>
      </c>
      <c r="Y73" s="83">
        <v>-545</v>
      </c>
      <c r="Z73" s="83">
        <v>-375</v>
      </c>
      <c r="AA73" s="83">
        <v>-128</v>
      </c>
      <c r="AB73" s="83">
        <v>-1084</v>
      </c>
      <c r="AC73" s="83">
        <v>-1682</v>
      </c>
      <c r="AD73" s="83">
        <v>-560</v>
      </c>
      <c r="AE73" s="83">
        <v>-1134</v>
      </c>
      <c r="AF73" s="83">
        <v>-1334</v>
      </c>
      <c r="AG73" s="83">
        <v>-987</v>
      </c>
      <c r="AH73" s="83">
        <v>-1347</v>
      </c>
      <c r="AI73" s="83">
        <v>-1472</v>
      </c>
      <c r="AJ73" s="83">
        <v>-1590</v>
      </c>
      <c r="AK73" s="83">
        <v>-1246</v>
      </c>
      <c r="AL73" s="83">
        <v>-794</v>
      </c>
      <c r="AM73" s="83">
        <v>-966</v>
      </c>
      <c r="AN73" s="83">
        <v>-1478</v>
      </c>
      <c r="AO73" s="83">
        <v>-579</v>
      </c>
      <c r="AP73" s="83">
        <v>-1151</v>
      </c>
      <c r="AQ73" s="83">
        <v>-1424</v>
      </c>
      <c r="AR73" s="83">
        <v>-1171</v>
      </c>
      <c r="AS73" s="83">
        <v>-1425</v>
      </c>
      <c r="AT73" s="83">
        <v>-451</v>
      </c>
      <c r="AU73" s="83">
        <v>-832</v>
      </c>
      <c r="AV73" s="83">
        <v>-1489</v>
      </c>
      <c r="AW73" s="83">
        <v>-1437</v>
      </c>
      <c r="AX73" s="83">
        <v>-1754</v>
      </c>
      <c r="AY73" s="83">
        <v>-1221</v>
      </c>
      <c r="AZ73" s="83">
        <v>-900</v>
      </c>
      <c r="BA73" s="83">
        <v>-568</v>
      </c>
      <c r="BB73" s="31">
        <v>-2379</v>
      </c>
    </row>
    <row r="74" spans="2:54" x14ac:dyDescent="0.2">
      <c r="B74" s="17" t="s">
        <v>3</v>
      </c>
      <c r="C74" s="84">
        <v>92</v>
      </c>
      <c r="D74" s="84">
        <v>111</v>
      </c>
      <c r="E74" s="84">
        <v>-56</v>
      </c>
      <c r="F74" s="84">
        <v>-64</v>
      </c>
      <c r="G74" s="84">
        <v>-106</v>
      </c>
      <c r="H74" s="84">
        <v>-328</v>
      </c>
      <c r="I74" s="84">
        <v>-64</v>
      </c>
      <c r="J74" s="84">
        <v>-58</v>
      </c>
      <c r="K74" s="84">
        <v>80</v>
      </c>
      <c r="L74" s="84">
        <v>159</v>
      </c>
      <c r="M74" s="84">
        <v>38</v>
      </c>
      <c r="N74" s="84">
        <v>21</v>
      </c>
      <c r="O74" s="84">
        <v>-2</v>
      </c>
      <c r="P74" s="84">
        <v>171</v>
      </c>
      <c r="Q74" s="84">
        <v>12</v>
      </c>
      <c r="R74" s="84">
        <v>-165</v>
      </c>
      <c r="S74" s="84">
        <v>-9</v>
      </c>
      <c r="T74" s="84">
        <v>13</v>
      </c>
      <c r="U74" s="84">
        <v>200</v>
      </c>
      <c r="V74" s="84">
        <v>96</v>
      </c>
      <c r="W74" s="84">
        <v>5</v>
      </c>
      <c r="X74" s="84">
        <v>-181</v>
      </c>
      <c r="Y74" s="84">
        <v>-154</v>
      </c>
      <c r="Z74" s="84">
        <v>-82</v>
      </c>
      <c r="AA74" s="84">
        <v>-226</v>
      </c>
      <c r="AB74" s="84">
        <v>-77</v>
      </c>
      <c r="AC74" s="84">
        <v>39</v>
      </c>
      <c r="AD74" s="84">
        <v>-8</v>
      </c>
      <c r="AE74" s="84">
        <v>12</v>
      </c>
      <c r="AF74" s="84">
        <v>-152</v>
      </c>
      <c r="AG74" s="84">
        <v>-290</v>
      </c>
      <c r="AH74" s="84">
        <v>-211</v>
      </c>
      <c r="AI74" s="84">
        <v>-182</v>
      </c>
      <c r="AJ74" s="84">
        <v>-141</v>
      </c>
      <c r="AK74" s="84">
        <v>-110</v>
      </c>
      <c r="AL74" s="84">
        <v>-149</v>
      </c>
      <c r="AM74" s="84">
        <v>-169</v>
      </c>
      <c r="AN74" s="84">
        <v>-190</v>
      </c>
      <c r="AO74" s="84">
        <v>-173</v>
      </c>
      <c r="AP74" s="84">
        <v>-158</v>
      </c>
      <c r="AQ74" s="84">
        <v>-38</v>
      </c>
      <c r="AR74" s="84">
        <v>-73</v>
      </c>
      <c r="AS74" s="84">
        <v>28</v>
      </c>
      <c r="AT74" s="84">
        <v>55</v>
      </c>
      <c r="AU74" s="84">
        <v>-100</v>
      </c>
      <c r="AV74" s="84">
        <v>-156</v>
      </c>
      <c r="AW74" s="84">
        <v>95</v>
      </c>
      <c r="AX74" s="84">
        <v>-58</v>
      </c>
      <c r="AY74" s="84">
        <v>-234</v>
      </c>
      <c r="AZ74" s="84">
        <v>-87</v>
      </c>
      <c r="BA74" s="84">
        <v>136</v>
      </c>
      <c r="BB74" s="27">
        <v>-25</v>
      </c>
    </row>
    <row r="75" spans="2:54" x14ac:dyDescent="0.2">
      <c r="B75" s="16" t="s">
        <v>4</v>
      </c>
      <c r="C75" s="83">
        <v>704</v>
      </c>
      <c r="D75" s="83">
        <v>1882</v>
      </c>
      <c r="E75" s="83">
        <v>1628</v>
      </c>
      <c r="F75" s="83">
        <v>1286</v>
      </c>
      <c r="G75" s="83">
        <v>1371</v>
      </c>
      <c r="H75" s="83">
        <v>360</v>
      </c>
      <c r="I75" s="83">
        <v>1597</v>
      </c>
      <c r="J75" s="83">
        <v>1304</v>
      </c>
      <c r="K75" s="83">
        <v>981</v>
      </c>
      <c r="L75" s="83">
        <v>1750</v>
      </c>
      <c r="M75" s="83">
        <v>1779</v>
      </c>
      <c r="N75" s="83">
        <v>2957</v>
      </c>
      <c r="O75" s="83">
        <v>1316</v>
      </c>
      <c r="P75" s="83">
        <v>2589</v>
      </c>
      <c r="Q75" s="83">
        <v>3397</v>
      </c>
      <c r="R75" s="83">
        <v>2734</v>
      </c>
      <c r="S75" s="83">
        <v>2719</v>
      </c>
      <c r="T75" s="83">
        <v>1914</v>
      </c>
      <c r="U75" s="83">
        <v>1861</v>
      </c>
      <c r="V75" s="83">
        <v>2652</v>
      </c>
      <c r="W75" s="83">
        <v>2996</v>
      </c>
      <c r="X75" s="83">
        <v>2408</v>
      </c>
      <c r="Y75" s="83">
        <v>2252</v>
      </c>
      <c r="Z75" s="83">
        <v>2769</v>
      </c>
      <c r="AA75" s="83">
        <v>2786</v>
      </c>
      <c r="AB75" s="83">
        <v>2864</v>
      </c>
      <c r="AC75" s="83">
        <v>83</v>
      </c>
      <c r="AD75" s="83">
        <v>161</v>
      </c>
      <c r="AE75" s="83">
        <v>2059</v>
      </c>
      <c r="AF75" s="83">
        <v>2905</v>
      </c>
      <c r="AG75" s="83">
        <v>2278</v>
      </c>
      <c r="AH75" s="83">
        <v>3226</v>
      </c>
      <c r="AI75" s="83">
        <v>626</v>
      </c>
      <c r="AJ75" s="83">
        <v>1562</v>
      </c>
      <c r="AK75" s="83">
        <v>1896</v>
      </c>
      <c r="AL75" s="83">
        <v>2018</v>
      </c>
      <c r="AM75" s="83">
        <v>1351</v>
      </c>
      <c r="AN75" s="83">
        <v>1805</v>
      </c>
      <c r="AO75" s="83">
        <v>574</v>
      </c>
      <c r="AP75" s="83">
        <v>928</v>
      </c>
      <c r="AQ75" s="83">
        <v>930</v>
      </c>
      <c r="AR75" s="83">
        <v>361</v>
      </c>
      <c r="AS75" s="83">
        <v>969</v>
      </c>
      <c r="AT75" s="83">
        <v>917</v>
      </c>
      <c r="AU75" s="83">
        <v>1336</v>
      </c>
      <c r="AV75" s="83">
        <v>-2803</v>
      </c>
      <c r="AW75" s="83">
        <v>-1568</v>
      </c>
      <c r="AX75" s="83">
        <v>-1782</v>
      </c>
      <c r="AY75" s="83">
        <v>-109</v>
      </c>
      <c r="AZ75" s="83">
        <v>-899</v>
      </c>
      <c r="BA75" s="83">
        <v>79</v>
      </c>
      <c r="BB75" s="31">
        <v>-1335</v>
      </c>
    </row>
    <row r="76" spans="2:54" x14ac:dyDescent="0.2">
      <c r="B76" s="17" t="s">
        <v>26</v>
      </c>
      <c r="C76" s="84">
        <v>-302</v>
      </c>
      <c r="D76" s="84">
        <v>-223</v>
      </c>
      <c r="E76" s="84">
        <v>-311</v>
      </c>
      <c r="F76" s="84">
        <v>-565</v>
      </c>
      <c r="G76" s="84">
        <v>-923</v>
      </c>
      <c r="H76" s="84">
        <v>-691</v>
      </c>
      <c r="I76" s="84">
        <v>-902</v>
      </c>
      <c r="J76" s="84">
        <v>-839</v>
      </c>
      <c r="K76" s="84">
        <v>-206</v>
      </c>
      <c r="L76" s="84">
        <v>-292</v>
      </c>
      <c r="M76" s="84">
        <v>-443</v>
      </c>
      <c r="N76" s="84">
        <v>275</v>
      </c>
      <c r="O76" s="84">
        <v>101</v>
      </c>
      <c r="P76" s="84">
        <v>709</v>
      </c>
      <c r="Q76" s="84">
        <v>996</v>
      </c>
      <c r="R76" s="84">
        <v>737</v>
      </c>
      <c r="S76" s="84">
        <v>929</v>
      </c>
      <c r="T76" s="84">
        <v>989</v>
      </c>
      <c r="U76" s="84">
        <v>607</v>
      </c>
      <c r="V76" s="84">
        <v>438</v>
      </c>
      <c r="W76" s="84">
        <v>954</v>
      </c>
      <c r="X76" s="84">
        <v>921</v>
      </c>
      <c r="Y76" s="84">
        <v>489</v>
      </c>
      <c r="Z76" s="84">
        <v>279</v>
      </c>
      <c r="AA76" s="84">
        <v>555</v>
      </c>
      <c r="AB76" s="84">
        <v>819</v>
      </c>
      <c r="AC76" s="84">
        <v>924</v>
      </c>
      <c r="AD76" s="84">
        <v>336</v>
      </c>
      <c r="AE76" s="84">
        <v>1361</v>
      </c>
      <c r="AF76" s="84">
        <v>171</v>
      </c>
      <c r="AG76" s="84">
        <v>955</v>
      </c>
      <c r="AH76" s="84">
        <v>651</v>
      </c>
      <c r="AI76" s="84">
        <v>391</v>
      </c>
      <c r="AJ76" s="84">
        <v>392</v>
      </c>
      <c r="AK76" s="84">
        <v>586</v>
      </c>
      <c r="AL76" s="84">
        <v>218</v>
      </c>
      <c r="AM76" s="84">
        <v>691</v>
      </c>
      <c r="AN76" s="84">
        <v>647</v>
      </c>
      <c r="AO76" s="84">
        <v>91</v>
      </c>
      <c r="AP76" s="84">
        <v>791</v>
      </c>
      <c r="AQ76" s="84">
        <v>530</v>
      </c>
      <c r="AR76" s="84">
        <v>477</v>
      </c>
      <c r="AS76" s="84">
        <v>364</v>
      </c>
      <c r="AT76" s="84">
        <v>505</v>
      </c>
      <c r="AU76" s="84">
        <v>541</v>
      </c>
      <c r="AV76" s="84">
        <v>605</v>
      </c>
      <c r="AW76" s="84">
        <v>568</v>
      </c>
      <c r="AX76" s="84">
        <v>782</v>
      </c>
      <c r="AY76" s="84">
        <v>765</v>
      </c>
      <c r="AZ76" s="84">
        <v>604</v>
      </c>
      <c r="BA76" s="84">
        <v>597</v>
      </c>
      <c r="BB76" s="27">
        <v>366</v>
      </c>
    </row>
    <row r="77" spans="2:54" x14ac:dyDescent="0.2">
      <c r="B77" s="16" t="s">
        <v>6</v>
      </c>
      <c r="C77" s="83">
        <v>108</v>
      </c>
      <c r="D77" s="83">
        <v>-57</v>
      </c>
      <c r="E77" s="83">
        <v>-144</v>
      </c>
      <c r="F77" s="83">
        <v>185</v>
      </c>
      <c r="G77" s="83">
        <v>-31</v>
      </c>
      <c r="H77" s="83">
        <v>-103</v>
      </c>
      <c r="I77" s="83">
        <v>108</v>
      </c>
      <c r="J77" s="83">
        <v>-200</v>
      </c>
      <c r="K77" s="83">
        <v>66</v>
      </c>
      <c r="L77" s="83">
        <v>-80</v>
      </c>
      <c r="M77" s="83">
        <v>-201</v>
      </c>
      <c r="N77" s="83">
        <v>-36</v>
      </c>
      <c r="O77" s="83">
        <v>-163</v>
      </c>
      <c r="P77" s="83">
        <v>-143</v>
      </c>
      <c r="Q77" s="83">
        <v>-231</v>
      </c>
      <c r="R77" s="83">
        <v>-146</v>
      </c>
      <c r="S77" s="83">
        <v>-32</v>
      </c>
      <c r="T77" s="83">
        <v>282</v>
      </c>
      <c r="U77" s="83">
        <v>198</v>
      </c>
      <c r="V77" s="83">
        <v>-52</v>
      </c>
      <c r="W77" s="83">
        <v>-154</v>
      </c>
      <c r="X77" s="83">
        <v>142</v>
      </c>
      <c r="Y77" s="83">
        <v>-88</v>
      </c>
      <c r="Z77" s="83">
        <v>-44</v>
      </c>
      <c r="AA77" s="83">
        <v>102</v>
      </c>
      <c r="AB77" s="83">
        <v>-95</v>
      </c>
      <c r="AC77" s="83">
        <v>148</v>
      </c>
      <c r="AD77" s="83">
        <v>-240</v>
      </c>
      <c r="AE77" s="83">
        <v>104</v>
      </c>
      <c r="AF77" s="83">
        <v>108</v>
      </c>
      <c r="AG77" s="83">
        <v>-114</v>
      </c>
      <c r="AH77" s="83">
        <v>-229</v>
      </c>
      <c r="AI77" s="83">
        <v>157</v>
      </c>
      <c r="AJ77" s="83">
        <v>-16</v>
      </c>
      <c r="AK77" s="83">
        <v>108</v>
      </c>
      <c r="AL77" s="83">
        <v>58</v>
      </c>
      <c r="AM77" s="83">
        <v>93</v>
      </c>
      <c r="AN77" s="83">
        <v>-45</v>
      </c>
      <c r="AO77" s="83">
        <v>-18</v>
      </c>
      <c r="AP77" s="83">
        <v>-177</v>
      </c>
      <c r="AQ77" s="83">
        <v>-33</v>
      </c>
      <c r="AR77" s="83">
        <v>-4</v>
      </c>
      <c r="AS77" s="83">
        <v>-67</v>
      </c>
      <c r="AT77" s="83">
        <v>26</v>
      </c>
      <c r="AU77" s="83">
        <v>-166</v>
      </c>
      <c r="AV77" s="83">
        <v>-18</v>
      </c>
      <c r="AW77" s="83">
        <v>-157</v>
      </c>
      <c r="AX77" s="83">
        <v>-148</v>
      </c>
      <c r="AY77" s="83">
        <v>-18</v>
      </c>
      <c r="AZ77" s="83">
        <v>175</v>
      </c>
      <c r="BA77" s="83">
        <v>-143</v>
      </c>
      <c r="BB77" s="31">
        <v>6</v>
      </c>
    </row>
    <row r="78" spans="2:54" x14ac:dyDescent="0.2">
      <c r="B78" s="17" t="s">
        <v>7</v>
      </c>
      <c r="C78" s="84">
        <v>40</v>
      </c>
      <c r="D78" s="84">
        <v>-23</v>
      </c>
      <c r="E78" s="84">
        <v>-29</v>
      </c>
      <c r="F78" s="84">
        <v>-303</v>
      </c>
      <c r="G78" s="84">
        <v>-102</v>
      </c>
      <c r="H78" s="84">
        <v>-378</v>
      </c>
      <c r="I78" s="84">
        <v>-568</v>
      </c>
      <c r="J78" s="84">
        <v>11</v>
      </c>
      <c r="K78" s="84">
        <v>-192</v>
      </c>
      <c r="L78" s="84">
        <v>-85</v>
      </c>
      <c r="M78" s="84">
        <v>-202</v>
      </c>
      <c r="N78" s="84">
        <v>-267</v>
      </c>
      <c r="O78" s="84">
        <v>163</v>
      </c>
      <c r="P78" s="84">
        <v>-327</v>
      </c>
      <c r="Q78" s="84">
        <v>325</v>
      </c>
      <c r="R78" s="84">
        <v>-118</v>
      </c>
      <c r="S78" s="84">
        <v>379</v>
      </c>
      <c r="T78" s="84">
        <v>-81</v>
      </c>
      <c r="U78" s="84">
        <v>-68</v>
      </c>
      <c r="V78" s="84">
        <v>-311</v>
      </c>
      <c r="W78" s="84">
        <v>-4</v>
      </c>
      <c r="X78" s="84">
        <v>-372</v>
      </c>
      <c r="Y78" s="84">
        <v>-283</v>
      </c>
      <c r="Z78" s="84">
        <v>24</v>
      </c>
      <c r="AA78" s="84">
        <v>-115</v>
      </c>
      <c r="AB78" s="84">
        <v>-272</v>
      </c>
      <c r="AC78" s="84">
        <v>-341</v>
      </c>
      <c r="AD78" s="84">
        <v>-63</v>
      </c>
      <c r="AE78" s="84">
        <v>-354</v>
      </c>
      <c r="AF78" s="84">
        <v>16</v>
      </c>
      <c r="AG78" s="84">
        <v>-183</v>
      </c>
      <c r="AH78" s="84">
        <v>-203</v>
      </c>
      <c r="AI78" s="84">
        <v>-242</v>
      </c>
      <c r="AJ78" s="84">
        <v>-119</v>
      </c>
      <c r="AK78" s="84">
        <v>-390</v>
      </c>
      <c r="AL78" s="84">
        <v>-32</v>
      </c>
      <c r="AM78" s="84">
        <v>46</v>
      </c>
      <c r="AN78" s="84">
        <v>-81</v>
      </c>
      <c r="AO78" s="84">
        <v>-4</v>
      </c>
      <c r="AP78" s="84">
        <v>26</v>
      </c>
      <c r="AQ78" s="84">
        <v>121</v>
      </c>
      <c r="AR78" s="84">
        <v>251</v>
      </c>
      <c r="AS78" s="84">
        <v>-45</v>
      </c>
      <c r="AT78" s="84">
        <v>46</v>
      </c>
      <c r="AU78" s="84">
        <v>407</v>
      </c>
      <c r="AV78" s="84">
        <v>7</v>
      </c>
      <c r="AW78" s="84">
        <v>248</v>
      </c>
      <c r="AX78" s="84">
        <v>48</v>
      </c>
      <c r="AY78" s="84">
        <v>179</v>
      </c>
      <c r="AZ78" s="84">
        <v>7</v>
      </c>
      <c r="BA78" s="84">
        <v>331</v>
      </c>
      <c r="BB78" s="27">
        <v>-74</v>
      </c>
    </row>
    <row r="79" spans="2:54" x14ac:dyDescent="0.2">
      <c r="B79" s="16" t="s">
        <v>8</v>
      </c>
      <c r="C79" s="83">
        <v>-32</v>
      </c>
      <c r="D79" s="83">
        <v>-152</v>
      </c>
      <c r="E79" s="83">
        <v>154</v>
      </c>
      <c r="F79" s="83">
        <v>-468</v>
      </c>
      <c r="G79" s="83">
        <v>172</v>
      </c>
      <c r="H79" s="83">
        <v>-364</v>
      </c>
      <c r="I79" s="83">
        <v>-172</v>
      </c>
      <c r="J79" s="83">
        <v>360</v>
      </c>
      <c r="K79" s="83">
        <v>-85</v>
      </c>
      <c r="L79" s="83">
        <v>12</v>
      </c>
      <c r="M79" s="83">
        <v>-45</v>
      </c>
      <c r="N79" s="83">
        <v>-245</v>
      </c>
      <c r="O79" s="83">
        <v>55</v>
      </c>
      <c r="P79" s="83">
        <v>131</v>
      </c>
      <c r="Q79" s="83">
        <v>60</v>
      </c>
      <c r="R79" s="83">
        <v>170</v>
      </c>
      <c r="S79" s="83">
        <v>-169</v>
      </c>
      <c r="T79" s="83">
        <v>-286</v>
      </c>
      <c r="U79" s="83">
        <v>154</v>
      </c>
      <c r="V79" s="83">
        <v>0</v>
      </c>
      <c r="W79" s="83">
        <v>-100</v>
      </c>
      <c r="X79" s="83">
        <v>-11</v>
      </c>
      <c r="Y79" s="83">
        <v>-17</v>
      </c>
      <c r="Z79" s="83">
        <v>-144</v>
      </c>
      <c r="AA79" s="83">
        <v>46</v>
      </c>
      <c r="AB79" s="83">
        <v>46</v>
      </c>
      <c r="AC79" s="83">
        <v>272</v>
      </c>
      <c r="AD79" s="83">
        <v>-259</v>
      </c>
      <c r="AE79" s="83">
        <v>264</v>
      </c>
      <c r="AF79" s="83">
        <v>200</v>
      </c>
      <c r="AG79" s="83">
        <v>-161</v>
      </c>
      <c r="AH79" s="83">
        <v>-208</v>
      </c>
      <c r="AI79" s="83">
        <v>-369</v>
      </c>
      <c r="AJ79" s="83">
        <v>-153</v>
      </c>
      <c r="AK79" s="83">
        <v>-371</v>
      </c>
      <c r="AL79" s="83">
        <v>-451</v>
      </c>
      <c r="AM79" s="83">
        <v>38</v>
      </c>
      <c r="AN79" s="83">
        <v>139</v>
      </c>
      <c r="AO79" s="83">
        <v>49</v>
      </c>
      <c r="AP79" s="83">
        <v>403</v>
      </c>
      <c r="AQ79" s="83">
        <v>60</v>
      </c>
      <c r="AR79" s="83">
        <v>-109</v>
      </c>
      <c r="AS79" s="83">
        <v>164</v>
      </c>
      <c r="AT79" s="83">
        <v>77</v>
      </c>
      <c r="AU79" s="83">
        <v>-63</v>
      </c>
      <c r="AV79" s="83">
        <v>-65</v>
      </c>
      <c r="AW79" s="83">
        <v>114</v>
      </c>
      <c r="AX79" s="83">
        <v>120</v>
      </c>
      <c r="AY79" s="83">
        <v>-89</v>
      </c>
      <c r="AZ79" s="83">
        <v>18</v>
      </c>
      <c r="BA79" s="83">
        <v>-208</v>
      </c>
      <c r="BB79" s="31">
        <v>-87</v>
      </c>
    </row>
    <row r="80" spans="2:54" x14ac:dyDescent="0.2">
      <c r="B80" s="17" t="s">
        <v>9</v>
      </c>
      <c r="C80" s="84">
        <v>-58</v>
      </c>
      <c r="D80" s="84">
        <v>-53</v>
      </c>
      <c r="E80" s="84">
        <v>-42</v>
      </c>
      <c r="F80" s="84">
        <v>-30</v>
      </c>
      <c r="G80" s="84">
        <v>-64</v>
      </c>
      <c r="H80" s="84">
        <v>-49</v>
      </c>
      <c r="I80" s="84">
        <v>-38</v>
      </c>
      <c r="J80" s="84">
        <v>-51</v>
      </c>
      <c r="K80" s="84">
        <v>-21</v>
      </c>
      <c r="L80" s="84">
        <v>-66</v>
      </c>
      <c r="M80" s="84">
        <v>-25</v>
      </c>
      <c r="N80" s="84">
        <v>-44</v>
      </c>
      <c r="O80" s="84">
        <v>-57</v>
      </c>
      <c r="P80" s="84">
        <v>-42</v>
      </c>
      <c r="Q80" s="84">
        <v>-24</v>
      </c>
      <c r="R80" s="84">
        <v>-35</v>
      </c>
      <c r="S80" s="84">
        <v>-3</v>
      </c>
      <c r="T80" s="84">
        <v>-14</v>
      </c>
      <c r="U80" s="84">
        <v>-73</v>
      </c>
      <c r="V80" s="84">
        <v>-6</v>
      </c>
      <c r="W80" s="84">
        <v>-34</v>
      </c>
      <c r="X80" s="84">
        <v>-48</v>
      </c>
      <c r="Y80" s="84">
        <v>-74</v>
      </c>
      <c r="Z80" s="84">
        <v>-50</v>
      </c>
      <c r="AA80" s="84">
        <v>-35</v>
      </c>
      <c r="AB80" s="84">
        <v>-26</v>
      </c>
      <c r="AC80" s="84">
        <v>-35</v>
      </c>
      <c r="AD80" s="84">
        <v>-48</v>
      </c>
      <c r="AE80" s="84">
        <v>-10</v>
      </c>
      <c r="AF80" s="84">
        <v>-53</v>
      </c>
      <c r="AG80" s="84">
        <v>-55</v>
      </c>
      <c r="AH80" s="84">
        <v>6</v>
      </c>
      <c r="AI80" s="84">
        <v>-52</v>
      </c>
      <c r="AJ80" s="84">
        <v>2</v>
      </c>
      <c r="AK80" s="84">
        <v>-34</v>
      </c>
      <c r="AL80" s="84">
        <v>-45</v>
      </c>
      <c r="AM80" s="84">
        <v>-37</v>
      </c>
      <c r="AN80" s="84">
        <v>-36</v>
      </c>
      <c r="AO80" s="84">
        <v>7</v>
      </c>
      <c r="AP80" s="84">
        <v>-48</v>
      </c>
      <c r="AQ80" s="84">
        <v>-32</v>
      </c>
      <c r="AR80" s="84">
        <v>-61</v>
      </c>
      <c r="AS80" s="84">
        <v>-16</v>
      </c>
      <c r="AT80" s="84">
        <v>-6</v>
      </c>
      <c r="AU80" s="84">
        <v>-40</v>
      </c>
      <c r="AV80" s="84">
        <v>-22</v>
      </c>
      <c r="AW80" s="84">
        <v>-51</v>
      </c>
      <c r="AX80" s="84">
        <v>-35</v>
      </c>
      <c r="AY80" s="84">
        <v>-35</v>
      </c>
      <c r="AZ80" s="84">
        <v>10</v>
      </c>
      <c r="BA80" s="84">
        <v>10</v>
      </c>
      <c r="BB80" s="27">
        <v>0</v>
      </c>
    </row>
    <row r="81" spans="2:54" x14ac:dyDescent="0.2">
      <c r="B81" s="16" t="s">
        <v>10</v>
      </c>
      <c r="C81" s="83">
        <v>125</v>
      </c>
      <c r="D81" s="83">
        <v>162</v>
      </c>
      <c r="E81" s="83">
        <v>-7</v>
      </c>
      <c r="F81" s="83">
        <v>-130</v>
      </c>
      <c r="G81" s="83">
        <v>25</v>
      </c>
      <c r="H81" s="83">
        <v>-57</v>
      </c>
      <c r="I81" s="83">
        <v>-79</v>
      </c>
      <c r="J81" s="83">
        <v>58</v>
      </c>
      <c r="K81" s="83">
        <v>81</v>
      </c>
      <c r="L81" s="83">
        <v>39</v>
      </c>
      <c r="M81" s="83">
        <v>-15</v>
      </c>
      <c r="N81" s="83">
        <v>-20</v>
      </c>
      <c r="O81" s="83">
        <v>-41</v>
      </c>
      <c r="P81" s="83">
        <v>182</v>
      </c>
      <c r="Q81" s="83">
        <v>224</v>
      </c>
      <c r="R81" s="83">
        <v>275</v>
      </c>
      <c r="S81" s="83">
        <v>279</v>
      </c>
      <c r="T81" s="83">
        <v>177</v>
      </c>
      <c r="U81" s="83">
        <v>241</v>
      </c>
      <c r="V81" s="83">
        <v>338</v>
      </c>
      <c r="W81" s="83">
        <v>159</v>
      </c>
      <c r="X81" s="83">
        <v>97</v>
      </c>
      <c r="Y81" s="83">
        <v>40</v>
      </c>
      <c r="Z81" s="83">
        <v>139</v>
      </c>
      <c r="AA81" s="83">
        <v>13</v>
      </c>
      <c r="AB81" s="83">
        <v>-23</v>
      </c>
      <c r="AC81" s="83">
        <v>-58</v>
      </c>
      <c r="AD81" s="83">
        <v>38</v>
      </c>
      <c r="AE81" s="83">
        <v>68</v>
      </c>
      <c r="AF81" s="83">
        <v>27</v>
      </c>
      <c r="AG81" s="83">
        <v>68</v>
      </c>
      <c r="AH81" s="83">
        <v>21</v>
      </c>
      <c r="AI81" s="83">
        <v>-17</v>
      </c>
      <c r="AJ81" s="83">
        <v>51</v>
      </c>
      <c r="AK81" s="83">
        <v>-37</v>
      </c>
      <c r="AL81" s="83">
        <v>-22</v>
      </c>
      <c r="AM81" s="83">
        <v>17</v>
      </c>
      <c r="AN81" s="83">
        <v>72</v>
      </c>
      <c r="AO81" s="83">
        <v>-47</v>
      </c>
      <c r="AP81" s="83">
        <v>121</v>
      </c>
      <c r="AQ81" s="83">
        <v>39</v>
      </c>
      <c r="AR81" s="83">
        <v>85</v>
      </c>
      <c r="AS81" s="83">
        <v>34</v>
      </c>
      <c r="AT81" s="83">
        <v>168</v>
      </c>
      <c r="AU81" s="83">
        <v>14</v>
      </c>
      <c r="AV81" s="83">
        <v>26</v>
      </c>
      <c r="AW81" s="83">
        <v>93</v>
      </c>
      <c r="AX81" s="83">
        <v>102</v>
      </c>
      <c r="AY81" s="83">
        <v>152</v>
      </c>
      <c r="AZ81" s="83">
        <v>77</v>
      </c>
      <c r="BA81" s="83">
        <v>129</v>
      </c>
      <c r="BB81" s="31">
        <v>-166</v>
      </c>
    </row>
    <row r="82" spans="2:54" x14ac:dyDescent="0.2">
      <c r="B82" s="17" t="s">
        <v>11</v>
      </c>
      <c r="C82" s="84">
        <v>-429</v>
      </c>
      <c r="D82" s="84">
        <v>-204</v>
      </c>
      <c r="E82" s="84">
        <v>-149</v>
      </c>
      <c r="F82" s="84">
        <v>-228</v>
      </c>
      <c r="G82" s="84">
        <v>-249</v>
      </c>
      <c r="H82" s="84">
        <v>-270</v>
      </c>
      <c r="I82" s="84">
        <v>-574</v>
      </c>
      <c r="J82" s="84">
        <v>-298</v>
      </c>
      <c r="K82" s="84">
        <v>-141</v>
      </c>
      <c r="L82" s="84">
        <v>-137</v>
      </c>
      <c r="M82" s="84">
        <v>137</v>
      </c>
      <c r="N82" s="84">
        <v>-232</v>
      </c>
      <c r="O82" s="84">
        <v>-167</v>
      </c>
      <c r="P82" s="84">
        <v>-221</v>
      </c>
      <c r="Q82" s="84">
        <v>-143</v>
      </c>
      <c r="R82" s="84">
        <v>-160</v>
      </c>
      <c r="S82" s="84">
        <v>-166</v>
      </c>
      <c r="T82" s="84">
        <v>-137</v>
      </c>
      <c r="U82" s="84">
        <v>-214</v>
      </c>
      <c r="V82" s="84">
        <v>-94</v>
      </c>
      <c r="W82" s="84">
        <v>251</v>
      </c>
      <c r="X82" s="84">
        <v>8</v>
      </c>
      <c r="Y82" s="84">
        <v>67</v>
      </c>
      <c r="Z82" s="84">
        <v>-104</v>
      </c>
      <c r="AA82" s="84">
        <v>398</v>
      </c>
      <c r="AB82" s="84">
        <v>252</v>
      </c>
      <c r="AC82" s="84">
        <v>-140</v>
      </c>
      <c r="AD82" s="84">
        <v>-18</v>
      </c>
      <c r="AE82" s="84">
        <v>165</v>
      </c>
      <c r="AF82" s="84">
        <v>260</v>
      </c>
      <c r="AG82" s="84">
        <v>189</v>
      </c>
      <c r="AH82" s="84">
        <v>-6</v>
      </c>
      <c r="AI82" s="84">
        <v>-164</v>
      </c>
      <c r="AJ82" s="84">
        <v>167</v>
      </c>
      <c r="AK82" s="84">
        <v>117</v>
      </c>
      <c r="AL82" s="84">
        <v>233</v>
      </c>
      <c r="AM82" s="84">
        <v>29</v>
      </c>
      <c r="AN82" s="84">
        <v>114</v>
      </c>
      <c r="AO82" s="84">
        <v>-39</v>
      </c>
      <c r="AP82" s="84">
        <v>-157</v>
      </c>
      <c r="AQ82" s="84">
        <v>-362</v>
      </c>
      <c r="AR82" s="84">
        <v>-149</v>
      </c>
      <c r="AS82" s="84">
        <v>-53</v>
      </c>
      <c r="AT82" s="84">
        <v>74</v>
      </c>
      <c r="AU82" s="84">
        <v>376</v>
      </c>
      <c r="AV82" s="84">
        <v>173</v>
      </c>
      <c r="AW82" s="84">
        <v>-238</v>
      </c>
      <c r="AX82" s="84">
        <v>9</v>
      </c>
      <c r="AY82" s="84">
        <v>128</v>
      </c>
      <c r="AZ82" s="84">
        <v>191</v>
      </c>
      <c r="BA82" s="84">
        <v>165</v>
      </c>
      <c r="BB82" s="27">
        <v>301</v>
      </c>
    </row>
    <row r="83" spans="2:54" x14ac:dyDescent="0.2">
      <c r="B83" s="16" t="s">
        <v>12</v>
      </c>
      <c r="C83" s="83">
        <v>76</v>
      </c>
      <c r="D83" s="83">
        <v>1579</v>
      </c>
      <c r="E83" s="83">
        <v>844</v>
      </c>
      <c r="F83" s="83">
        <v>1243</v>
      </c>
      <c r="G83" s="83">
        <v>612</v>
      </c>
      <c r="H83" s="83">
        <v>-1246</v>
      </c>
      <c r="I83" s="83">
        <v>-792</v>
      </c>
      <c r="J83" s="83">
        <v>-1873</v>
      </c>
      <c r="K83" s="83">
        <v>-62</v>
      </c>
      <c r="L83" s="83">
        <v>-638</v>
      </c>
      <c r="M83" s="83">
        <v>-868</v>
      </c>
      <c r="N83" s="83">
        <v>-288</v>
      </c>
      <c r="O83" s="83">
        <v>-585</v>
      </c>
      <c r="P83" s="83">
        <v>-755</v>
      </c>
      <c r="Q83" s="83">
        <v>725</v>
      </c>
      <c r="R83" s="83">
        <v>-485</v>
      </c>
      <c r="S83" s="83">
        <v>1064</v>
      </c>
      <c r="T83" s="83">
        <v>-464</v>
      </c>
      <c r="U83" s="83">
        <v>653</v>
      </c>
      <c r="V83" s="83">
        <v>1972</v>
      </c>
      <c r="W83" s="83">
        <v>522</v>
      </c>
      <c r="X83" s="83">
        <v>576</v>
      </c>
      <c r="Y83" s="83">
        <v>1029</v>
      </c>
      <c r="Z83" s="83">
        <v>807</v>
      </c>
      <c r="AA83" s="83">
        <v>-442</v>
      </c>
      <c r="AB83" s="83">
        <v>-60</v>
      </c>
      <c r="AC83" s="83">
        <v>-1478</v>
      </c>
      <c r="AD83" s="83">
        <v>-706</v>
      </c>
      <c r="AE83" s="83">
        <v>1247</v>
      </c>
      <c r="AF83" s="83">
        <v>-577</v>
      </c>
      <c r="AG83" s="83">
        <v>-501</v>
      </c>
      <c r="AH83" s="83">
        <v>-1259</v>
      </c>
      <c r="AI83" s="83">
        <v>711</v>
      </c>
      <c r="AJ83" s="83">
        <v>-810</v>
      </c>
      <c r="AK83" s="83">
        <v>-43</v>
      </c>
      <c r="AL83" s="83">
        <v>-848</v>
      </c>
      <c r="AM83" s="83">
        <v>-521</v>
      </c>
      <c r="AN83" s="83">
        <v>-471</v>
      </c>
      <c r="AO83" s="83">
        <v>-329</v>
      </c>
      <c r="AP83" s="83">
        <v>-63</v>
      </c>
      <c r="AQ83" s="83">
        <v>268</v>
      </c>
      <c r="AR83" s="83">
        <v>1444</v>
      </c>
      <c r="AS83" s="83">
        <v>-311</v>
      </c>
      <c r="AT83" s="83">
        <v>939</v>
      </c>
      <c r="AU83" s="83">
        <v>-292</v>
      </c>
      <c r="AV83" s="83">
        <v>-375</v>
      </c>
      <c r="AW83" s="83">
        <v>-1195</v>
      </c>
      <c r="AX83" s="83">
        <v>-210</v>
      </c>
      <c r="AY83" s="83">
        <v>-1391</v>
      </c>
      <c r="AZ83" s="83">
        <v>531</v>
      </c>
      <c r="BA83" s="83">
        <v>-796</v>
      </c>
      <c r="BB83" s="31">
        <v>-246</v>
      </c>
    </row>
    <row r="84" spans="2:54" x14ac:dyDescent="0.2">
      <c r="B84" s="17" t="s">
        <v>13</v>
      </c>
      <c r="C84" s="84">
        <v>-418</v>
      </c>
      <c r="D84" s="84">
        <v>1022</v>
      </c>
      <c r="E84" s="84">
        <v>-1032</v>
      </c>
      <c r="F84" s="84">
        <v>-443</v>
      </c>
      <c r="G84" s="84">
        <v>-1197</v>
      </c>
      <c r="H84" s="84">
        <v>-1326</v>
      </c>
      <c r="I84" s="84">
        <v>-2843</v>
      </c>
      <c r="J84" s="84">
        <v>-1213</v>
      </c>
      <c r="K84" s="84">
        <v>412</v>
      </c>
      <c r="L84" s="84">
        <v>-309</v>
      </c>
      <c r="M84" s="84">
        <v>1243</v>
      </c>
      <c r="N84" s="84">
        <v>863</v>
      </c>
      <c r="O84" s="84">
        <v>940</v>
      </c>
      <c r="P84" s="84">
        <v>352</v>
      </c>
      <c r="Q84" s="84">
        <v>1918</v>
      </c>
      <c r="R84" s="84">
        <v>2054</v>
      </c>
      <c r="S84" s="84">
        <v>2094</v>
      </c>
      <c r="T84" s="84">
        <v>2676</v>
      </c>
      <c r="U84" s="84">
        <v>2340</v>
      </c>
      <c r="V84" s="84">
        <v>2787</v>
      </c>
      <c r="W84" s="84">
        <v>2181</v>
      </c>
      <c r="X84" s="84">
        <v>3198</v>
      </c>
      <c r="Y84" s="84">
        <v>2449</v>
      </c>
      <c r="Z84" s="84">
        <v>2068</v>
      </c>
      <c r="AA84" s="84">
        <v>2049</v>
      </c>
      <c r="AB84" s="84">
        <v>2234</v>
      </c>
      <c r="AC84" s="84">
        <v>1680</v>
      </c>
      <c r="AD84" s="84">
        <v>1394</v>
      </c>
      <c r="AE84" s="84">
        <v>2043</v>
      </c>
      <c r="AF84" s="84">
        <v>1869</v>
      </c>
      <c r="AG84" s="84">
        <v>1849</v>
      </c>
      <c r="AH84" s="84">
        <v>1161</v>
      </c>
      <c r="AI84" s="84">
        <v>1462</v>
      </c>
      <c r="AJ84" s="84">
        <v>1581</v>
      </c>
      <c r="AK84" s="84">
        <v>1143</v>
      </c>
      <c r="AL84" s="84">
        <v>298</v>
      </c>
      <c r="AM84" s="84">
        <v>154</v>
      </c>
      <c r="AN84" s="84">
        <v>-48</v>
      </c>
      <c r="AO84" s="84">
        <v>1084</v>
      </c>
      <c r="AP84" s="84">
        <v>438</v>
      </c>
      <c r="AQ84" s="84">
        <v>270</v>
      </c>
      <c r="AR84" s="84">
        <v>-180</v>
      </c>
      <c r="AS84" s="84">
        <v>-970</v>
      </c>
      <c r="AT84" s="84">
        <v>312</v>
      </c>
      <c r="AU84" s="84">
        <v>-351</v>
      </c>
      <c r="AV84" s="84">
        <v>-307</v>
      </c>
      <c r="AW84" s="84">
        <v>-50</v>
      </c>
      <c r="AX84" s="84">
        <v>-1249</v>
      </c>
      <c r="AY84" s="84">
        <v>-534</v>
      </c>
      <c r="AZ84" s="84">
        <v>-1177</v>
      </c>
      <c r="BA84" s="84">
        <v>-1349</v>
      </c>
      <c r="BB84" s="27">
        <v>-2370</v>
      </c>
    </row>
    <row r="85" spans="2:54" x14ac:dyDescent="0.2">
      <c r="B85" s="16" t="s">
        <v>14</v>
      </c>
      <c r="C85" s="83">
        <v>-1</v>
      </c>
      <c r="D85" s="83">
        <v>316</v>
      </c>
      <c r="E85" s="83">
        <v>531</v>
      </c>
      <c r="F85" s="83">
        <v>-6</v>
      </c>
      <c r="G85" s="83">
        <v>233</v>
      </c>
      <c r="H85" s="83">
        <v>105</v>
      </c>
      <c r="I85" s="83">
        <v>-252</v>
      </c>
      <c r="J85" s="83">
        <v>-325</v>
      </c>
      <c r="K85" s="83">
        <v>58</v>
      </c>
      <c r="L85" s="83">
        <v>-139</v>
      </c>
      <c r="M85" s="83">
        <v>-141</v>
      </c>
      <c r="N85" s="83">
        <v>-166</v>
      </c>
      <c r="O85" s="83">
        <v>203</v>
      </c>
      <c r="P85" s="83">
        <v>345</v>
      </c>
      <c r="Q85" s="83">
        <v>338</v>
      </c>
      <c r="R85" s="83">
        <v>331</v>
      </c>
      <c r="S85" s="83">
        <v>272</v>
      </c>
      <c r="T85" s="83">
        <v>195</v>
      </c>
      <c r="U85" s="83">
        <v>96</v>
      </c>
      <c r="V85" s="83">
        <v>436</v>
      </c>
      <c r="W85" s="83">
        <v>312</v>
      </c>
      <c r="X85" s="83">
        <v>-109</v>
      </c>
      <c r="Y85" s="83">
        <v>599</v>
      </c>
      <c r="Z85" s="83">
        <v>64</v>
      </c>
      <c r="AA85" s="83">
        <v>-29</v>
      </c>
      <c r="AB85" s="83">
        <v>7</v>
      </c>
      <c r="AC85" s="83">
        <v>-129</v>
      </c>
      <c r="AD85" s="83">
        <v>-79</v>
      </c>
      <c r="AE85" s="83">
        <v>-48</v>
      </c>
      <c r="AF85" s="83">
        <v>-395</v>
      </c>
      <c r="AG85" s="83">
        <v>-189</v>
      </c>
      <c r="AH85" s="83">
        <v>121</v>
      </c>
      <c r="AI85" s="83">
        <v>7</v>
      </c>
      <c r="AJ85" s="83">
        <v>148</v>
      </c>
      <c r="AK85" s="83">
        <v>-134</v>
      </c>
      <c r="AL85" s="83">
        <v>-40</v>
      </c>
      <c r="AM85" s="83">
        <v>39</v>
      </c>
      <c r="AN85" s="83">
        <v>95</v>
      </c>
      <c r="AO85" s="83">
        <v>30</v>
      </c>
      <c r="AP85" s="83">
        <v>316</v>
      </c>
      <c r="AQ85" s="83">
        <v>436</v>
      </c>
      <c r="AR85" s="83">
        <v>14</v>
      </c>
      <c r="AS85" s="83">
        <v>247</v>
      </c>
      <c r="AT85" s="83">
        <v>119</v>
      </c>
      <c r="AU85" s="83">
        <v>-36</v>
      </c>
      <c r="AV85" s="83">
        <v>-19</v>
      </c>
      <c r="AW85" s="83">
        <v>75</v>
      </c>
      <c r="AX85" s="83">
        <v>-10</v>
      </c>
      <c r="AY85" s="83">
        <v>-107</v>
      </c>
      <c r="AZ85" s="83">
        <v>132</v>
      </c>
      <c r="BA85" s="83">
        <v>-57</v>
      </c>
      <c r="BB85" s="31">
        <v>186</v>
      </c>
    </row>
    <row r="86" spans="2:54" x14ac:dyDescent="0.2">
      <c r="B86" s="17" t="s">
        <v>15</v>
      </c>
      <c r="C86" s="84">
        <v>-94</v>
      </c>
      <c r="D86" s="84">
        <v>-172</v>
      </c>
      <c r="E86" s="84">
        <v>-142</v>
      </c>
      <c r="F86" s="84">
        <v>-64</v>
      </c>
      <c r="G86" s="84">
        <v>-71</v>
      </c>
      <c r="H86" s="84">
        <v>15</v>
      </c>
      <c r="I86" s="84">
        <v>-817</v>
      </c>
      <c r="J86" s="84">
        <v>-749</v>
      </c>
      <c r="K86" s="84">
        <v>-251</v>
      </c>
      <c r="L86" s="84">
        <v>141</v>
      </c>
      <c r="M86" s="84">
        <v>43</v>
      </c>
      <c r="N86" s="84">
        <v>-95</v>
      </c>
      <c r="O86" s="84">
        <v>-93</v>
      </c>
      <c r="P86" s="84">
        <v>161</v>
      </c>
      <c r="Q86" s="84">
        <v>-89</v>
      </c>
      <c r="R86" s="84">
        <v>-40</v>
      </c>
      <c r="S86" s="84">
        <v>-45</v>
      </c>
      <c r="T86" s="84">
        <v>60</v>
      </c>
      <c r="U86" s="84">
        <v>38</v>
      </c>
      <c r="V86" s="84">
        <v>-104</v>
      </c>
      <c r="W86" s="84">
        <v>31</v>
      </c>
      <c r="X86" s="84">
        <v>6</v>
      </c>
      <c r="Y86" s="84">
        <v>-132</v>
      </c>
      <c r="Z86" s="84">
        <v>13</v>
      </c>
      <c r="AA86" s="84">
        <v>93</v>
      </c>
      <c r="AB86" s="84">
        <v>35</v>
      </c>
      <c r="AC86" s="84">
        <v>-27</v>
      </c>
      <c r="AD86" s="84">
        <v>81</v>
      </c>
      <c r="AE86" s="84">
        <v>-69</v>
      </c>
      <c r="AF86" s="84">
        <v>180</v>
      </c>
      <c r="AG86" s="84">
        <v>16</v>
      </c>
      <c r="AH86" s="84">
        <v>84</v>
      </c>
      <c r="AI86" s="84">
        <v>178</v>
      </c>
      <c r="AJ86" s="84">
        <v>345</v>
      </c>
      <c r="AK86" s="84">
        <v>578</v>
      </c>
      <c r="AL86" s="84">
        <v>203</v>
      </c>
      <c r="AM86" s="84">
        <v>25</v>
      </c>
      <c r="AN86" s="84">
        <v>128</v>
      </c>
      <c r="AO86" s="84">
        <v>156</v>
      </c>
      <c r="AP86" s="84">
        <v>83</v>
      </c>
      <c r="AQ86" s="84">
        <v>143</v>
      </c>
      <c r="AR86" s="84">
        <v>186</v>
      </c>
      <c r="AS86" s="84">
        <v>106</v>
      </c>
      <c r="AT86" s="84">
        <v>132</v>
      </c>
      <c r="AU86" s="84">
        <v>87</v>
      </c>
      <c r="AV86" s="84">
        <v>235</v>
      </c>
      <c r="AW86" s="84">
        <v>-265</v>
      </c>
      <c r="AX86" s="84">
        <v>-98</v>
      </c>
      <c r="AY86" s="84">
        <v>-57</v>
      </c>
      <c r="AZ86" s="84">
        <v>10</v>
      </c>
      <c r="BA86" s="84">
        <v>376</v>
      </c>
      <c r="BB86" s="27">
        <v>132</v>
      </c>
    </row>
    <row r="87" spans="2:54" x14ac:dyDescent="0.2">
      <c r="B87" s="16" t="s">
        <v>16</v>
      </c>
      <c r="C87" s="83">
        <v>-354</v>
      </c>
      <c r="D87" s="83">
        <v>-124</v>
      </c>
      <c r="E87" s="83">
        <v>249</v>
      </c>
      <c r="F87" s="83">
        <v>-465</v>
      </c>
      <c r="G87" s="83">
        <v>50</v>
      </c>
      <c r="H87" s="83">
        <v>-259</v>
      </c>
      <c r="I87" s="83">
        <v>-869</v>
      </c>
      <c r="J87" s="83">
        <v>-351</v>
      </c>
      <c r="K87" s="83">
        <v>-9</v>
      </c>
      <c r="L87" s="83">
        <v>-219</v>
      </c>
      <c r="M87" s="83">
        <v>-87</v>
      </c>
      <c r="N87" s="83">
        <v>42</v>
      </c>
      <c r="O87" s="83">
        <v>77</v>
      </c>
      <c r="P87" s="83">
        <v>-272</v>
      </c>
      <c r="Q87" s="83">
        <v>8</v>
      </c>
      <c r="R87" s="83">
        <v>408</v>
      </c>
      <c r="S87" s="83">
        <v>344</v>
      </c>
      <c r="T87" s="83">
        <v>1030</v>
      </c>
      <c r="U87" s="83">
        <v>831</v>
      </c>
      <c r="V87" s="83">
        <v>652</v>
      </c>
      <c r="W87" s="83">
        <v>639</v>
      </c>
      <c r="X87" s="83">
        <v>207</v>
      </c>
      <c r="Y87" s="83">
        <v>252</v>
      </c>
      <c r="Z87" s="83">
        <v>747</v>
      </c>
      <c r="AA87" s="83">
        <v>1153</v>
      </c>
      <c r="AB87" s="83">
        <v>875</v>
      </c>
      <c r="AC87" s="83">
        <v>1051</v>
      </c>
      <c r="AD87" s="83">
        <v>724</v>
      </c>
      <c r="AE87" s="83">
        <v>845</v>
      </c>
      <c r="AF87" s="83">
        <v>1042</v>
      </c>
      <c r="AG87" s="83">
        <v>273</v>
      </c>
      <c r="AH87" s="83">
        <v>443</v>
      </c>
      <c r="AI87" s="83">
        <v>272</v>
      </c>
      <c r="AJ87" s="83">
        <v>505</v>
      </c>
      <c r="AK87" s="83">
        <v>702</v>
      </c>
      <c r="AL87" s="83">
        <v>508</v>
      </c>
      <c r="AM87" s="83">
        <v>487</v>
      </c>
      <c r="AN87" s="83">
        <v>259</v>
      </c>
      <c r="AO87" s="83">
        <v>166</v>
      </c>
      <c r="AP87" s="83">
        <v>399</v>
      </c>
      <c r="AQ87" s="83">
        <v>379</v>
      </c>
      <c r="AR87" s="83">
        <v>179</v>
      </c>
      <c r="AS87" s="83">
        <v>-68</v>
      </c>
      <c r="AT87" s="83">
        <v>520</v>
      </c>
      <c r="AU87" s="83">
        <v>991</v>
      </c>
      <c r="AV87" s="83">
        <v>677</v>
      </c>
      <c r="AW87" s="83">
        <v>481</v>
      </c>
      <c r="AX87" s="83">
        <v>677</v>
      </c>
      <c r="AY87" s="83">
        <v>753</v>
      </c>
      <c r="AZ87" s="83">
        <v>502</v>
      </c>
      <c r="BA87" s="83">
        <v>359</v>
      </c>
      <c r="BB87" s="31">
        <v>198</v>
      </c>
    </row>
    <row r="88" spans="2:54" x14ac:dyDescent="0.2">
      <c r="B88" s="17" t="s">
        <v>17</v>
      </c>
      <c r="C88" s="84">
        <v>311</v>
      </c>
      <c r="D88" s="84">
        <v>494</v>
      </c>
      <c r="E88" s="84">
        <v>504</v>
      </c>
      <c r="F88" s="84">
        <v>493</v>
      </c>
      <c r="G88" s="84">
        <v>12</v>
      </c>
      <c r="H88" s="84">
        <v>-760</v>
      </c>
      <c r="I88" s="84">
        <v>-1964</v>
      </c>
      <c r="J88" s="84">
        <v>-677</v>
      </c>
      <c r="K88" s="84">
        <v>-629</v>
      </c>
      <c r="L88" s="84">
        <v>-203</v>
      </c>
      <c r="M88" s="84">
        <v>-425</v>
      </c>
      <c r="N88" s="84">
        <v>1951</v>
      </c>
      <c r="O88" s="84">
        <v>2484</v>
      </c>
      <c r="P88" s="84">
        <v>3309</v>
      </c>
      <c r="Q88" s="84">
        <v>3620</v>
      </c>
      <c r="R88" s="84">
        <v>3791</v>
      </c>
      <c r="S88" s="84">
        <v>3259</v>
      </c>
      <c r="T88" s="84">
        <v>2738</v>
      </c>
      <c r="U88" s="84">
        <v>3024</v>
      </c>
      <c r="V88" s="84">
        <v>3627</v>
      </c>
      <c r="W88" s="84">
        <v>2072</v>
      </c>
      <c r="X88" s="84">
        <v>1527</v>
      </c>
      <c r="Y88" s="84">
        <v>975</v>
      </c>
      <c r="Z88" s="84">
        <v>463</v>
      </c>
      <c r="AA88" s="84">
        <v>-317</v>
      </c>
      <c r="AB88" s="84">
        <v>72</v>
      </c>
      <c r="AC88" s="84">
        <v>-433</v>
      </c>
      <c r="AD88" s="84">
        <v>205</v>
      </c>
      <c r="AE88" s="84">
        <v>-892</v>
      </c>
      <c r="AF88" s="84">
        <v>-846</v>
      </c>
      <c r="AG88" s="84">
        <v>-1712</v>
      </c>
      <c r="AH88" s="84">
        <v>-1491</v>
      </c>
      <c r="AI88" s="84">
        <v>-940</v>
      </c>
      <c r="AJ88" s="84">
        <v>-1345</v>
      </c>
      <c r="AK88" s="84">
        <v>-2068</v>
      </c>
      <c r="AL88" s="84">
        <v>-2029</v>
      </c>
      <c r="AM88" s="84">
        <v>-2526</v>
      </c>
      <c r="AN88" s="84">
        <v>-2399</v>
      </c>
      <c r="AO88" s="84">
        <v>-2179</v>
      </c>
      <c r="AP88" s="84">
        <v>-2518</v>
      </c>
      <c r="AQ88" s="84">
        <v>-2031</v>
      </c>
      <c r="AR88" s="84">
        <v>-1950</v>
      </c>
      <c r="AS88" s="84">
        <v>-1635</v>
      </c>
      <c r="AT88" s="84">
        <v>-1665</v>
      </c>
      <c r="AU88" s="84">
        <v>-1224</v>
      </c>
      <c r="AV88" s="84">
        <v>-1218</v>
      </c>
      <c r="AW88" s="84">
        <v>-1259</v>
      </c>
      <c r="AX88" s="84">
        <v>-740</v>
      </c>
      <c r="AY88" s="84">
        <v>-1162</v>
      </c>
      <c r="AZ88" s="84">
        <v>-1336</v>
      </c>
      <c r="BA88" s="84">
        <v>511</v>
      </c>
      <c r="BB88" s="27">
        <v>-15</v>
      </c>
    </row>
    <row r="89" spans="2:54" x14ac:dyDescent="0.2">
      <c r="B89" s="16" t="s">
        <v>18</v>
      </c>
      <c r="C89" s="83">
        <v>-99</v>
      </c>
      <c r="D89" s="83">
        <v>-40</v>
      </c>
      <c r="E89" s="83">
        <v>-54</v>
      </c>
      <c r="F89" s="83">
        <v>-106</v>
      </c>
      <c r="G89" s="83">
        <v>-146</v>
      </c>
      <c r="H89" s="83">
        <v>-138</v>
      </c>
      <c r="I89" s="83">
        <v>-186</v>
      </c>
      <c r="J89" s="83">
        <v>-161</v>
      </c>
      <c r="K89" s="83">
        <v>-190</v>
      </c>
      <c r="L89" s="83">
        <v>60</v>
      </c>
      <c r="M89" s="83">
        <v>-39</v>
      </c>
      <c r="N89" s="83">
        <v>-13</v>
      </c>
      <c r="O89" s="83">
        <v>319</v>
      </c>
      <c r="P89" s="83">
        <v>312</v>
      </c>
      <c r="Q89" s="83">
        <v>294</v>
      </c>
      <c r="R89" s="83">
        <v>251</v>
      </c>
      <c r="S89" s="83">
        <v>287</v>
      </c>
      <c r="T89" s="83">
        <v>408</v>
      </c>
      <c r="U89" s="83">
        <v>116</v>
      </c>
      <c r="V89" s="83">
        <v>98</v>
      </c>
      <c r="W89" s="83">
        <v>200</v>
      </c>
      <c r="X89" s="83">
        <v>279</v>
      </c>
      <c r="Y89" s="83">
        <v>240</v>
      </c>
      <c r="Z89" s="83">
        <v>69</v>
      </c>
      <c r="AA89" s="83">
        <v>129</v>
      </c>
      <c r="AB89" s="83">
        <v>286</v>
      </c>
      <c r="AC89" s="83">
        <v>335</v>
      </c>
      <c r="AD89" s="83">
        <v>275</v>
      </c>
      <c r="AE89" s="83">
        <v>173</v>
      </c>
      <c r="AF89" s="83">
        <v>280</v>
      </c>
      <c r="AG89" s="83">
        <v>271</v>
      </c>
      <c r="AH89" s="83">
        <v>287</v>
      </c>
      <c r="AI89" s="83">
        <v>282</v>
      </c>
      <c r="AJ89" s="83">
        <v>198</v>
      </c>
      <c r="AK89" s="83">
        <v>160</v>
      </c>
      <c r="AL89" s="83">
        <v>166</v>
      </c>
      <c r="AM89" s="83">
        <v>237</v>
      </c>
      <c r="AN89" s="83">
        <v>170</v>
      </c>
      <c r="AO89" s="83">
        <v>144</v>
      </c>
      <c r="AP89" s="83">
        <v>104</v>
      </c>
      <c r="AQ89" s="83">
        <v>15</v>
      </c>
      <c r="AR89" s="83">
        <v>-9</v>
      </c>
      <c r="AS89" s="83">
        <v>281</v>
      </c>
      <c r="AT89" s="83">
        <v>309</v>
      </c>
      <c r="AU89" s="83">
        <v>50</v>
      </c>
      <c r="AV89" s="83">
        <v>-12</v>
      </c>
      <c r="AW89" s="83">
        <v>89</v>
      </c>
      <c r="AX89" s="83">
        <v>-41</v>
      </c>
      <c r="AY89" s="83">
        <v>44</v>
      </c>
      <c r="AZ89" s="83">
        <v>-61</v>
      </c>
      <c r="BA89" s="83">
        <v>62</v>
      </c>
      <c r="BB89" s="31">
        <v>-44</v>
      </c>
    </row>
    <row r="90" spans="2:54" x14ac:dyDescent="0.2">
      <c r="B90" s="17" t="s">
        <v>19</v>
      </c>
      <c r="C90" s="84">
        <v>-27</v>
      </c>
      <c r="D90" s="84">
        <v>83</v>
      </c>
      <c r="E90" s="84">
        <v>75</v>
      </c>
      <c r="F90" s="84">
        <v>-43</v>
      </c>
      <c r="G90" s="84">
        <v>-37</v>
      </c>
      <c r="H90" s="84">
        <v>61</v>
      </c>
      <c r="I90" s="84">
        <v>-40</v>
      </c>
      <c r="J90" s="84">
        <v>-33</v>
      </c>
      <c r="K90" s="84">
        <v>3</v>
      </c>
      <c r="L90" s="84">
        <v>-97</v>
      </c>
      <c r="M90" s="84">
        <v>-42</v>
      </c>
      <c r="N90" s="84">
        <v>0</v>
      </c>
      <c r="O90" s="84">
        <v>-44</v>
      </c>
      <c r="P90" s="84">
        <v>-25</v>
      </c>
      <c r="Q90" s="84">
        <v>64</v>
      </c>
      <c r="R90" s="84">
        <v>25</v>
      </c>
      <c r="S90" s="84">
        <v>16</v>
      </c>
      <c r="T90" s="84">
        <v>19</v>
      </c>
      <c r="U90" s="84">
        <v>50</v>
      </c>
      <c r="V90" s="84">
        <v>-8</v>
      </c>
      <c r="W90" s="84">
        <v>28</v>
      </c>
      <c r="X90" s="84">
        <v>19</v>
      </c>
      <c r="Y90" s="84">
        <v>-18</v>
      </c>
      <c r="Z90" s="84">
        <v>13</v>
      </c>
      <c r="AA90" s="84">
        <v>10</v>
      </c>
      <c r="AB90" s="84">
        <v>20</v>
      </c>
      <c r="AC90" s="84">
        <v>-15</v>
      </c>
      <c r="AD90" s="84">
        <v>-12</v>
      </c>
      <c r="AE90" s="84">
        <v>17</v>
      </c>
      <c r="AF90" s="84">
        <v>-25</v>
      </c>
      <c r="AG90" s="84">
        <v>34</v>
      </c>
      <c r="AH90" s="84">
        <v>34</v>
      </c>
      <c r="AI90" s="84">
        <v>17</v>
      </c>
      <c r="AJ90" s="84">
        <v>29</v>
      </c>
      <c r="AK90" s="84">
        <v>-20</v>
      </c>
      <c r="AL90" s="84">
        <v>45</v>
      </c>
      <c r="AM90" s="84">
        <v>67</v>
      </c>
      <c r="AN90" s="84">
        <v>73</v>
      </c>
      <c r="AO90" s="84">
        <v>63</v>
      </c>
      <c r="AP90" s="84">
        <v>79</v>
      </c>
      <c r="AQ90" s="84">
        <v>47</v>
      </c>
      <c r="AR90" s="84">
        <v>-63</v>
      </c>
      <c r="AS90" s="84">
        <v>-16</v>
      </c>
      <c r="AT90" s="84">
        <v>17</v>
      </c>
      <c r="AU90" s="84">
        <v>-1</v>
      </c>
      <c r="AV90" s="84">
        <v>-107</v>
      </c>
      <c r="AW90" s="84">
        <v>-55</v>
      </c>
      <c r="AX90" s="84">
        <v>35</v>
      </c>
      <c r="AY90" s="84">
        <v>-41</v>
      </c>
      <c r="AZ90" s="84">
        <v>9</v>
      </c>
      <c r="BA90" s="84">
        <v>-39</v>
      </c>
      <c r="BB90" s="27">
        <v>-32</v>
      </c>
    </row>
    <row r="91" spans="2:54" ht="13.5" thickBot="1" x14ac:dyDescent="0.25">
      <c r="B91" s="16" t="s">
        <v>20</v>
      </c>
      <c r="C91" s="83">
        <v>-557</v>
      </c>
      <c r="D91" s="83">
        <v>-184</v>
      </c>
      <c r="E91" s="83">
        <v>439</v>
      </c>
      <c r="F91" s="83">
        <v>-328</v>
      </c>
      <c r="G91" s="83">
        <v>-582</v>
      </c>
      <c r="H91" s="83">
        <v>97</v>
      </c>
      <c r="I91" s="83">
        <v>-565</v>
      </c>
      <c r="J91" s="83">
        <v>137</v>
      </c>
      <c r="K91" s="83">
        <v>113</v>
      </c>
      <c r="L91" s="83">
        <v>-100</v>
      </c>
      <c r="M91" s="83">
        <v>2</v>
      </c>
      <c r="N91" s="83">
        <v>-272</v>
      </c>
      <c r="O91" s="83">
        <v>-175</v>
      </c>
      <c r="P91" s="83">
        <v>107</v>
      </c>
      <c r="Q91" s="83">
        <v>420</v>
      </c>
      <c r="R91" s="83">
        <v>208</v>
      </c>
      <c r="S91" s="83">
        <v>187</v>
      </c>
      <c r="T91" s="83">
        <v>184</v>
      </c>
      <c r="U91" s="83">
        <v>382</v>
      </c>
      <c r="V91" s="83">
        <v>-101</v>
      </c>
      <c r="W91" s="83">
        <v>48</v>
      </c>
      <c r="X91" s="83">
        <v>354</v>
      </c>
      <c r="Y91" s="83">
        <v>180</v>
      </c>
      <c r="Z91" s="83">
        <v>-255</v>
      </c>
      <c r="AA91" s="83">
        <v>160</v>
      </c>
      <c r="AB91" s="83">
        <v>1040</v>
      </c>
      <c r="AC91" s="83">
        <v>89</v>
      </c>
      <c r="AD91" s="83">
        <v>81</v>
      </c>
      <c r="AE91" s="83">
        <v>-26</v>
      </c>
      <c r="AF91" s="83">
        <v>342</v>
      </c>
      <c r="AG91" s="83">
        <v>147</v>
      </c>
      <c r="AH91" s="83">
        <v>-328</v>
      </c>
      <c r="AI91" s="83">
        <v>305</v>
      </c>
      <c r="AJ91" s="83">
        <v>-402</v>
      </c>
      <c r="AK91" s="83">
        <v>48</v>
      </c>
      <c r="AL91" s="83">
        <v>207</v>
      </c>
      <c r="AM91" s="83">
        <v>-118</v>
      </c>
      <c r="AN91" s="83">
        <v>282</v>
      </c>
      <c r="AO91" s="83">
        <v>-87</v>
      </c>
      <c r="AP91" s="83">
        <v>195</v>
      </c>
      <c r="AQ91" s="83">
        <v>-154</v>
      </c>
      <c r="AR91" s="83">
        <v>-21</v>
      </c>
      <c r="AS91" s="83">
        <v>-91</v>
      </c>
      <c r="AT91" s="83">
        <v>-193</v>
      </c>
      <c r="AU91" s="83">
        <v>-339</v>
      </c>
      <c r="AV91" s="83">
        <v>-312</v>
      </c>
      <c r="AW91" s="83">
        <v>-144</v>
      </c>
      <c r="AX91" s="83">
        <v>-260</v>
      </c>
      <c r="AY91" s="83">
        <v>-9</v>
      </c>
      <c r="AZ91" s="83">
        <v>33</v>
      </c>
      <c r="BA91" s="83">
        <v>-99</v>
      </c>
      <c r="BB91" s="31">
        <v>-435</v>
      </c>
    </row>
    <row r="92" spans="2:54" ht="13.5" thickBot="1" x14ac:dyDescent="0.25">
      <c r="B92" s="18" t="s">
        <v>21</v>
      </c>
      <c r="C92" s="19">
        <v>-111</v>
      </c>
      <c r="D92" s="19">
        <v>7554</v>
      </c>
      <c r="E92" s="19">
        <v>3268</v>
      </c>
      <c r="F92" s="19">
        <v>272</v>
      </c>
      <c r="G92" s="19">
        <v>1259</v>
      </c>
      <c r="H92" s="19">
        <v>-5261</v>
      </c>
      <c r="I92" s="19">
        <v>-8917</v>
      </c>
      <c r="J92" s="19">
        <v>-3228</v>
      </c>
      <c r="K92" s="19">
        <v>2345</v>
      </c>
      <c r="L92" s="19">
        <v>1556</v>
      </c>
      <c r="M92" s="19">
        <v>2428</v>
      </c>
      <c r="N92" s="19">
        <v>6334</v>
      </c>
      <c r="O92" s="19">
        <v>5120</v>
      </c>
      <c r="P92" s="19">
        <v>6848</v>
      </c>
      <c r="Q92" s="19">
        <v>13458</v>
      </c>
      <c r="R92" s="19">
        <v>10310</v>
      </c>
      <c r="S92" s="19">
        <v>13977</v>
      </c>
      <c r="T92" s="19">
        <v>9053</v>
      </c>
      <c r="U92" s="19">
        <v>11426</v>
      </c>
      <c r="V92" s="19">
        <v>12918</v>
      </c>
      <c r="W92" s="19">
        <v>10121</v>
      </c>
      <c r="X92" s="19">
        <v>9318</v>
      </c>
      <c r="Y92" s="19">
        <v>6678</v>
      </c>
      <c r="Z92" s="19">
        <v>6646</v>
      </c>
      <c r="AA92" s="19">
        <v>5759</v>
      </c>
      <c r="AB92" s="19">
        <v>5765</v>
      </c>
      <c r="AC92" s="19">
        <v>-1315</v>
      </c>
      <c r="AD92" s="19">
        <v>173</v>
      </c>
      <c r="AE92" s="19">
        <v>5441</v>
      </c>
      <c r="AF92" s="19">
        <v>4047</v>
      </c>
      <c r="AG92" s="19">
        <v>109</v>
      </c>
      <c r="AH92" s="19">
        <v>-1992</v>
      </c>
      <c r="AI92" s="19">
        <v>-824</v>
      </c>
      <c r="AJ92" s="19">
        <v>-1395</v>
      </c>
      <c r="AK92" s="19">
        <v>318</v>
      </c>
      <c r="AL92" s="19">
        <v>-1977</v>
      </c>
      <c r="AM92" s="19">
        <v>-2688</v>
      </c>
      <c r="AN92" s="19">
        <v>-2397</v>
      </c>
      <c r="AO92" s="19">
        <v>-376</v>
      </c>
      <c r="AP92" s="19">
        <v>-1627</v>
      </c>
      <c r="AQ92" s="19">
        <v>-1717</v>
      </c>
      <c r="AR92" s="19">
        <v>-1387</v>
      </c>
      <c r="AS92" s="19">
        <v>-3453</v>
      </c>
      <c r="AT92" s="19">
        <v>866</v>
      </c>
      <c r="AU92" s="19">
        <v>22</v>
      </c>
      <c r="AV92" s="19">
        <v>-6101</v>
      </c>
      <c r="AW92" s="19">
        <v>-7667</v>
      </c>
      <c r="AX92" s="19">
        <v>-5670</v>
      </c>
      <c r="AY92" s="19">
        <v>-4140</v>
      </c>
      <c r="AZ92" s="19">
        <v>-4990</v>
      </c>
      <c r="BA92" s="19">
        <v>-626</v>
      </c>
      <c r="BB92" s="32">
        <v>-7343</v>
      </c>
    </row>
    <row r="93" spans="2:54" ht="12.75" customHeight="1" x14ac:dyDescent="0.2">
      <c r="B93" s="15" t="s">
        <v>22</v>
      </c>
      <c r="C93" s="82">
        <v>305</v>
      </c>
      <c r="D93" s="82">
        <v>159</v>
      </c>
      <c r="E93" s="82">
        <v>117</v>
      </c>
      <c r="F93" s="82">
        <v>64</v>
      </c>
      <c r="G93" s="82">
        <v>60</v>
      </c>
      <c r="H93" s="82">
        <v>61</v>
      </c>
      <c r="I93" s="82">
        <v>-18</v>
      </c>
      <c r="J93" s="82">
        <v>396</v>
      </c>
      <c r="K93" s="82">
        <v>58</v>
      </c>
      <c r="L93" s="82">
        <v>30</v>
      </c>
      <c r="M93" s="82">
        <v>65</v>
      </c>
      <c r="N93" s="82">
        <v>52</v>
      </c>
      <c r="O93" s="82">
        <v>43</v>
      </c>
      <c r="P93" s="82">
        <v>79</v>
      </c>
      <c r="Q93" s="82">
        <v>103</v>
      </c>
      <c r="R93" s="82">
        <v>8</v>
      </c>
      <c r="S93" s="82">
        <v>-40</v>
      </c>
      <c r="T93" s="82">
        <v>81</v>
      </c>
      <c r="U93" s="82">
        <v>-4</v>
      </c>
      <c r="V93" s="82">
        <v>-9</v>
      </c>
      <c r="W93" s="82">
        <v>22</v>
      </c>
      <c r="X93" s="82">
        <v>-45</v>
      </c>
      <c r="Y93" s="82">
        <v>-113</v>
      </c>
      <c r="Z93" s="82">
        <v>34</v>
      </c>
      <c r="AA93" s="82">
        <v>7</v>
      </c>
      <c r="AB93" s="82">
        <v>-3</v>
      </c>
      <c r="AC93" s="82">
        <v>11</v>
      </c>
      <c r="AD93" s="82">
        <v>-43</v>
      </c>
      <c r="AE93" s="82">
        <v>-108</v>
      </c>
      <c r="AF93" s="82">
        <v>-61</v>
      </c>
      <c r="AG93" s="82">
        <v>-51</v>
      </c>
      <c r="AH93" s="82">
        <v>-71</v>
      </c>
      <c r="AI93" s="82">
        <v>-38</v>
      </c>
      <c r="AJ93" s="82">
        <v>-122</v>
      </c>
      <c r="AK93" s="82">
        <v>13</v>
      </c>
      <c r="AL93" s="82">
        <v>-65</v>
      </c>
      <c r="AM93" s="82">
        <v>-145</v>
      </c>
      <c r="AN93" s="82">
        <v>-73</v>
      </c>
      <c r="AO93" s="82">
        <v>-157</v>
      </c>
      <c r="AP93" s="82">
        <v>-154</v>
      </c>
      <c r="AQ93" s="82">
        <v>-223</v>
      </c>
      <c r="AR93" s="82">
        <v>-200</v>
      </c>
      <c r="AS93" s="82">
        <v>-103</v>
      </c>
      <c r="AT93" s="82">
        <v>-23</v>
      </c>
      <c r="AU93" s="82">
        <v>-66</v>
      </c>
      <c r="AV93" s="82">
        <v>-57</v>
      </c>
      <c r="AW93" s="82">
        <v>-132</v>
      </c>
      <c r="AX93" s="82">
        <v>-23</v>
      </c>
      <c r="AY93" s="82">
        <v>-81</v>
      </c>
      <c r="AZ93" s="82">
        <v>-119</v>
      </c>
      <c r="BA93" s="82">
        <v>53</v>
      </c>
      <c r="BB93" s="26">
        <v>-102</v>
      </c>
    </row>
    <row r="94" spans="2:54" ht="12.75" customHeight="1" thickBot="1" x14ac:dyDescent="0.25">
      <c r="B94" s="28" t="s">
        <v>23</v>
      </c>
      <c r="C94" s="29">
        <v>-4052</v>
      </c>
      <c r="D94" s="29">
        <v>-1136</v>
      </c>
      <c r="E94" s="29">
        <v>-1475</v>
      </c>
      <c r="F94" s="29">
        <v>-3149</v>
      </c>
      <c r="G94" s="29">
        <v>1623</v>
      </c>
      <c r="H94" s="29">
        <v>-3577</v>
      </c>
      <c r="I94" s="29">
        <v>-7717</v>
      </c>
      <c r="J94" s="29">
        <v>-3847</v>
      </c>
      <c r="K94" s="29">
        <v>-1199</v>
      </c>
      <c r="L94" s="29">
        <v>380</v>
      </c>
      <c r="M94" s="29">
        <v>1588</v>
      </c>
      <c r="N94" s="29">
        <v>3827</v>
      </c>
      <c r="O94" s="29">
        <v>5773</v>
      </c>
      <c r="P94" s="29">
        <v>6074</v>
      </c>
      <c r="Q94" s="29">
        <v>7870</v>
      </c>
      <c r="R94" s="29">
        <v>3780</v>
      </c>
      <c r="S94" s="29">
        <v>5220</v>
      </c>
      <c r="T94" s="29">
        <v>4924</v>
      </c>
      <c r="U94" s="29">
        <v>6556</v>
      </c>
      <c r="V94" s="29">
        <v>7127</v>
      </c>
      <c r="W94" s="29">
        <v>6607</v>
      </c>
      <c r="X94" s="29">
        <v>3870</v>
      </c>
      <c r="Y94" s="29">
        <v>5853</v>
      </c>
      <c r="Z94" s="29">
        <v>3434</v>
      </c>
      <c r="AA94" s="29">
        <v>2603</v>
      </c>
      <c r="AB94" s="29">
        <v>1498</v>
      </c>
      <c r="AC94" s="29">
        <v>-6226</v>
      </c>
      <c r="AD94" s="29">
        <v>511</v>
      </c>
      <c r="AE94" s="29">
        <v>585</v>
      </c>
      <c r="AF94" s="29">
        <v>1809</v>
      </c>
      <c r="AG94" s="29">
        <v>-70</v>
      </c>
      <c r="AH94" s="29">
        <v>862</v>
      </c>
      <c r="AI94" s="29">
        <v>2919</v>
      </c>
      <c r="AJ94" s="29">
        <v>-972</v>
      </c>
      <c r="AK94" s="29">
        <v>514</v>
      </c>
      <c r="AL94" s="29">
        <v>-511</v>
      </c>
      <c r="AM94" s="29">
        <v>-632</v>
      </c>
      <c r="AN94" s="29">
        <v>-2735</v>
      </c>
      <c r="AO94" s="29">
        <v>-1389</v>
      </c>
      <c r="AP94" s="29">
        <v>-748</v>
      </c>
      <c r="AQ94" s="29">
        <v>557</v>
      </c>
      <c r="AR94" s="29">
        <v>-2441</v>
      </c>
      <c r="AS94" s="29">
        <v>104</v>
      </c>
      <c r="AT94" s="29">
        <v>602</v>
      </c>
      <c r="AU94" s="29">
        <v>1954</v>
      </c>
      <c r="AV94" s="29">
        <v>-7296</v>
      </c>
      <c r="AW94" s="29">
        <v>-8490</v>
      </c>
      <c r="AX94" s="29">
        <v>-2499</v>
      </c>
      <c r="AY94" s="29">
        <v>630</v>
      </c>
      <c r="AZ94" s="29">
        <v>560</v>
      </c>
      <c r="BA94" s="29">
        <v>3170</v>
      </c>
      <c r="BB94" s="30">
        <v>-1673</v>
      </c>
    </row>
    <row r="95" spans="2:54" ht="13.5" thickBot="1" x14ac:dyDescent="0.25">
      <c r="B95" s="18" t="s">
        <v>24</v>
      </c>
      <c r="C95" s="19">
        <v>-3747</v>
      </c>
      <c r="D95" s="19">
        <v>-977</v>
      </c>
      <c r="E95" s="19">
        <v>-1358</v>
      </c>
      <c r="F95" s="19">
        <v>-3085</v>
      </c>
      <c r="G95" s="19">
        <v>1683</v>
      </c>
      <c r="H95" s="19">
        <v>-3516</v>
      </c>
      <c r="I95" s="19">
        <v>-7735</v>
      </c>
      <c r="J95" s="19">
        <v>-3451</v>
      </c>
      <c r="K95" s="19">
        <v>-1141</v>
      </c>
      <c r="L95" s="19">
        <v>410</v>
      </c>
      <c r="M95" s="19">
        <v>1653</v>
      </c>
      <c r="N95" s="19">
        <v>3879</v>
      </c>
      <c r="O95" s="19">
        <v>5816</v>
      </c>
      <c r="P95" s="19">
        <v>6153</v>
      </c>
      <c r="Q95" s="19">
        <v>7973</v>
      </c>
      <c r="R95" s="19">
        <v>3788</v>
      </c>
      <c r="S95" s="19">
        <v>5180</v>
      </c>
      <c r="T95" s="19">
        <v>5005</v>
      </c>
      <c r="U95" s="19">
        <v>6552</v>
      </c>
      <c r="V95" s="19">
        <v>7118</v>
      </c>
      <c r="W95" s="19">
        <v>6629</v>
      </c>
      <c r="X95" s="19">
        <v>3825</v>
      </c>
      <c r="Y95" s="19">
        <v>5740</v>
      </c>
      <c r="Z95" s="19">
        <v>3468</v>
      </c>
      <c r="AA95" s="19">
        <v>2610</v>
      </c>
      <c r="AB95" s="19">
        <v>1495</v>
      </c>
      <c r="AC95" s="19">
        <v>-6215</v>
      </c>
      <c r="AD95" s="19">
        <v>468</v>
      </c>
      <c r="AE95" s="19">
        <v>477</v>
      </c>
      <c r="AF95" s="19">
        <v>1748</v>
      </c>
      <c r="AG95" s="19">
        <v>-121</v>
      </c>
      <c r="AH95" s="19">
        <v>791</v>
      </c>
      <c r="AI95" s="19">
        <v>2881</v>
      </c>
      <c r="AJ95" s="19">
        <v>-1094</v>
      </c>
      <c r="AK95" s="19">
        <v>527</v>
      </c>
      <c r="AL95" s="19">
        <v>-576</v>
      </c>
      <c r="AM95" s="19">
        <v>-777</v>
      </c>
      <c r="AN95" s="19">
        <v>-2808</v>
      </c>
      <c r="AO95" s="19">
        <v>-1546</v>
      </c>
      <c r="AP95" s="19">
        <v>-902</v>
      </c>
      <c r="AQ95" s="19">
        <v>334</v>
      </c>
      <c r="AR95" s="19">
        <v>-2641</v>
      </c>
      <c r="AS95" s="19">
        <v>1</v>
      </c>
      <c r="AT95" s="19">
        <v>579</v>
      </c>
      <c r="AU95" s="19">
        <v>1888</v>
      </c>
      <c r="AV95" s="19">
        <v>-7353</v>
      </c>
      <c r="AW95" s="19">
        <v>-8622</v>
      </c>
      <c r="AX95" s="19">
        <v>-2522</v>
      </c>
      <c r="AY95" s="19">
        <v>549</v>
      </c>
      <c r="AZ95" s="19">
        <v>441</v>
      </c>
      <c r="BA95" s="19">
        <v>3223</v>
      </c>
      <c r="BB95" s="32">
        <v>-1775</v>
      </c>
    </row>
    <row r="96" spans="2:54" ht="13.5" hidden="1" thickBot="1" x14ac:dyDescent="0.25">
      <c r="B96" s="18"/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32">
        <v>0</v>
      </c>
    </row>
    <row r="97" spans="2:54" ht="13.5" thickBot="1" x14ac:dyDescent="0.25">
      <c r="B97" s="18" t="s">
        <v>25</v>
      </c>
      <c r="C97" s="19">
        <v>-3858</v>
      </c>
      <c r="D97" s="19">
        <v>6577</v>
      </c>
      <c r="E97" s="19">
        <v>1910</v>
      </c>
      <c r="F97" s="19">
        <v>-2813</v>
      </c>
      <c r="G97" s="19">
        <v>2942</v>
      </c>
      <c r="H97" s="19">
        <v>-8777</v>
      </c>
      <c r="I97" s="19">
        <v>-16652</v>
      </c>
      <c r="J97" s="19">
        <v>-6679</v>
      </c>
      <c r="K97" s="19">
        <v>1204</v>
      </c>
      <c r="L97" s="19">
        <v>1966</v>
      </c>
      <c r="M97" s="19">
        <v>4081</v>
      </c>
      <c r="N97" s="19">
        <v>10213</v>
      </c>
      <c r="O97" s="19">
        <v>10936</v>
      </c>
      <c r="P97" s="19">
        <v>13001</v>
      </c>
      <c r="Q97" s="19">
        <v>21431</v>
      </c>
      <c r="R97" s="19">
        <v>14098</v>
      </c>
      <c r="S97" s="19">
        <v>19157</v>
      </c>
      <c r="T97" s="19">
        <v>14058</v>
      </c>
      <c r="U97" s="19">
        <v>17978</v>
      </c>
      <c r="V97" s="19">
        <v>20036</v>
      </c>
      <c r="W97" s="19">
        <v>16750</v>
      </c>
      <c r="X97" s="19">
        <v>13143</v>
      </c>
      <c r="Y97" s="19">
        <v>12418</v>
      </c>
      <c r="Z97" s="19">
        <v>10114</v>
      </c>
      <c r="AA97" s="19">
        <v>8369</v>
      </c>
      <c r="AB97" s="19">
        <v>7260</v>
      </c>
      <c r="AC97" s="19">
        <v>-7530</v>
      </c>
      <c r="AD97" s="19">
        <v>641</v>
      </c>
      <c r="AE97" s="19">
        <v>5918</v>
      </c>
      <c r="AF97" s="19">
        <v>5795</v>
      </c>
      <c r="AG97" s="19">
        <v>-12</v>
      </c>
      <c r="AH97" s="19">
        <v>-1201</v>
      </c>
      <c r="AI97" s="19">
        <v>2057</v>
      </c>
      <c r="AJ97" s="19">
        <v>-2489</v>
      </c>
      <c r="AK97" s="19">
        <v>845</v>
      </c>
      <c r="AL97" s="19">
        <v>-2553</v>
      </c>
      <c r="AM97" s="19">
        <v>-3465</v>
      </c>
      <c r="AN97" s="19">
        <v>-5205</v>
      </c>
      <c r="AO97" s="19">
        <v>-1922</v>
      </c>
      <c r="AP97" s="19">
        <v>-2529</v>
      </c>
      <c r="AQ97" s="19">
        <v>-1383</v>
      </c>
      <c r="AR97" s="19">
        <v>-4028</v>
      </c>
      <c r="AS97" s="19">
        <v>-3452</v>
      </c>
      <c r="AT97" s="19">
        <v>1445</v>
      </c>
      <c r="AU97" s="19">
        <v>1910</v>
      </c>
      <c r="AV97" s="19">
        <v>-13454</v>
      </c>
      <c r="AW97" s="19">
        <v>-16289</v>
      </c>
      <c r="AX97" s="19">
        <v>-8192</v>
      </c>
      <c r="AY97" s="19">
        <v>-3591</v>
      </c>
      <c r="AZ97" s="19">
        <v>-4549</v>
      </c>
      <c r="BA97" s="19">
        <v>2597</v>
      </c>
      <c r="BB97" s="32">
        <v>-9118</v>
      </c>
    </row>
    <row r="98" spans="2:54" x14ac:dyDescent="0.2">
      <c r="F98" s="20"/>
    </row>
    <row r="99" spans="2:54" x14ac:dyDescent="0.2">
      <c r="B99" s="93" t="s">
        <v>76</v>
      </c>
      <c r="F99" s="20"/>
    </row>
    <row r="100" spans="2:54" x14ac:dyDescent="0.2">
      <c r="B100" s="65" t="s">
        <v>86</v>
      </c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</row>
    <row r="101" spans="2:54" x14ac:dyDescent="0.2">
      <c r="B101" s="65"/>
      <c r="F101" s="20"/>
      <c r="O101" s="81"/>
    </row>
    <row r="102" spans="2:54" x14ac:dyDescent="0.2">
      <c r="B102" s="65"/>
      <c r="F102" s="20"/>
    </row>
    <row r="103" spans="2:54" x14ac:dyDescent="0.2">
      <c r="B103" s="22"/>
      <c r="F103" s="20"/>
    </row>
    <row r="104" spans="2:54" x14ac:dyDescent="0.2">
      <c r="B104" s="4"/>
      <c r="F104" s="20"/>
    </row>
    <row r="105" spans="2:54" x14ac:dyDescent="0.2">
      <c r="B105" s="4"/>
    </row>
    <row r="106" spans="2:54" x14ac:dyDescent="0.2">
      <c r="B106" s="4"/>
    </row>
    <row r="107" spans="2:54" ht="12.75" customHeight="1" x14ac:dyDescent="0.2">
      <c r="B107" s="4"/>
      <c r="H107" s="1" t="s">
        <v>27</v>
      </c>
    </row>
    <row r="108" spans="2:54" x14ac:dyDescent="0.2">
      <c r="B108" s="4"/>
      <c r="H108" s="1" t="s">
        <v>27</v>
      </c>
    </row>
    <row r="109" spans="2:54" x14ac:dyDescent="0.2">
      <c r="B109" s="4"/>
      <c r="H109" s="1" t="s">
        <v>27</v>
      </c>
    </row>
    <row r="110" spans="2:54" x14ac:dyDescent="0.2">
      <c r="B110" s="4"/>
      <c r="H110" s="1" t="s">
        <v>27</v>
      </c>
    </row>
    <row r="111" spans="2:54" x14ac:dyDescent="0.2">
      <c r="H111" s="1" t="s">
        <v>27</v>
      </c>
    </row>
    <row r="112" spans="2:54" x14ac:dyDescent="0.2">
      <c r="H112" s="1" t="s">
        <v>27</v>
      </c>
    </row>
    <row r="113" spans="8:8" x14ac:dyDescent="0.2">
      <c r="H113" s="1" t="s">
        <v>27</v>
      </c>
    </row>
    <row r="114" spans="8:8" x14ac:dyDescent="0.2">
      <c r="H114" s="1" t="s">
        <v>27</v>
      </c>
    </row>
    <row r="115" spans="8:8" x14ac:dyDescent="0.2">
      <c r="H115" s="1" t="s">
        <v>27</v>
      </c>
    </row>
    <row r="116" spans="8:8" x14ac:dyDescent="0.2">
      <c r="H116" s="1" t="s">
        <v>27</v>
      </c>
    </row>
    <row r="117" spans="8:8" x14ac:dyDescent="0.2">
      <c r="H117" s="1" t="s">
        <v>28</v>
      </c>
    </row>
  </sheetData>
  <mergeCells count="3">
    <mergeCell ref="B4:BB4"/>
    <mergeCell ref="B35:BB35"/>
    <mergeCell ref="B67:BB67"/>
  </mergeCells>
  <pageMargins left="0.7" right="0.7" top="0.75" bottom="0.75" header="0.3" footer="0.3"/>
  <pageSetup orientation="portrait" r:id="rId1"/>
  <customProperties>
    <customPr name="EpmWorksheetKeyString_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BB40"/>
  <sheetViews>
    <sheetView showGridLines="0" topLeftCell="K1" zoomScale="90" zoomScaleNormal="90" workbookViewId="0">
      <selection activeCell="AK8" sqref="AK8:AK17"/>
    </sheetView>
  </sheetViews>
  <sheetFormatPr defaultColWidth="8.85546875" defaultRowHeight="12.75" x14ac:dyDescent="0.2"/>
  <cols>
    <col min="1" max="1" width="2.7109375" style="1" bestFit="1" customWidth="1"/>
    <col min="2" max="2" width="38.140625" style="1" bestFit="1" customWidth="1"/>
    <col min="3" max="20" width="8" style="1" customWidth="1"/>
    <col min="21" max="21" width="7" style="1" customWidth="1"/>
    <col min="22" max="22" width="8" style="1" customWidth="1"/>
    <col min="23" max="23" width="7" style="1" customWidth="1"/>
    <col min="24" max="37" width="8" style="1" customWidth="1"/>
    <col min="38" max="38" width="10.42578125" style="1" customWidth="1"/>
    <col min="39" max="40" width="8" style="1" customWidth="1"/>
    <col min="41" max="41" width="8.42578125" style="1" bestFit="1" customWidth="1"/>
    <col min="42" max="54" width="8" style="1" customWidth="1"/>
    <col min="55" max="55" width="8.85546875" style="1" customWidth="1"/>
    <col min="56" max="231" width="8.85546875" style="1"/>
    <col min="232" max="232" width="2.7109375" style="1" bestFit="1" customWidth="1"/>
    <col min="233" max="233" width="32" style="1" bestFit="1" customWidth="1"/>
    <col min="234" max="245" width="7.5703125" style="1" customWidth="1"/>
    <col min="246" max="246" width="2.42578125" style="1" customWidth="1"/>
    <col min="247" max="259" width="7.5703125" style="1" customWidth="1"/>
    <col min="260" max="260" width="3.140625" style="1" customWidth="1"/>
    <col min="261" max="273" width="7.5703125" style="1" customWidth="1"/>
    <col min="274" max="274" width="3.28515625" style="1" customWidth="1"/>
    <col min="275" max="288" width="7.5703125" style="1" customWidth="1"/>
    <col min="289" max="294" width="8.85546875" style="1"/>
    <col min="295" max="295" width="13.42578125" style="1" bestFit="1" customWidth="1"/>
    <col min="296" max="487" width="8.85546875" style="1"/>
    <col min="488" max="488" width="2.7109375" style="1" bestFit="1" customWidth="1"/>
    <col min="489" max="489" width="32" style="1" bestFit="1" customWidth="1"/>
    <col min="490" max="501" width="7.5703125" style="1" customWidth="1"/>
    <col min="502" max="502" width="2.42578125" style="1" customWidth="1"/>
    <col min="503" max="515" width="7.5703125" style="1" customWidth="1"/>
    <col min="516" max="516" width="3.140625" style="1" customWidth="1"/>
    <col min="517" max="529" width="7.5703125" style="1" customWidth="1"/>
    <col min="530" max="530" width="3.28515625" style="1" customWidth="1"/>
    <col min="531" max="544" width="7.5703125" style="1" customWidth="1"/>
    <col min="545" max="550" width="8.85546875" style="1"/>
    <col min="551" max="551" width="13.42578125" style="1" bestFit="1" customWidth="1"/>
    <col min="552" max="743" width="8.85546875" style="1"/>
    <col min="744" max="744" width="2.7109375" style="1" bestFit="1" customWidth="1"/>
    <col min="745" max="745" width="32" style="1" bestFit="1" customWidth="1"/>
    <col min="746" max="757" width="7.5703125" style="1" customWidth="1"/>
    <col min="758" max="758" width="2.42578125" style="1" customWidth="1"/>
    <col min="759" max="771" width="7.5703125" style="1" customWidth="1"/>
    <col min="772" max="772" width="3.140625" style="1" customWidth="1"/>
    <col min="773" max="785" width="7.5703125" style="1" customWidth="1"/>
    <col min="786" max="786" width="3.28515625" style="1" customWidth="1"/>
    <col min="787" max="800" width="7.5703125" style="1" customWidth="1"/>
    <col min="801" max="806" width="8.85546875" style="1"/>
    <col min="807" max="807" width="13.42578125" style="1" bestFit="1" customWidth="1"/>
    <col min="808" max="999" width="8.85546875" style="1"/>
    <col min="1000" max="1000" width="2.7109375" style="1" bestFit="1" customWidth="1"/>
    <col min="1001" max="1001" width="32" style="1" bestFit="1" customWidth="1"/>
    <col min="1002" max="1013" width="7.5703125" style="1" customWidth="1"/>
    <col min="1014" max="1014" width="2.42578125" style="1" customWidth="1"/>
    <col min="1015" max="1027" width="7.5703125" style="1" customWidth="1"/>
    <col min="1028" max="1028" width="3.140625" style="1" customWidth="1"/>
    <col min="1029" max="1041" width="7.5703125" style="1" customWidth="1"/>
    <col min="1042" max="1042" width="3.28515625" style="1" customWidth="1"/>
    <col min="1043" max="1056" width="7.5703125" style="1" customWidth="1"/>
    <col min="1057" max="1062" width="8.85546875" style="1"/>
    <col min="1063" max="1063" width="13.42578125" style="1" bestFit="1" customWidth="1"/>
    <col min="1064" max="1255" width="8.85546875" style="1"/>
    <col min="1256" max="1256" width="2.7109375" style="1" bestFit="1" customWidth="1"/>
    <col min="1257" max="1257" width="32" style="1" bestFit="1" customWidth="1"/>
    <col min="1258" max="1269" width="7.5703125" style="1" customWidth="1"/>
    <col min="1270" max="1270" width="2.42578125" style="1" customWidth="1"/>
    <col min="1271" max="1283" width="7.5703125" style="1" customWidth="1"/>
    <col min="1284" max="1284" width="3.140625" style="1" customWidth="1"/>
    <col min="1285" max="1297" width="7.5703125" style="1" customWidth="1"/>
    <col min="1298" max="1298" width="3.28515625" style="1" customWidth="1"/>
    <col min="1299" max="1312" width="7.5703125" style="1" customWidth="1"/>
    <col min="1313" max="1318" width="8.85546875" style="1"/>
    <col min="1319" max="1319" width="13.42578125" style="1" bestFit="1" customWidth="1"/>
    <col min="1320" max="1511" width="8.85546875" style="1"/>
    <col min="1512" max="1512" width="2.7109375" style="1" bestFit="1" customWidth="1"/>
    <col min="1513" max="1513" width="32" style="1" bestFit="1" customWidth="1"/>
    <col min="1514" max="1525" width="7.5703125" style="1" customWidth="1"/>
    <col min="1526" max="1526" width="2.42578125" style="1" customWidth="1"/>
    <col min="1527" max="1539" width="7.5703125" style="1" customWidth="1"/>
    <col min="1540" max="1540" width="3.140625" style="1" customWidth="1"/>
    <col min="1541" max="1553" width="7.5703125" style="1" customWidth="1"/>
    <col min="1554" max="1554" width="3.28515625" style="1" customWidth="1"/>
    <col min="1555" max="1568" width="7.5703125" style="1" customWidth="1"/>
    <col min="1569" max="1574" width="8.85546875" style="1"/>
    <col min="1575" max="1575" width="13.42578125" style="1" bestFit="1" customWidth="1"/>
    <col min="1576" max="1767" width="8.85546875" style="1"/>
    <col min="1768" max="1768" width="2.7109375" style="1" bestFit="1" customWidth="1"/>
    <col min="1769" max="1769" width="32" style="1" bestFit="1" customWidth="1"/>
    <col min="1770" max="1781" width="7.5703125" style="1" customWidth="1"/>
    <col min="1782" max="1782" width="2.42578125" style="1" customWidth="1"/>
    <col min="1783" max="1795" width="7.5703125" style="1" customWidth="1"/>
    <col min="1796" max="1796" width="3.140625" style="1" customWidth="1"/>
    <col min="1797" max="1809" width="7.5703125" style="1" customWidth="1"/>
    <col min="1810" max="1810" width="3.28515625" style="1" customWidth="1"/>
    <col min="1811" max="1824" width="7.5703125" style="1" customWidth="1"/>
    <col min="1825" max="1830" width="8.85546875" style="1"/>
    <col min="1831" max="1831" width="13.42578125" style="1" bestFit="1" customWidth="1"/>
    <col min="1832" max="2023" width="8.85546875" style="1"/>
    <col min="2024" max="2024" width="2.7109375" style="1" bestFit="1" customWidth="1"/>
    <col min="2025" max="2025" width="32" style="1" bestFit="1" customWidth="1"/>
    <col min="2026" max="2037" width="7.5703125" style="1" customWidth="1"/>
    <col min="2038" max="2038" width="2.42578125" style="1" customWidth="1"/>
    <col min="2039" max="2051" width="7.5703125" style="1" customWidth="1"/>
    <col min="2052" max="2052" width="3.140625" style="1" customWidth="1"/>
    <col min="2053" max="2065" width="7.5703125" style="1" customWidth="1"/>
    <col min="2066" max="2066" width="3.28515625" style="1" customWidth="1"/>
    <col min="2067" max="2080" width="7.5703125" style="1" customWidth="1"/>
    <col min="2081" max="2086" width="8.85546875" style="1"/>
    <col min="2087" max="2087" width="13.42578125" style="1" bestFit="1" customWidth="1"/>
    <col min="2088" max="2279" width="8.85546875" style="1"/>
    <col min="2280" max="2280" width="2.7109375" style="1" bestFit="1" customWidth="1"/>
    <col min="2281" max="2281" width="32" style="1" bestFit="1" customWidth="1"/>
    <col min="2282" max="2293" width="7.5703125" style="1" customWidth="1"/>
    <col min="2294" max="2294" width="2.42578125" style="1" customWidth="1"/>
    <col min="2295" max="2307" width="7.5703125" style="1" customWidth="1"/>
    <col min="2308" max="2308" width="3.140625" style="1" customWidth="1"/>
    <col min="2309" max="2321" width="7.5703125" style="1" customWidth="1"/>
    <col min="2322" max="2322" width="3.28515625" style="1" customWidth="1"/>
    <col min="2323" max="2336" width="7.5703125" style="1" customWidth="1"/>
    <col min="2337" max="2342" width="8.85546875" style="1"/>
    <col min="2343" max="2343" width="13.42578125" style="1" bestFit="1" customWidth="1"/>
    <col min="2344" max="2535" width="8.85546875" style="1"/>
    <col min="2536" max="2536" width="2.7109375" style="1" bestFit="1" customWidth="1"/>
    <col min="2537" max="2537" width="32" style="1" bestFit="1" customWidth="1"/>
    <col min="2538" max="2549" width="7.5703125" style="1" customWidth="1"/>
    <col min="2550" max="2550" width="2.42578125" style="1" customWidth="1"/>
    <col min="2551" max="2563" width="7.5703125" style="1" customWidth="1"/>
    <col min="2564" max="2564" width="3.140625" style="1" customWidth="1"/>
    <col min="2565" max="2577" width="7.5703125" style="1" customWidth="1"/>
    <col min="2578" max="2578" width="3.28515625" style="1" customWidth="1"/>
    <col min="2579" max="2592" width="7.5703125" style="1" customWidth="1"/>
    <col min="2593" max="2598" width="8.85546875" style="1"/>
    <col min="2599" max="2599" width="13.42578125" style="1" bestFit="1" customWidth="1"/>
    <col min="2600" max="2791" width="8.85546875" style="1"/>
    <col min="2792" max="2792" width="2.7109375" style="1" bestFit="1" customWidth="1"/>
    <col min="2793" max="2793" width="32" style="1" bestFit="1" customWidth="1"/>
    <col min="2794" max="2805" width="7.5703125" style="1" customWidth="1"/>
    <col min="2806" max="2806" width="2.42578125" style="1" customWidth="1"/>
    <col min="2807" max="2819" width="7.5703125" style="1" customWidth="1"/>
    <col min="2820" max="2820" width="3.140625" style="1" customWidth="1"/>
    <col min="2821" max="2833" width="7.5703125" style="1" customWidth="1"/>
    <col min="2834" max="2834" width="3.28515625" style="1" customWidth="1"/>
    <col min="2835" max="2848" width="7.5703125" style="1" customWidth="1"/>
    <col min="2849" max="2854" width="8.85546875" style="1"/>
    <col min="2855" max="2855" width="13.42578125" style="1" bestFit="1" customWidth="1"/>
    <col min="2856" max="3047" width="8.85546875" style="1"/>
    <col min="3048" max="3048" width="2.7109375" style="1" bestFit="1" customWidth="1"/>
    <col min="3049" max="3049" width="32" style="1" bestFit="1" customWidth="1"/>
    <col min="3050" max="3061" width="7.5703125" style="1" customWidth="1"/>
    <col min="3062" max="3062" width="2.42578125" style="1" customWidth="1"/>
    <col min="3063" max="3075" width="7.5703125" style="1" customWidth="1"/>
    <col min="3076" max="3076" width="3.140625" style="1" customWidth="1"/>
    <col min="3077" max="3089" width="7.5703125" style="1" customWidth="1"/>
    <col min="3090" max="3090" width="3.28515625" style="1" customWidth="1"/>
    <col min="3091" max="3104" width="7.5703125" style="1" customWidth="1"/>
    <col min="3105" max="3110" width="8.85546875" style="1"/>
    <col min="3111" max="3111" width="13.42578125" style="1" bestFit="1" customWidth="1"/>
    <col min="3112" max="3303" width="8.85546875" style="1"/>
    <col min="3304" max="3304" width="2.7109375" style="1" bestFit="1" customWidth="1"/>
    <col min="3305" max="3305" width="32" style="1" bestFit="1" customWidth="1"/>
    <col min="3306" max="3317" width="7.5703125" style="1" customWidth="1"/>
    <col min="3318" max="3318" width="2.42578125" style="1" customWidth="1"/>
    <col min="3319" max="3331" width="7.5703125" style="1" customWidth="1"/>
    <col min="3332" max="3332" width="3.140625" style="1" customWidth="1"/>
    <col min="3333" max="3345" width="7.5703125" style="1" customWidth="1"/>
    <col min="3346" max="3346" width="3.28515625" style="1" customWidth="1"/>
    <col min="3347" max="3360" width="7.5703125" style="1" customWidth="1"/>
    <col min="3361" max="3366" width="8.85546875" style="1"/>
    <col min="3367" max="3367" width="13.42578125" style="1" bestFit="1" customWidth="1"/>
    <col min="3368" max="3559" width="8.85546875" style="1"/>
    <col min="3560" max="3560" width="2.7109375" style="1" bestFit="1" customWidth="1"/>
    <col min="3561" max="3561" width="32" style="1" bestFit="1" customWidth="1"/>
    <col min="3562" max="3573" width="7.5703125" style="1" customWidth="1"/>
    <col min="3574" max="3574" width="2.42578125" style="1" customWidth="1"/>
    <col min="3575" max="3587" width="7.5703125" style="1" customWidth="1"/>
    <col min="3588" max="3588" width="3.140625" style="1" customWidth="1"/>
    <col min="3589" max="3601" width="7.5703125" style="1" customWidth="1"/>
    <col min="3602" max="3602" width="3.28515625" style="1" customWidth="1"/>
    <col min="3603" max="3616" width="7.5703125" style="1" customWidth="1"/>
    <col min="3617" max="3622" width="8.85546875" style="1"/>
    <col min="3623" max="3623" width="13.42578125" style="1" bestFit="1" customWidth="1"/>
    <col min="3624" max="3815" width="8.85546875" style="1"/>
    <col min="3816" max="3816" width="2.7109375" style="1" bestFit="1" customWidth="1"/>
    <col min="3817" max="3817" width="32" style="1" bestFit="1" customWidth="1"/>
    <col min="3818" max="3829" width="7.5703125" style="1" customWidth="1"/>
    <col min="3830" max="3830" width="2.42578125" style="1" customWidth="1"/>
    <col min="3831" max="3843" width="7.5703125" style="1" customWidth="1"/>
    <col min="3844" max="3844" width="3.140625" style="1" customWidth="1"/>
    <col min="3845" max="3857" width="7.5703125" style="1" customWidth="1"/>
    <col min="3858" max="3858" width="3.28515625" style="1" customWidth="1"/>
    <col min="3859" max="3872" width="7.5703125" style="1" customWidth="1"/>
    <col min="3873" max="3878" width="8.85546875" style="1"/>
    <col min="3879" max="3879" width="13.42578125" style="1" bestFit="1" customWidth="1"/>
    <col min="3880" max="4071" width="8.85546875" style="1"/>
    <col min="4072" max="4072" width="2.7109375" style="1" bestFit="1" customWidth="1"/>
    <col min="4073" max="4073" width="32" style="1" bestFit="1" customWidth="1"/>
    <col min="4074" max="4085" width="7.5703125" style="1" customWidth="1"/>
    <col min="4086" max="4086" width="2.42578125" style="1" customWidth="1"/>
    <col min="4087" max="4099" width="7.5703125" style="1" customWidth="1"/>
    <col min="4100" max="4100" width="3.140625" style="1" customWidth="1"/>
    <col min="4101" max="4113" width="7.5703125" style="1" customWidth="1"/>
    <col min="4114" max="4114" width="3.28515625" style="1" customWidth="1"/>
    <col min="4115" max="4128" width="7.5703125" style="1" customWidth="1"/>
    <col min="4129" max="4134" width="8.85546875" style="1"/>
    <col min="4135" max="4135" width="13.42578125" style="1" bestFit="1" customWidth="1"/>
    <col min="4136" max="4327" width="8.85546875" style="1"/>
    <col min="4328" max="4328" width="2.7109375" style="1" bestFit="1" customWidth="1"/>
    <col min="4329" max="4329" width="32" style="1" bestFit="1" customWidth="1"/>
    <col min="4330" max="4341" width="7.5703125" style="1" customWidth="1"/>
    <col min="4342" max="4342" width="2.42578125" style="1" customWidth="1"/>
    <col min="4343" max="4355" width="7.5703125" style="1" customWidth="1"/>
    <col min="4356" max="4356" width="3.140625" style="1" customWidth="1"/>
    <col min="4357" max="4369" width="7.5703125" style="1" customWidth="1"/>
    <col min="4370" max="4370" width="3.28515625" style="1" customWidth="1"/>
    <col min="4371" max="4384" width="7.5703125" style="1" customWidth="1"/>
    <col min="4385" max="4390" width="8.85546875" style="1"/>
    <col min="4391" max="4391" width="13.42578125" style="1" bestFit="1" customWidth="1"/>
    <col min="4392" max="4583" width="8.85546875" style="1"/>
    <col min="4584" max="4584" width="2.7109375" style="1" bestFit="1" customWidth="1"/>
    <col min="4585" max="4585" width="32" style="1" bestFit="1" customWidth="1"/>
    <col min="4586" max="4597" width="7.5703125" style="1" customWidth="1"/>
    <col min="4598" max="4598" width="2.42578125" style="1" customWidth="1"/>
    <col min="4599" max="4611" width="7.5703125" style="1" customWidth="1"/>
    <col min="4612" max="4612" width="3.140625" style="1" customWidth="1"/>
    <col min="4613" max="4625" width="7.5703125" style="1" customWidth="1"/>
    <col min="4626" max="4626" width="3.28515625" style="1" customWidth="1"/>
    <col min="4627" max="4640" width="7.5703125" style="1" customWidth="1"/>
    <col min="4641" max="4646" width="8.85546875" style="1"/>
    <col min="4647" max="4647" width="13.42578125" style="1" bestFit="1" customWidth="1"/>
    <col min="4648" max="4839" width="8.85546875" style="1"/>
    <col min="4840" max="4840" width="2.7109375" style="1" bestFit="1" customWidth="1"/>
    <col min="4841" max="4841" width="32" style="1" bestFit="1" customWidth="1"/>
    <col min="4842" max="4853" width="7.5703125" style="1" customWidth="1"/>
    <col min="4854" max="4854" width="2.42578125" style="1" customWidth="1"/>
    <col min="4855" max="4867" width="7.5703125" style="1" customWidth="1"/>
    <col min="4868" max="4868" width="3.140625" style="1" customWidth="1"/>
    <col min="4869" max="4881" width="7.5703125" style="1" customWidth="1"/>
    <col min="4882" max="4882" width="3.28515625" style="1" customWidth="1"/>
    <col min="4883" max="4896" width="7.5703125" style="1" customWidth="1"/>
    <col min="4897" max="4902" width="8.85546875" style="1"/>
    <col min="4903" max="4903" width="13.42578125" style="1" bestFit="1" customWidth="1"/>
    <col min="4904" max="5095" width="8.85546875" style="1"/>
    <col min="5096" max="5096" width="2.7109375" style="1" bestFit="1" customWidth="1"/>
    <col min="5097" max="5097" width="32" style="1" bestFit="1" customWidth="1"/>
    <col min="5098" max="5109" width="7.5703125" style="1" customWidth="1"/>
    <col min="5110" max="5110" width="2.42578125" style="1" customWidth="1"/>
    <col min="5111" max="5123" width="7.5703125" style="1" customWidth="1"/>
    <col min="5124" max="5124" width="3.140625" style="1" customWidth="1"/>
    <col min="5125" max="5137" width="7.5703125" style="1" customWidth="1"/>
    <col min="5138" max="5138" width="3.28515625" style="1" customWidth="1"/>
    <col min="5139" max="5152" width="7.5703125" style="1" customWidth="1"/>
    <col min="5153" max="5158" width="8.85546875" style="1"/>
    <col min="5159" max="5159" width="13.42578125" style="1" bestFit="1" customWidth="1"/>
    <col min="5160" max="5351" width="8.85546875" style="1"/>
    <col min="5352" max="5352" width="2.7109375" style="1" bestFit="1" customWidth="1"/>
    <col min="5353" max="5353" width="32" style="1" bestFit="1" customWidth="1"/>
    <col min="5354" max="5365" width="7.5703125" style="1" customWidth="1"/>
    <col min="5366" max="5366" width="2.42578125" style="1" customWidth="1"/>
    <col min="5367" max="5379" width="7.5703125" style="1" customWidth="1"/>
    <col min="5380" max="5380" width="3.140625" style="1" customWidth="1"/>
    <col min="5381" max="5393" width="7.5703125" style="1" customWidth="1"/>
    <col min="5394" max="5394" width="3.28515625" style="1" customWidth="1"/>
    <col min="5395" max="5408" width="7.5703125" style="1" customWidth="1"/>
    <col min="5409" max="5414" width="8.85546875" style="1"/>
    <col min="5415" max="5415" width="13.42578125" style="1" bestFit="1" customWidth="1"/>
    <col min="5416" max="5607" width="8.85546875" style="1"/>
    <col min="5608" max="5608" width="2.7109375" style="1" bestFit="1" customWidth="1"/>
    <col min="5609" max="5609" width="32" style="1" bestFit="1" customWidth="1"/>
    <col min="5610" max="5621" width="7.5703125" style="1" customWidth="1"/>
    <col min="5622" max="5622" width="2.42578125" style="1" customWidth="1"/>
    <col min="5623" max="5635" width="7.5703125" style="1" customWidth="1"/>
    <col min="5636" max="5636" width="3.140625" style="1" customWidth="1"/>
    <col min="5637" max="5649" width="7.5703125" style="1" customWidth="1"/>
    <col min="5650" max="5650" width="3.28515625" style="1" customWidth="1"/>
    <col min="5651" max="5664" width="7.5703125" style="1" customWidth="1"/>
    <col min="5665" max="5670" width="8.85546875" style="1"/>
    <col min="5671" max="5671" width="13.42578125" style="1" bestFit="1" customWidth="1"/>
    <col min="5672" max="5863" width="8.85546875" style="1"/>
    <col min="5864" max="5864" width="2.7109375" style="1" bestFit="1" customWidth="1"/>
    <col min="5865" max="5865" width="32" style="1" bestFit="1" customWidth="1"/>
    <col min="5866" max="5877" width="7.5703125" style="1" customWidth="1"/>
    <col min="5878" max="5878" width="2.42578125" style="1" customWidth="1"/>
    <col min="5879" max="5891" width="7.5703125" style="1" customWidth="1"/>
    <col min="5892" max="5892" width="3.140625" style="1" customWidth="1"/>
    <col min="5893" max="5905" width="7.5703125" style="1" customWidth="1"/>
    <col min="5906" max="5906" width="3.28515625" style="1" customWidth="1"/>
    <col min="5907" max="5920" width="7.5703125" style="1" customWidth="1"/>
    <col min="5921" max="5926" width="8.85546875" style="1"/>
    <col min="5927" max="5927" width="13.42578125" style="1" bestFit="1" customWidth="1"/>
    <col min="5928" max="6119" width="8.85546875" style="1"/>
    <col min="6120" max="6120" width="2.7109375" style="1" bestFit="1" customWidth="1"/>
    <col min="6121" max="6121" width="32" style="1" bestFit="1" customWidth="1"/>
    <col min="6122" max="6133" width="7.5703125" style="1" customWidth="1"/>
    <col min="6134" max="6134" width="2.42578125" style="1" customWidth="1"/>
    <col min="6135" max="6147" width="7.5703125" style="1" customWidth="1"/>
    <col min="6148" max="6148" width="3.140625" style="1" customWidth="1"/>
    <col min="6149" max="6161" width="7.5703125" style="1" customWidth="1"/>
    <col min="6162" max="6162" width="3.28515625" style="1" customWidth="1"/>
    <col min="6163" max="6176" width="7.5703125" style="1" customWidth="1"/>
    <col min="6177" max="6182" width="8.85546875" style="1"/>
    <col min="6183" max="6183" width="13.42578125" style="1" bestFit="1" customWidth="1"/>
    <col min="6184" max="6375" width="8.85546875" style="1"/>
    <col min="6376" max="6376" width="2.7109375" style="1" bestFit="1" customWidth="1"/>
    <col min="6377" max="6377" width="32" style="1" bestFit="1" customWidth="1"/>
    <col min="6378" max="6389" width="7.5703125" style="1" customWidth="1"/>
    <col min="6390" max="6390" width="2.42578125" style="1" customWidth="1"/>
    <col min="6391" max="6403" width="7.5703125" style="1" customWidth="1"/>
    <col min="6404" max="6404" width="3.140625" style="1" customWidth="1"/>
    <col min="6405" max="6417" width="7.5703125" style="1" customWidth="1"/>
    <col min="6418" max="6418" width="3.28515625" style="1" customWidth="1"/>
    <col min="6419" max="6432" width="7.5703125" style="1" customWidth="1"/>
    <col min="6433" max="6438" width="8.85546875" style="1"/>
    <col min="6439" max="6439" width="13.42578125" style="1" bestFit="1" customWidth="1"/>
    <col min="6440" max="6631" width="8.85546875" style="1"/>
    <col min="6632" max="6632" width="2.7109375" style="1" bestFit="1" customWidth="1"/>
    <col min="6633" max="6633" width="32" style="1" bestFit="1" customWidth="1"/>
    <col min="6634" max="6645" width="7.5703125" style="1" customWidth="1"/>
    <col min="6646" max="6646" width="2.42578125" style="1" customWidth="1"/>
    <col min="6647" max="6659" width="7.5703125" style="1" customWidth="1"/>
    <col min="6660" max="6660" width="3.140625" style="1" customWidth="1"/>
    <col min="6661" max="6673" width="7.5703125" style="1" customWidth="1"/>
    <col min="6674" max="6674" width="3.28515625" style="1" customWidth="1"/>
    <col min="6675" max="6688" width="7.5703125" style="1" customWidth="1"/>
    <col min="6689" max="6694" width="8.85546875" style="1"/>
    <col min="6695" max="6695" width="13.42578125" style="1" bestFit="1" customWidth="1"/>
    <col min="6696" max="6887" width="8.85546875" style="1"/>
    <col min="6888" max="6888" width="2.7109375" style="1" bestFit="1" customWidth="1"/>
    <col min="6889" max="6889" width="32" style="1" bestFit="1" customWidth="1"/>
    <col min="6890" max="6901" width="7.5703125" style="1" customWidth="1"/>
    <col min="6902" max="6902" width="2.42578125" style="1" customWidth="1"/>
    <col min="6903" max="6915" width="7.5703125" style="1" customWidth="1"/>
    <col min="6916" max="6916" width="3.140625" style="1" customWidth="1"/>
    <col min="6917" max="6929" width="7.5703125" style="1" customWidth="1"/>
    <col min="6930" max="6930" width="3.28515625" style="1" customWidth="1"/>
    <col min="6931" max="6944" width="7.5703125" style="1" customWidth="1"/>
    <col min="6945" max="6950" width="8.85546875" style="1"/>
    <col min="6951" max="6951" width="13.42578125" style="1" bestFit="1" customWidth="1"/>
    <col min="6952" max="7143" width="8.85546875" style="1"/>
    <col min="7144" max="7144" width="2.7109375" style="1" bestFit="1" customWidth="1"/>
    <col min="7145" max="7145" width="32" style="1" bestFit="1" customWidth="1"/>
    <col min="7146" max="7157" width="7.5703125" style="1" customWidth="1"/>
    <col min="7158" max="7158" width="2.42578125" style="1" customWidth="1"/>
    <col min="7159" max="7171" width="7.5703125" style="1" customWidth="1"/>
    <col min="7172" max="7172" width="3.140625" style="1" customWidth="1"/>
    <col min="7173" max="7185" width="7.5703125" style="1" customWidth="1"/>
    <col min="7186" max="7186" width="3.28515625" style="1" customWidth="1"/>
    <col min="7187" max="7200" width="7.5703125" style="1" customWidth="1"/>
    <col min="7201" max="7206" width="8.85546875" style="1"/>
    <col min="7207" max="7207" width="13.42578125" style="1" bestFit="1" customWidth="1"/>
    <col min="7208" max="7399" width="8.85546875" style="1"/>
    <col min="7400" max="7400" width="2.7109375" style="1" bestFit="1" customWidth="1"/>
    <col min="7401" max="7401" width="32" style="1" bestFit="1" customWidth="1"/>
    <col min="7402" max="7413" width="7.5703125" style="1" customWidth="1"/>
    <col min="7414" max="7414" width="2.42578125" style="1" customWidth="1"/>
    <col min="7415" max="7427" width="7.5703125" style="1" customWidth="1"/>
    <col min="7428" max="7428" width="3.140625" style="1" customWidth="1"/>
    <col min="7429" max="7441" width="7.5703125" style="1" customWidth="1"/>
    <col min="7442" max="7442" width="3.28515625" style="1" customWidth="1"/>
    <col min="7443" max="7456" width="7.5703125" style="1" customWidth="1"/>
    <col min="7457" max="7462" width="8.85546875" style="1"/>
    <col min="7463" max="7463" width="13.42578125" style="1" bestFit="1" customWidth="1"/>
    <col min="7464" max="7655" width="8.85546875" style="1"/>
    <col min="7656" max="7656" width="2.7109375" style="1" bestFit="1" customWidth="1"/>
    <col min="7657" max="7657" width="32" style="1" bestFit="1" customWidth="1"/>
    <col min="7658" max="7669" width="7.5703125" style="1" customWidth="1"/>
    <col min="7670" max="7670" width="2.42578125" style="1" customWidth="1"/>
    <col min="7671" max="7683" width="7.5703125" style="1" customWidth="1"/>
    <col min="7684" max="7684" width="3.140625" style="1" customWidth="1"/>
    <col min="7685" max="7697" width="7.5703125" style="1" customWidth="1"/>
    <col min="7698" max="7698" width="3.28515625" style="1" customWidth="1"/>
    <col min="7699" max="7712" width="7.5703125" style="1" customWidth="1"/>
    <col min="7713" max="7718" width="8.85546875" style="1"/>
    <col min="7719" max="7719" width="13.42578125" style="1" bestFit="1" customWidth="1"/>
    <col min="7720" max="7911" width="8.85546875" style="1"/>
    <col min="7912" max="7912" width="2.7109375" style="1" bestFit="1" customWidth="1"/>
    <col min="7913" max="7913" width="32" style="1" bestFit="1" customWidth="1"/>
    <col min="7914" max="7925" width="7.5703125" style="1" customWidth="1"/>
    <col min="7926" max="7926" width="2.42578125" style="1" customWidth="1"/>
    <col min="7927" max="7939" width="7.5703125" style="1" customWidth="1"/>
    <col min="7940" max="7940" width="3.140625" style="1" customWidth="1"/>
    <col min="7941" max="7953" width="7.5703125" style="1" customWidth="1"/>
    <col min="7954" max="7954" width="3.28515625" style="1" customWidth="1"/>
    <col min="7955" max="7968" width="7.5703125" style="1" customWidth="1"/>
    <col min="7969" max="7974" width="8.85546875" style="1"/>
    <col min="7975" max="7975" width="13.42578125" style="1" bestFit="1" customWidth="1"/>
    <col min="7976" max="8167" width="8.85546875" style="1"/>
    <col min="8168" max="8168" width="2.7109375" style="1" bestFit="1" customWidth="1"/>
    <col min="8169" max="8169" width="32" style="1" bestFit="1" customWidth="1"/>
    <col min="8170" max="8181" width="7.5703125" style="1" customWidth="1"/>
    <col min="8182" max="8182" width="2.42578125" style="1" customWidth="1"/>
    <col min="8183" max="8195" width="7.5703125" style="1" customWidth="1"/>
    <col min="8196" max="8196" width="3.140625" style="1" customWidth="1"/>
    <col min="8197" max="8209" width="7.5703125" style="1" customWidth="1"/>
    <col min="8210" max="8210" width="3.28515625" style="1" customWidth="1"/>
    <col min="8211" max="8224" width="7.5703125" style="1" customWidth="1"/>
    <col min="8225" max="8230" width="8.85546875" style="1"/>
    <col min="8231" max="8231" width="13.42578125" style="1" bestFit="1" customWidth="1"/>
    <col min="8232" max="8423" width="8.85546875" style="1"/>
    <col min="8424" max="8424" width="2.7109375" style="1" bestFit="1" customWidth="1"/>
    <col min="8425" max="8425" width="32" style="1" bestFit="1" customWidth="1"/>
    <col min="8426" max="8437" width="7.5703125" style="1" customWidth="1"/>
    <col min="8438" max="8438" width="2.42578125" style="1" customWidth="1"/>
    <col min="8439" max="8451" width="7.5703125" style="1" customWidth="1"/>
    <col min="8452" max="8452" width="3.140625" style="1" customWidth="1"/>
    <col min="8453" max="8465" width="7.5703125" style="1" customWidth="1"/>
    <col min="8466" max="8466" width="3.28515625" style="1" customWidth="1"/>
    <col min="8467" max="8480" width="7.5703125" style="1" customWidth="1"/>
    <col min="8481" max="8486" width="8.85546875" style="1"/>
    <col min="8487" max="8487" width="13.42578125" style="1" bestFit="1" customWidth="1"/>
    <col min="8488" max="8679" width="8.85546875" style="1"/>
    <col min="8680" max="8680" width="2.7109375" style="1" bestFit="1" customWidth="1"/>
    <col min="8681" max="8681" width="32" style="1" bestFit="1" customWidth="1"/>
    <col min="8682" max="8693" width="7.5703125" style="1" customWidth="1"/>
    <col min="8694" max="8694" width="2.42578125" style="1" customWidth="1"/>
    <col min="8695" max="8707" width="7.5703125" style="1" customWidth="1"/>
    <col min="8708" max="8708" width="3.140625" style="1" customWidth="1"/>
    <col min="8709" max="8721" width="7.5703125" style="1" customWidth="1"/>
    <col min="8722" max="8722" width="3.28515625" style="1" customWidth="1"/>
    <col min="8723" max="8736" width="7.5703125" style="1" customWidth="1"/>
    <col min="8737" max="8742" width="8.85546875" style="1"/>
    <col min="8743" max="8743" width="13.42578125" style="1" bestFit="1" customWidth="1"/>
    <col min="8744" max="8935" width="8.85546875" style="1"/>
    <col min="8936" max="8936" width="2.7109375" style="1" bestFit="1" customWidth="1"/>
    <col min="8937" max="8937" width="32" style="1" bestFit="1" customWidth="1"/>
    <col min="8938" max="8949" width="7.5703125" style="1" customWidth="1"/>
    <col min="8950" max="8950" width="2.42578125" style="1" customWidth="1"/>
    <col min="8951" max="8963" width="7.5703125" style="1" customWidth="1"/>
    <col min="8964" max="8964" width="3.140625" style="1" customWidth="1"/>
    <col min="8965" max="8977" width="7.5703125" style="1" customWidth="1"/>
    <col min="8978" max="8978" width="3.28515625" style="1" customWidth="1"/>
    <col min="8979" max="8992" width="7.5703125" style="1" customWidth="1"/>
    <col min="8993" max="8998" width="8.85546875" style="1"/>
    <col min="8999" max="8999" width="13.42578125" style="1" bestFit="1" customWidth="1"/>
    <col min="9000" max="9191" width="8.85546875" style="1"/>
    <col min="9192" max="9192" width="2.7109375" style="1" bestFit="1" customWidth="1"/>
    <col min="9193" max="9193" width="32" style="1" bestFit="1" customWidth="1"/>
    <col min="9194" max="9205" width="7.5703125" style="1" customWidth="1"/>
    <col min="9206" max="9206" width="2.42578125" style="1" customWidth="1"/>
    <col min="9207" max="9219" width="7.5703125" style="1" customWidth="1"/>
    <col min="9220" max="9220" width="3.140625" style="1" customWidth="1"/>
    <col min="9221" max="9233" width="7.5703125" style="1" customWidth="1"/>
    <col min="9234" max="9234" width="3.28515625" style="1" customWidth="1"/>
    <col min="9235" max="9248" width="7.5703125" style="1" customWidth="1"/>
    <col min="9249" max="9254" width="8.85546875" style="1"/>
    <col min="9255" max="9255" width="13.42578125" style="1" bestFit="1" customWidth="1"/>
    <col min="9256" max="9447" width="8.85546875" style="1"/>
    <col min="9448" max="9448" width="2.7109375" style="1" bestFit="1" customWidth="1"/>
    <col min="9449" max="9449" width="32" style="1" bestFit="1" customWidth="1"/>
    <col min="9450" max="9461" width="7.5703125" style="1" customWidth="1"/>
    <col min="9462" max="9462" width="2.42578125" style="1" customWidth="1"/>
    <col min="9463" max="9475" width="7.5703125" style="1" customWidth="1"/>
    <col min="9476" max="9476" width="3.140625" style="1" customWidth="1"/>
    <col min="9477" max="9489" width="7.5703125" style="1" customWidth="1"/>
    <col min="9490" max="9490" width="3.28515625" style="1" customWidth="1"/>
    <col min="9491" max="9504" width="7.5703125" style="1" customWidth="1"/>
    <col min="9505" max="9510" width="8.85546875" style="1"/>
    <col min="9511" max="9511" width="13.42578125" style="1" bestFit="1" customWidth="1"/>
    <col min="9512" max="9703" width="8.85546875" style="1"/>
    <col min="9704" max="9704" width="2.7109375" style="1" bestFit="1" customWidth="1"/>
    <col min="9705" max="9705" width="32" style="1" bestFit="1" customWidth="1"/>
    <col min="9706" max="9717" width="7.5703125" style="1" customWidth="1"/>
    <col min="9718" max="9718" width="2.42578125" style="1" customWidth="1"/>
    <col min="9719" max="9731" width="7.5703125" style="1" customWidth="1"/>
    <col min="9732" max="9732" width="3.140625" style="1" customWidth="1"/>
    <col min="9733" max="9745" width="7.5703125" style="1" customWidth="1"/>
    <col min="9746" max="9746" width="3.28515625" style="1" customWidth="1"/>
    <col min="9747" max="9760" width="7.5703125" style="1" customWidth="1"/>
    <col min="9761" max="9766" width="8.85546875" style="1"/>
    <col min="9767" max="9767" width="13.42578125" style="1" bestFit="1" customWidth="1"/>
    <col min="9768" max="9959" width="8.85546875" style="1"/>
    <col min="9960" max="9960" width="2.7109375" style="1" bestFit="1" customWidth="1"/>
    <col min="9961" max="9961" width="32" style="1" bestFit="1" customWidth="1"/>
    <col min="9962" max="9973" width="7.5703125" style="1" customWidth="1"/>
    <col min="9974" max="9974" width="2.42578125" style="1" customWidth="1"/>
    <col min="9975" max="9987" width="7.5703125" style="1" customWidth="1"/>
    <col min="9988" max="9988" width="3.140625" style="1" customWidth="1"/>
    <col min="9989" max="10001" width="7.5703125" style="1" customWidth="1"/>
    <col min="10002" max="10002" width="3.28515625" style="1" customWidth="1"/>
    <col min="10003" max="10016" width="7.5703125" style="1" customWidth="1"/>
    <col min="10017" max="10022" width="8.85546875" style="1"/>
    <col min="10023" max="10023" width="13.42578125" style="1" bestFit="1" customWidth="1"/>
    <col min="10024" max="10215" width="8.85546875" style="1"/>
    <col min="10216" max="10216" width="2.7109375" style="1" bestFit="1" customWidth="1"/>
    <col min="10217" max="10217" width="32" style="1" bestFit="1" customWidth="1"/>
    <col min="10218" max="10229" width="7.5703125" style="1" customWidth="1"/>
    <col min="10230" max="10230" width="2.42578125" style="1" customWidth="1"/>
    <col min="10231" max="10243" width="7.5703125" style="1" customWidth="1"/>
    <col min="10244" max="10244" width="3.140625" style="1" customWidth="1"/>
    <col min="10245" max="10257" width="7.5703125" style="1" customWidth="1"/>
    <col min="10258" max="10258" width="3.28515625" style="1" customWidth="1"/>
    <col min="10259" max="10272" width="7.5703125" style="1" customWidth="1"/>
    <col min="10273" max="10278" width="8.85546875" style="1"/>
    <col min="10279" max="10279" width="13.42578125" style="1" bestFit="1" customWidth="1"/>
    <col min="10280" max="10471" width="8.85546875" style="1"/>
    <col min="10472" max="10472" width="2.7109375" style="1" bestFit="1" customWidth="1"/>
    <col min="10473" max="10473" width="32" style="1" bestFit="1" customWidth="1"/>
    <col min="10474" max="10485" width="7.5703125" style="1" customWidth="1"/>
    <col min="10486" max="10486" width="2.42578125" style="1" customWidth="1"/>
    <col min="10487" max="10499" width="7.5703125" style="1" customWidth="1"/>
    <col min="10500" max="10500" width="3.140625" style="1" customWidth="1"/>
    <col min="10501" max="10513" width="7.5703125" style="1" customWidth="1"/>
    <col min="10514" max="10514" width="3.28515625" style="1" customWidth="1"/>
    <col min="10515" max="10528" width="7.5703125" style="1" customWidth="1"/>
    <col min="10529" max="10534" width="8.85546875" style="1"/>
    <col min="10535" max="10535" width="13.42578125" style="1" bestFit="1" customWidth="1"/>
    <col min="10536" max="10727" width="8.85546875" style="1"/>
    <col min="10728" max="10728" width="2.7109375" style="1" bestFit="1" customWidth="1"/>
    <col min="10729" max="10729" width="32" style="1" bestFit="1" customWidth="1"/>
    <col min="10730" max="10741" width="7.5703125" style="1" customWidth="1"/>
    <col min="10742" max="10742" width="2.42578125" style="1" customWidth="1"/>
    <col min="10743" max="10755" width="7.5703125" style="1" customWidth="1"/>
    <col min="10756" max="10756" width="3.140625" style="1" customWidth="1"/>
    <col min="10757" max="10769" width="7.5703125" style="1" customWidth="1"/>
    <col min="10770" max="10770" width="3.28515625" style="1" customWidth="1"/>
    <col min="10771" max="10784" width="7.5703125" style="1" customWidth="1"/>
    <col min="10785" max="10790" width="8.85546875" style="1"/>
    <col min="10791" max="10791" width="13.42578125" style="1" bestFit="1" customWidth="1"/>
    <col min="10792" max="10983" width="8.85546875" style="1"/>
    <col min="10984" max="10984" width="2.7109375" style="1" bestFit="1" customWidth="1"/>
    <col min="10985" max="10985" width="32" style="1" bestFit="1" customWidth="1"/>
    <col min="10986" max="10997" width="7.5703125" style="1" customWidth="1"/>
    <col min="10998" max="10998" width="2.42578125" style="1" customWidth="1"/>
    <col min="10999" max="11011" width="7.5703125" style="1" customWidth="1"/>
    <col min="11012" max="11012" width="3.140625" style="1" customWidth="1"/>
    <col min="11013" max="11025" width="7.5703125" style="1" customWidth="1"/>
    <col min="11026" max="11026" width="3.28515625" style="1" customWidth="1"/>
    <col min="11027" max="11040" width="7.5703125" style="1" customWidth="1"/>
    <col min="11041" max="11046" width="8.85546875" style="1"/>
    <col min="11047" max="11047" width="13.42578125" style="1" bestFit="1" customWidth="1"/>
    <col min="11048" max="11239" width="8.85546875" style="1"/>
    <col min="11240" max="11240" width="2.7109375" style="1" bestFit="1" customWidth="1"/>
    <col min="11241" max="11241" width="32" style="1" bestFit="1" customWidth="1"/>
    <col min="11242" max="11253" width="7.5703125" style="1" customWidth="1"/>
    <col min="11254" max="11254" width="2.42578125" style="1" customWidth="1"/>
    <col min="11255" max="11267" width="7.5703125" style="1" customWidth="1"/>
    <col min="11268" max="11268" width="3.140625" style="1" customWidth="1"/>
    <col min="11269" max="11281" width="7.5703125" style="1" customWidth="1"/>
    <col min="11282" max="11282" width="3.28515625" style="1" customWidth="1"/>
    <col min="11283" max="11296" width="7.5703125" style="1" customWidth="1"/>
    <col min="11297" max="11302" width="8.85546875" style="1"/>
    <col min="11303" max="11303" width="13.42578125" style="1" bestFit="1" customWidth="1"/>
    <col min="11304" max="11495" width="8.85546875" style="1"/>
    <col min="11496" max="11496" width="2.7109375" style="1" bestFit="1" customWidth="1"/>
    <col min="11497" max="11497" width="32" style="1" bestFit="1" customWidth="1"/>
    <col min="11498" max="11509" width="7.5703125" style="1" customWidth="1"/>
    <col min="11510" max="11510" width="2.42578125" style="1" customWidth="1"/>
    <col min="11511" max="11523" width="7.5703125" style="1" customWidth="1"/>
    <col min="11524" max="11524" width="3.140625" style="1" customWidth="1"/>
    <col min="11525" max="11537" width="7.5703125" style="1" customWidth="1"/>
    <col min="11538" max="11538" width="3.28515625" style="1" customWidth="1"/>
    <col min="11539" max="11552" width="7.5703125" style="1" customWidth="1"/>
    <col min="11553" max="11558" width="8.85546875" style="1"/>
    <col min="11559" max="11559" width="13.42578125" style="1" bestFit="1" customWidth="1"/>
    <col min="11560" max="11751" width="8.85546875" style="1"/>
    <col min="11752" max="11752" width="2.7109375" style="1" bestFit="1" customWidth="1"/>
    <col min="11753" max="11753" width="32" style="1" bestFit="1" customWidth="1"/>
    <col min="11754" max="11765" width="7.5703125" style="1" customWidth="1"/>
    <col min="11766" max="11766" width="2.42578125" style="1" customWidth="1"/>
    <col min="11767" max="11779" width="7.5703125" style="1" customWidth="1"/>
    <col min="11780" max="11780" width="3.140625" style="1" customWidth="1"/>
    <col min="11781" max="11793" width="7.5703125" style="1" customWidth="1"/>
    <col min="11794" max="11794" width="3.28515625" style="1" customWidth="1"/>
    <col min="11795" max="11808" width="7.5703125" style="1" customWidth="1"/>
    <col min="11809" max="11814" width="8.85546875" style="1"/>
    <col min="11815" max="11815" width="13.42578125" style="1" bestFit="1" customWidth="1"/>
    <col min="11816" max="12007" width="8.85546875" style="1"/>
    <col min="12008" max="12008" width="2.7109375" style="1" bestFit="1" customWidth="1"/>
    <col min="12009" max="12009" width="32" style="1" bestFit="1" customWidth="1"/>
    <col min="12010" max="12021" width="7.5703125" style="1" customWidth="1"/>
    <col min="12022" max="12022" width="2.42578125" style="1" customWidth="1"/>
    <col min="12023" max="12035" width="7.5703125" style="1" customWidth="1"/>
    <col min="12036" max="12036" width="3.140625" style="1" customWidth="1"/>
    <col min="12037" max="12049" width="7.5703125" style="1" customWidth="1"/>
    <col min="12050" max="12050" width="3.28515625" style="1" customWidth="1"/>
    <col min="12051" max="12064" width="7.5703125" style="1" customWidth="1"/>
    <col min="12065" max="12070" width="8.85546875" style="1"/>
    <col min="12071" max="12071" width="13.42578125" style="1" bestFit="1" customWidth="1"/>
    <col min="12072" max="12263" width="8.85546875" style="1"/>
    <col min="12264" max="12264" width="2.7109375" style="1" bestFit="1" customWidth="1"/>
    <col min="12265" max="12265" width="32" style="1" bestFit="1" customWidth="1"/>
    <col min="12266" max="12277" width="7.5703125" style="1" customWidth="1"/>
    <col min="12278" max="12278" width="2.42578125" style="1" customWidth="1"/>
    <col min="12279" max="12291" width="7.5703125" style="1" customWidth="1"/>
    <col min="12292" max="12292" width="3.140625" style="1" customWidth="1"/>
    <col min="12293" max="12305" width="7.5703125" style="1" customWidth="1"/>
    <col min="12306" max="12306" width="3.28515625" style="1" customWidth="1"/>
    <col min="12307" max="12320" width="7.5703125" style="1" customWidth="1"/>
    <col min="12321" max="12326" width="8.85546875" style="1"/>
    <col min="12327" max="12327" width="13.42578125" style="1" bestFit="1" customWidth="1"/>
    <col min="12328" max="12519" width="8.85546875" style="1"/>
    <col min="12520" max="12520" width="2.7109375" style="1" bestFit="1" customWidth="1"/>
    <col min="12521" max="12521" width="32" style="1" bestFit="1" customWidth="1"/>
    <col min="12522" max="12533" width="7.5703125" style="1" customWidth="1"/>
    <col min="12534" max="12534" width="2.42578125" style="1" customWidth="1"/>
    <col min="12535" max="12547" width="7.5703125" style="1" customWidth="1"/>
    <col min="12548" max="12548" width="3.140625" style="1" customWidth="1"/>
    <col min="12549" max="12561" width="7.5703125" style="1" customWidth="1"/>
    <col min="12562" max="12562" width="3.28515625" style="1" customWidth="1"/>
    <col min="12563" max="12576" width="7.5703125" style="1" customWidth="1"/>
    <col min="12577" max="12582" width="8.85546875" style="1"/>
    <col min="12583" max="12583" width="13.42578125" style="1" bestFit="1" customWidth="1"/>
    <col min="12584" max="12775" width="8.85546875" style="1"/>
    <col min="12776" max="12776" width="2.7109375" style="1" bestFit="1" customWidth="1"/>
    <col min="12777" max="12777" width="32" style="1" bestFit="1" customWidth="1"/>
    <col min="12778" max="12789" width="7.5703125" style="1" customWidth="1"/>
    <col min="12790" max="12790" width="2.42578125" style="1" customWidth="1"/>
    <col min="12791" max="12803" width="7.5703125" style="1" customWidth="1"/>
    <col min="12804" max="12804" width="3.140625" style="1" customWidth="1"/>
    <col min="12805" max="12817" width="7.5703125" style="1" customWidth="1"/>
    <col min="12818" max="12818" width="3.28515625" style="1" customWidth="1"/>
    <col min="12819" max="12832" width="7.5703125" style="1" customWidth="1"/>
    <col min="12833" max="12838" width="8.85546875" style="1"/>
    <col min="12839" max="12839" width="13.42578125" style="1" bestFit="1" customWidth="1"/>
    <col min="12840" max="13031" width="8.85546875" style="1"/>
    <col min="13032" max="13032" width="2.7109375" style="1" bestFit="1" customWidth="1"/>
    <col min="13033" max="13033" width="32" style="1" bestFit="1" customWidth="1"/>
    <col min="13034" max="13045" width="7.5703125" style="1" customWidth="1"/>
    <col min="13046" max="13046" width="2.42578125" style="1" customWidth="1"/>
    <col min="13047" max="13059" width="7.5703125" style="1" customWidth="1"/>
    <col min="13060" max="13060" width="3.140625" style="1" customWidth="1"/>
    <col min="13061" max="13073" width="7.5703125" style="1" customWidth="1"/>
    <col min="13074" max="13074" width="3.28515625" style="1" customWidth="1"/>
    <col min="13075" max="13088" width="7.5703125" style="1" customWidth="1"/>
    <col min="13089" max="13094" width="8.85546875" style="1"/>
    <col min="13095" max="13095" width="13.42578125" style="1" bestFit="1" customWidth="1"/>
    <col min="13096" max="13287" width="8.85546875" style="1"/>
    <col min="13288" max="13288" width="2.7109375" style="1" bestFit="1" customWidth="1"/>
    <col min="13289" max="13289" width="32" style="1" bestFit="1" customWidth="1"/>
    <col min="13290" max="13301" width="7.5703125" style="1" customWidth="1"/>
    <col min="13302" max="13302" width="2.42578125" style="1" customWidth="1"/>
    <col min="13303" max="13315" width="7.5703125" style="1" customWidth="1"/>
    <col min="13316" max="13316" width="3.140625" style="1" customWidth="1"/>
    <col min="13317" max="13329" width="7.5703125" style="1" customWidth="1"/>
    <col min="13330" max="13330" width="3.28515625" style="1" customWidth="1"/>
    <col min="13331" max="13344" width="7.5703125" style="1" customWidth="1"/>
    <col min="13345" max="13350" width="8.85546875" style="1"/>
    <col min="13351" max="13351" width="13.42578125" style="1" bestFit="1" customWidth="1"/>
    <col min="13352" max="13543" width="8.85546875" style="1"/>
    <col min="13544" max="13544" width="2.7109375" style="1" bestFit="1" customWidth="1"/>
    <col min="13545" max="13545" width="32" style="1" bestFit="1" customWidth="1"/>
    <col min="13546" max="13557" width="7.5703125" style="1" customWidth="1"/>
    <col min="13558" max="13558" width="2.42578125" style="1" customWidth="1"/>
    <col min="13559" max="13571" width="7.5703125" style="1" customWidth="1"/>
    <col min="13572" max="13572" width="3.140625" style="1" customWidth="1"/>
    <col min="13573" max="13585" width="7.5703125" style="1" customWidth="1"/>
    <col min="13586" max="13586" width="3.28515625" style="1" customWidth="1"/>
    <col min="13587" max="13600" width="7.5703125" style="1" customWidth="1"/>
    <col min="13601" max="13606" width="8.85546875" style="1"/>
    <col min="13607" max="13607" width="13.42578125" style="1" bestFit="1" customWidth="1"/>
    <col min="13608" max="13799" width="8.85546875" style="1"/>
    <col min="13800" max="13800" width="2.7109375" style="1" bestFit="1" customWidth="1"/>
    <col min="13801" max="13801" width="32" style="1" bestFit="1" customWidth="1"/>
    <col min="13802" max="13813" width="7.5703125" style="1" customWidth="1"/>
    <col min="13814" max="13814" width="2.42578125" style="1" customWidth="1"/>
    <col min="13815" max="13827" width="7.5703125" style="1" customWidth="1"/>
    <col min="13828" max="13828" width="3.140625" style="1" customWidth="1"/>
    <col min="13829" max="13841" width="7.5703125" style="1" customWidth="1"/>
    <col min="13842" max="13842" width="3.28515625" style="1" customWidth="1"/>
    <col min="13843" max="13856" width="7.5703125" style="1" customWidth="1"/>
    <col min="13857" max="13862" width="8.85546875" style="1"/>
    <col min="13863" max="13863" width="13.42578125" style="1" bestFit="1" customWidth="1"/>
    <col min="13864" max="14055" width="8.85546875" style="1"/>
    <col min="14056" max="14056" width="2.7109375" style="1" bestFit="1" customWidth="1"/>
    <col min="14057" max="14057" width="32" style="1" bestFit="1" customWidth="1"/>
    <col min="14058" max="14069" width="7.5703125" style="1" customWidth="1"/>
    <col min="14070" max="14070" width="2.42578125" style="1" customWidth="1"/>
    <col min="14071" max="14083" width="7.5703125" style="1" customWidth="1"/>
    <col min="14084" max="14084" width="3.140625" style="1" customWidth="1"/>
    <col min="14085" max="14097" width="7.5703125" style="1" customWidth="1"/>
    <col min="14098" max="14098" width="3.28515625" style="1" customWidth="1"/>
    <col min="14099" max="14112" width="7.5703125" style="1" customWidth="1"/>
    <col min="14113" max="14118" width="8.85546875" style="1"/>
    <col min="14119" max="14119" width="13.42578125" style="1" bestFit="1" customWidth="1"/>
    <col min="14120" max="14311" width="8.85546875" style="1"/>
    <col min="14312" max="14312" width="2.7109375" style="1" bestFit="1" customWidth="1"/>
    <col min="14313" max="14313" width="32" style="1" bestFit="1" customWidth="1"/>
    <col min="14314" max="14325" width="7.5703125" style="1" customWidth="1"/>
    <col min="14326" max="14326" width="2.42578125" style="1" customWidth="1"/>
    <col min="14327" max="14339" width="7.5703125" style="1" customWidth="1"/>
    <col min="14340" max="14340" width="3.140625" style="1" customWidth="1"/>
    <col min="14341" max="14353" width="7.5703125" style="1" customWidth="1"/>
    <col min="14354" max="14354" width="3.28515625" style="1" customWidth="1"/>
    <col min="14355" max="14368" width="7.5703125" style="1" customWidth="1"/>
    <col min="14369" max="14374" width="8.85546875" style="1"/>
    <col min="14375" max="14375" width="13.42578125" style="1" bestFit="1" customWidth="1"/>
    <col min="14376" max="14567" width="8.85546875" style="1"/>
    <col min="14568" max="14568" width="2.7109375" style="1" bestFit="1" customWidth="1"/>
    <col min="14569" max="14569" width="32" style="1" bestFit="1" customWidth="1"/>
    <col min="14570" max="14581" width="7.5703125" style="1" customWidth="1"/>
    <col min="14582" max="14582" width="2.42578125" style="1" customWidth="1"/>
    <col min="14583" max="14595" width="7.5703125" style="1" customWidth="1"/>
    <col min="14596" max="14596" width="3.140625" style="1" customWidth="1"/>
    <col min="14597" max="14609" width="7.5703125" style="1" customWidth="1"/>
    <col min="14610" max="14610" width="3.28515625" style="1" customWidth="1"/>
    <col min="14611" max="14624" width="7.5703125" style="1" customWidth="1"/>
    <col min="14625" max="14630" width="8.85546875" style="1"/>
    <col min="14631" max="14631" width="13.42578125" style="1" bestFit="1" customWidth="1"/>
    <col min="14632" max="14823" width="8.85546875" style="1"/>
    <col min="14824" max="14824" width="2.7109375" style="1" bestFit="1" customWidth="1"/>
    <col min="14825" max="14825" width="32" style="1" bestFit="1" customWidth="1"/>
    <col min="14826" max="14837" width="7.5703125" style="1" customWidth="1"/>
    <col min="14838" max="14838" width="2.42578125" style="1" customWidth="1"/>
    <col min="14839" max="14851" width="7.5703125" style="1" customWidth="1"/>
    <col min="14852" max="14852" width="3.140625" style="1" customWidth="1"/>
    <col min="14853" max="14865" width="7.5703125" style="1" customWidth="1"/>
    <col min="14866" max="14866" width="3.28515625" style="1" customWidth="1"/>
    <col min="14867" max="14880" width="7.5703125" style="1" customWidth="1"/>
    <col min="14881" max="14886" width="8.85546875" style="1"/>
    <col min="14887" max="14887" width="13.42578125" style="1" bestFit="1" customWidth="1"/>
    <col min="14888" max="15079" width="8.85546875" style="1"/>
    <col min="15080" max="15080" width="2.7109375" style="1" bestFit="1" customWidth="1"/>
    <col min="15081" max="15081" width="32" style="1" bestFit="1" customWidth="1"/>
    <col min="15082" max="15093" width="7.5703125" style="1" customWidth="1"/>
    <col min="15094" max="15094" width="2.42578125" style="1" customWidth="1"/>
    <col min="15095" max="15107" width="7.5703125" style="1" customWidth="1"/>
    <col min="15108" max="15108" width="3.140625" style="1" customWidth="1"/>
    <col min="15109" max="15121" width="7.5703125" style="1" customWidth="1"/>
    <col min="15122" max="15122" width="3.28515625" style="1" customWidth="1"/>
    <col min="15123" max="15136" width="7.5703125" style="1" customWidth="1"/>
    <col min="15137" max="15142" width="8.85546875" style="1"/>
    <col min="15143" max="15143" width="13.42578125" style="1" bestFit="1" customWidth="1"/>
    <col min="15144" max="15335" width="8.85546875" style="1"/>
    <col min="15336" max="15336" width="2.7109375" style="1" bestFit="1" customWidth="1"/>
    <col min="15337" max="15337" width="32" style="1" bestFit="1" customWidth="1"/>
    <col min="15338" max="15349" width="7.5703125" style="1" customWidth="1"/>
    <col min="15350" max="15350" width="2.42578125" style="1" customWidth="1"/>
    <col min="15351" max="15363" width="7.5703125" style="1" customWidth="1"/>
    <col min="15364" max="15364" width="3.140625" style="1" customWidth="1"/>
    <col min="15365" max="15377" width="7.5703125" style="1" customWidth="1"/>
    <col min="15378" max="15378" width="3.28515625" style="1" customWidth="1"/>
    <col min="15379" max="15392" width="7.5703125" style="1" customWidth="1"/>
    <col min="15393" max="15398" width="8.85546875" style="1"/>
    <col min="15399" max="15399" width="13.42578125" style="1" bestFit="1" customWidth="1"/>
    <col min="15400" max="15591" width="8.85546875" style="1"/>
    <col min="15592" max="15592" width="2.7109375" style="1" bestFit="1" customWidth="1"/>
    <col min="15593" max="15593" width="32" style="1" bestFit="1" customWidth="1"/>
    <col min="15594" max="15605" width="7.5703125" style="1" customWidth="1"/>
    <col min="15606" max="15606" width="2.42578125" style="1" customWidth="1"/>
    <col min="15607" max="15619" width="7.5703125" style="1" customWidth="1"/>
    <col min="15620" max="15620" width="3.140625" style="1" customWidth="1"/>
    <col min="15621" max="15633" width="7.5703125" style="1" customWidth="1"/>
    <col min="15634" max="15634" width="3.28515625" style="1" customWidth="1"/>
    <col min="15635" max="15648" width="7.5703125" style="1" customWidth="1"/>
    <col min="15649" max="15654" width="8.85546875" style="1"/>
    <col min="15655" max="15655" width="13.42578125" style="1" bestFit="1" customWidth="1"/>
    <col min="15656" max="15847" width="8.85546875" style="1"/>
    <col min="15848" max="15848" width="2.7109375" style="1" bestFit="1" customWidth="1"/>
    <col min="15849" max="15849" width="32" style="1" bestFit="1" customWidth="1"/>
    <col min="15850" max="15861" width="7.5703125" style="1" customWidth="1"/>
    <col min="15862" max="15862" width="2.42578125" style="1" customWidth="1"/>
    <col min="15863" max="15875" width="7.5703125" style="1" customWidth="1"/>
    <col min="15876" max="15876" width="3.140625" style="1" customWidth="1"/>
    <col min="15877" max="15889" width="7.5703125" style="1" customWidth="1"/>
    <col min="15890" max="15890" width="3.28515625" style="1" customWidth="1"/>
    <col min="15891" max="15904" width="7.5703125" style="1" customWidth="1"/>
    <col min="15905" max="15910" width="8.85546875" style="1"/>
    <col min="15911" max="15911" width="13.42578125" style="1" bestFit="1" customWidth="1"/>
    <col min="15912" max="16103" width="8.85546875" style="1"/>
    <col min="16104" max="16104" width="2.7109375" style="1" bestFit="1" customWidth="1"/>
    <col min="16105" max="16105" width="32" style="1" bestFit="1" customWidth="1"/>
    <col min="16106" max="16117" width="7.5703125" style="1" customWidth="1"/>
    <col min="16118" max="16118" width="2.42578125" style="1" customWidth="1"/>
    <col min="16119" max="16131" width="7.5703125" style="1" customWidth="1"/>
    <col min="16132" max="16132" width="3.140625" style="1" customWidth="1"/>
    <col min="16133" max="16145" width="7.5703125" style="1" customWidth="1"/>
    <col min="16146" max="16146" width="3.28515625" style="1" customWidth="1"/>
    <col min="16147" max="16160" width="7.5703125" style="1" customWidth="1"/>
    <col min="16161" max="16166" width="8.85546875" style="1"/>
    <col min="16167" max="16167" width="13.42578125" style="1" bestFit="1" customWidth="1"/>
    <col min="16168" max="16384" width="8.85546875" style="1"/>
  </cols>
  <sheetData>
    <row r="1" spans="2:54" ht="21.75" customHeight="1" x14ac:dyDescent="0.2"/>
    <row r="2" spans="2:54" ht="21.75" customHeight="1" x14ac:dyDescent="0.2"/>
    <row r="3" spans="2:54" ht="21.75" customHeight="1" thickBot="1" x14ac:dyDescent="0.25"/>
    <row r="4" spans="2:54" ht="57" customHeight="1" thickBot="1" x14ac:dyDescent="0.25">
      <c r="B4" s="122" t="s">
        <v>80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</row>
    <row r="5" spans="2:54" ht="13.5" thickBot="1" x14ac:dyDescent="0.25"/>
    <row r="6" spans="2:54" x14ac:dyDescent="0.2">
      <c r="B6" s="5" t="s">
        <v>81</v>
      </c>
      <c r="C6" s="6">
        <v>1</v>
      </c>
      <c r="D6" s="7">
        <v>2</v>
      </c>
      <c r="E6" s="7">
        <v>3</v>
      </c>
      <c r="F6" s="7">
        <v>4</v>
      </c>
      <c r="G6" s="7">
        <v>5</v>
      </c>
      <c r="H6" s="7">
        <v>6</v>
      </c>
      <c r="I6" s="7">
        <v>7</v>
      </c>
      <c r="J6" s="7">
        <v>8</v>
      </c>
      <c r="K6" s="7">
        <v>9</v>
      </c>
      <c r="L6" s="7">
        <v>10</v>
      </c>
      <c r="M6" s="7">
        <v>11</v>
      </c>
      <c r="N6" s="7">
        <v>12</v>
      </c>
      <c r="O6" s="7">
        <v>13</v>
      </c>
      <c r="P6" s="8">
        <v>14</v>
      </c>
      <c r="Q6" s="8">
        <v>15</v>
      </c>
      <c r="R6" s="8">
        <v>16</v>
      </c>
      <c r="S6" s="8">
        <v>17</v>
      </c>
      <c r="T6" s="8">
        <v>18</v>
      </c>
      <c r="U6" s="8">
        <v>19</v>
      </c>
      <c r="V6" s="8">
        <v>20</v>
      </c>
      <c r="W6" s="8">
        <v>21</v>
      </c>
      <c r="X6" s="8">
        <v>22</v>
      </c>
      <c r="Y6" s="8">
        <v>23</v>
      </c>
      <c r="Z6" s="8">
        <v>24</v>
      </c>
      <c r="AA6" s="8">
        <v>25</v>
      </c>
      <c r="AB6" s="8">
        <v>26</v>
      </c>
      <c r="AC6" s="8">
        <v>27</v>
      </c>
      <c r="AD6" s="8">
        <v>28</v>
      </c>
      <c r="AE6" s="8">
        <v>29</v>
      </c>
      <c r="AF6" s="8">
        <v>30</v>
      </c>
      <c r="AG6" s="8">
        <v>31</v>
      </c>
      <c r="AH6" s="8">
        <v>32</v>
      </c>
      <c r="AI6" s="8">
        <v>33</v>
      </c>
      <c r="AJ6" s="8">
        <v>34</v>
      </c>
      <c r="AK6" s="8">
        <v>35</v>
      </c>
      <c r="AL6" s="8">
        <v>36</v>
      </c>
      <c r="AM6" s="8">
        <v>37</v>
      </c>
      <c r="AN6" s="8">
        <v>38</v>
      </c>
      <c r="AO6" s="8">
        <v>39</v>
      </c>
      <c r="AP6" s="8">
        <v>40</v>
      </c>
      <c r="AQ6" s="8">
        <v>41</v>
      </c>
      <c r="AR6" s="8">
        <v>42</v>
      </c>
      <c r="AS6" s="8">
        <v>43</v>
      </c>
      <c r="AT6" s="8">
        <v>44</v>
      </c>
      <c r="AU6" s="8">
        <v>45</v>
      </c>
      <c r="AV6" s="8">
        <v>46</v>
      </c>
      <c r="AW6" s="8">
        <v>47</v>
      </c>
      <c r="AX6" s="8">
        <v>48</v>
      </c>
      <c r="AY6" s="8">
        <v>49</v>
      </c>
      <c r="AZ6" s="8">
        <v>50</v>
      </c>
      <c r="BA6" s="8">
        <v>51</v>
      </c>
      <c r="BB6" s="8">
        <v>52</v>
      </c>
    </row>
    <row r="7" spans="2:54" ht="13.5" thickBot="1" x14ac:dyDescent="0.25">
      <c r="B7" s="9" t="s">
        <v>0</v>
      </c>
      <c r="C7" s="10">
        <v>45297</v>
      </c>
      <c r="D7" s="11">
        <v>45304</v>
      </c>
      <c r="E7" s="11">
        <v>45311</v>
      </c>
      <c r="F7" s="11">
        <v>45318</v>
      </c>
      <c r="G7" s="11">
        <v>45325</v>
      </c>
      <c r="H7" s="11">
        <v>45332</v>
      </c>
      <c r="I7" s="11">
        <v>45339</v>
      </c>
      <c r="J7" s="11">
        <v>45346</v>
      </c>
      <c r="K7" s="11">
        <v>45353</v>
      </c>
      <c r="L7" s="11">
        <v>45360</v>
      </c>
      <c r="M7" s="11">
        <v>45367</v>
      </c>
      <c r="N7" s="11">
        <v>45374</v>
      </c>
      <c r="O7" s="11">
        <v>45381</v>
      </c>
      <c r="P7" s="11">
        <v>45388</v>
      </c>
      <c r="Q7" s="11">
        <v>45395</v>
      </c>
      <c r="R7" s="11">
        <v>45402</v>
      </c>
      <c r="S7" s="11">
        <v>45409</v>
      </c>
      <c r="T7" s="11">
        <v>45416</v>
      </c>
      <c r="U7" s="11">
        <v>45423</v>
      </c>
      <c r="V7" s="11">
        <v>45430</v>
      </c>
      <c r="W7" s="11">
        <v>45437</v>
      </c>
      <c r="X7" s="11">
        <v>45444</v>
      </c>
      <c r="Y7" s="11">
        <v>45451</v>
      </c>
      <c r="Z7" s="11">
        <v>45458</v>
      </c>
      <c r="AA7" s="11">
        <v>45465</v>
      </c>
      <c r="AB7" s="11">
        <v>45472</v>
      </c>
      <c r="AC7" s="11">
        <v>45479</v>
      </c>
      <c r="AD7" s="11">
        <v>45486</v>
      </c>
      <c r="AE7" s="11">
        <v>45493</v>
      </c>
      <c r="AF7" s="11">
        <v>45500</v>
      </c>
      <c r="AG7" s="11">
        <v>45507</v>
      </c>
      <c r="AH7" s="11">
        <v>45514</v>
      </c>
      <c r="AI7" s="11">
        <v>45521</v>
      </c>
      <c r="AJ7" s="11">
        <v>45528</v>
      </c>
      <c r="AK7" s="11">
        <v>45535</v>
      </c>
      <c r="AL7" s="11">
        <v>45542</v>
      </c>
      <c r="AM7" s="11">
        <v>45549</v>
      </c>
      <c r="AN7" s="11">
        <v>45556</v>
      </c>
      <c r="AO7" s="11">
        <v>45563</v>
      </c>
      <c r="AP7" s="11">
        <v>45570</v>
      </c>
      <c r="AQ7" s="11">
        <v>45577</v>
      </c>
      <c r="AR7" s="11">
        <v>45584</v>
      </c>
      <c r="AS7" s="11">
        <v>45591</v>
      </c>
      <c r="AT7" s="11">
        <v>45598</v>
      </c>
      <c r="AU7" s="11">
        <v>45605</v>
      </c>
      <c r="AV7" s="11">
        <v>45612</v>
      </c>
      <c r="AW7" s="11">
        <v>45619</v>
      </c>
      <c r="AX7" s="11">
        <v>45626</v>
      </c>
      <c r="AY7" s="11">
        <v>45633</v>
      </c>
      <c r="AZ7" s="11">
        <v>45640</v>
      </c>
      <c r="BA7" s="11">
        <v>45647</v>
      </c>
      <c r="BB7" s="11">
        <v>45654</v>
      </c>
    </row>
    <row r="8" spans="2:54" ht="13.5" customHeight="1" x14ac:dyDescent="0.2">
      <c r="B8" s="15" t="s">
        <v>35</v>
      </c>
      <c r="C8" s="82">
        <v>1052.977382886</v>
      </c>
      <c r="D8" s="82">
        <v>1022.330604967</v>
      </c>
      <c r="E8" s="82">
        <v>947.78972302500006</v>
      </c>
      <c r="F8" s="82">
        <v>1092.2411035390001</v>
      </c>
      <c r="G8" s="82">
        <v>1281.124931797</v>
      </c>
      <c r="H8" s="82">
        <v>1163.2776224280001</v>
      </c>
      <c r="I8" s="82">
        <v>1259.564698765</v>
      </c>
      <c r="J8" s="82">
        <v>1046.6524924380001</v>
      </c>
      <c r="K8" s="82">
        <v>1270.9650112899999</v>
      </c>
      <c r="L8" s="82">
        <v>1157.658702105</v>
      </c>
      <c r="M8" s="82">
        <v>1105.6839730329998</v>
      </c>
      <c r="N8" s="82">
        <v>1023.8553849800001</v>
      </c>
      <c r="O8" s="82">
        <v>1213.947876192</v>
      </c>
      <c r="P8" s="82">
        <v>1140.6090517329999</v>
      </c>
      <c r="Q8" s="82">
        <v>1146.645068497</v>
      </c>
      <c r="R8" s="82">
        <v>1078.6516214640001</v>
      </c>
      <c r="S8" s="82">
        <v>1023.525120235</v>
      </c>
      <c r="T8" s="82">
        <v>1136.4507624759999</v>
      </c>
      <c r="U8" s="82">
        <v>927.877030633</v>
      </c>
      <c r="V8" s="82">
        <v>1025.6449753879999</v>
      </c>
      <c r="W8" s="82">
        <v>823.42594112999996</v>
      </c>
      <c r="X8" s="82">
        <v>835.45604166200008</v>
      </c>
      <c r="Y8" s="82">
        <v>1002.3667897509999</v>
      </c>
      <c r="Z8" s="82">
        <v>1093.2830248089999</v>
      </c>
      <c r="AA8" s="82">
        <v>982.52388546900011</v>
      </c>
      <c r="AB8" s="82">
        <v>1164.5529182760001</v>
      </c>
      <c r="AC8" s="82">
        <v>865.61449179600004</v>
      </c>
      <c r="AD8" s="82">
        <v>951.36919849800006</v>
      </c>
      <c r="AE8" s="82">
        <v>932.24126198499994</v>
      </c>
      <c r="AF8" s="82">
        <v>1039.9494525350001</v>
      </c>
      <c r="AG8" s="82">
        <v>944.99230493100004</v>
      </c>
      <c r="AH8" s="111">
        <v>982.62803272499991</v>
      </c>
      <c r="AI8" s="82">
        <v>936.06291402700003</v>
      </c>
      <c r="AJ8" s="82">
        <v>721.65694622699993</v>
      </c>
      <c r="AK8" s="82">
        <v>1133.030290037</v>
      </c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</row>
    <row r="9" spans="2:54" x14ac:dyDescent="0.2">
      <c r="B9" s="16" t="s">
        <v>34</v>
      </c>
      <c r="C9" s="83">
        <v>472.27822472399998</v>
      </c>
      <c r="D9" s="83">
        <v>419.91569391199999</v>
      </c>
      <c r="E9" s="83">
        <v>213.045160216</v>
      </c>
      <c r="F9" s="83">
        <v>394.84521125800001</v>
      </c>
      <c r="G9" s="83">
        <v>410.00264716200002</v>
      </c>
      <c r="H9" s="83">
        <v>475.74220583100004</v>
      </c>
      <c r="I9" s="83">
        <v>397.71167994000001</v>
      </c>
      <c r="J9" s="83">
        <v>419.24253473099998</v>
      </c>
      <c r="K9" s="83">
        <v>423.901750746</v>
      </c>
      <c r="L9" s="83">
        <v>392.31938803900005</v>
      </c>
      <c r="M9" s="83">
        <v>400.541490748</v>
      </c>
      <c r="N9" s="83">
        <v>436.31803638999997</v>
      </c>
      <c r="O9" s="83">
        <v>433.12413829500002</v>
      </c>
      <c r="P9" s="83">
        <v>398.70414554000001</v>
      </c>
      <c r="Q9" s="83">
        <v>431.534339553</v>
      </c>
      <c r="R9" s="83">
        <v>408.32163645999998</v>
      </c>
      <c r="S9" s="83">
        <v>457.250601518</v>
      </c>
      <c r="T9" s="83">
        <v>427.24254859500002</v>
      </c>
      <c r="U9" s="83">
        <v>447.842165647</v>
      </c>
      <c r="V9" s="83">
        <v>381.13094719200001</v>
      </c>
      <c r="W9" s="83">
        <v>496.26987139400001</v>
      </c>
      <c r="X9" s="83">
        <v>485.21122886400002</v>
      </c>
      <c r="Y9" s="83">
        <v>502.82690849800002</v>
      </c>
      <c r="Z9" s="83">
        <v>431.32082013399997</v>
      </c>
      <c r="AA9" s="83">
        <v>453.69840423900001</v>
      </c>
      <c r="AB9" s="83">
        <v>471.16025590100003</v>
      </c>
      <c r="AC9" s="83">
        <v>501.58239881500003</v>
      </c>
      <c r="AD9" s="83">
        <v>420.74126959099999</v>
      </c>
      <c r="AE9" s="83">
        <v>462.46521788799998</v>
      </c>
      <c r="AF9" s="83">
        <v>407.07932140700001</v>
      </c>
      <c r="AG9" s="83">
        <v>450.81274417099996</v>
      </c>
      <c r="AH9" s="112">
        <v>503.97789448500004</v>
      </c>
      <c r="AI9" s="83">
        <v>401.66925280600003</v>
      </c>
      <c r="AJ9" s="83">
        <v>318.03800247800001</v>
      </c>
      <c r="AK9" s="83">
        <v>478.31323887099995</v>
      </c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2:54" x14ac:dyDescent="0.2">
      <c r="B10" s="17" t="s">
        <v>29</v>
      </c>
      <c r="C10" s="84">
        <v>436.78198699500001</v>
      </c>
      <c r="D10" s="84">
        <v>356.745718114</v>
      </c>
      <c r="E10" s="84">
        <v>275.11257760699999</v>
      </c>
      <c r="F10" s="84">
        <v>325.62771434899997</v>
      </c>
      <c r="G10" s="84">
        <v>214.029252773</v>
      </c>
      <c r="H10" s="84">
        <v>236.55339841099999</v>
      </c>
      <c r="I10" s="84">
        <v>337.09747479599997</v>
      </c>
      <c r="J10" s="84">
        <v>374.97593447700001</v>
      </c>
      <c r="K10" s="84">
        <v>281.56818620600001</v>
      </c>
      <c r="L10" s="84">
        <v>266.84430125</v>
      </c>
      <c r="M10" s="84">
        <v>383.87762295599998</v>
      </c>
      <c r="N10" s="84">
        <v>272.53677170399999</v>
      </c>
      <c r="O10" s="84">
        <v>348.51052520799999</v>
      </c>
      <c r="P10" s="84">
        <v>379.972735016</v>
      </c>
      <c r="Q10" s="84">
        <v>333.23197055899999</v>
      </c>
      <c r="R10" s="84">
        <v>465.01251677900001</v>
      </c>
      <c r="S10" s="84">
        <v>403.07613469099999</v>
      </c>
      <c r="T10" s="84">
        <v>470.30251693700001</v>
      </c>
      <c r="U10" s="84">
        <v>302.45561958100001</v>
      </c>
      <c r="V10" s="84">
        <v>423.67677879899998</v>
      </c>
      <c r="W10" s="84">
        <v>314.498755211</v>
      </c>
      <c r="X10" s="84">
        <v>403.42354921899999</v>
      </c>
      <c r="Y10" s="84">
        <v>379.53747039699999</v>
      </c>
      <c r="Z10" s="84">
        <v>348.492141678</v>
      </c>
      <c r="AA10" s="84">
        <v>454.50925309100001</v>
      </c>
      <c r="AB10" s="84">
        <v>329.85049757799999</v>
      </c>
      <c r="AC10" s="84">
        <v>392.05637657900002</v>
      </c>
      <c r="AD10" s="84">
        <v>376.93547912600002</v>
      </c>
      <c r="AE10" s="84">
        <v>335.76231932299999</v>
      </c>
      <c r="AF10" s="84">
        <v>430.19939749999998</v>
      </c>
      <c r="AG10" s="84">
        <v>426.60036076599999</v>
      </c>
      <c r="AH10" s="113">
        <v>345.851088946</v>
      </c>
      <c r="AI10" s="84">
        <v>363.16720588099997</v>
      </c>
      <c r="AJ10" s="84">
        <v>122.746686719</v>
      </c>
      <c r="AK10" s="84">
        <v>457.027439093</v>
      </c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</row>
    <row r="11" spans="2:54" x14ac:dyDescent="0.2">
      <c r="B11" s="16" t="s">
        <v>30</v>
      </c>
      <c r="C11" s="83">
        <v>96.07055891200001</v>
      </c>
      <c r="D11" s="83">
        <v>98.028511524999999</v>
      </c>
      <c r="E11" s="83">
        <v>73.185653094999992</v>
      </c>
      <c r="F11" s="83">
        <v>95.070147630000008</v>
      </c>
      <c r="G11" s="83">
        <v>88.344683117000002</v>
      </c>
      <c r="H11" s="83">
        <v>142.63791264400001</v>
      </c>
      <c r="I11" s="83">
        <v>84.837672307000005</v>
      </c>
      <c r="J11" s="83">
        <v>102.17755011200001</v>
      </c>
      <c r="K11" s="83">
        <v>128.95821829599998</v>
      </c>
      <c r="L11" s="83">
        <v>99.360899345000007</v>
      </c>
      <c r="M11" s="83">
        <v>89.824847887000004</v>
      </c>
      <c r="N11" s="83">
        <v>127.63784307099999</v>
      </c>
      <c r="O11" s="83">
        <v>136.72258129099998</v>
      </c>
      <c r="P11" s="83">
        <v>104.420217225</v>
      </c>
      <c r="Q11" s="83">
        <v>107.47482205700001</v>
      </c>
      <c r="R11" s="83">
        <v>160.32763584899999</v>
      </c>
      <c r="S11" s="83">
        <v>145.13285778400001</v>
      </c>
      <c r="T11" s="83">
        <v>140.611117119</v>
      </c>
      <c r="U11" s="83">
        <v>122.04792752200001</v>
      </c>
      <c r="V11" s="83">
        <v>124.01193068699999</v>
      </c>
      <c r="W11" s="83">
        <v>73.149545485000004</v>
      </c>
      <c r="X11" s="83">
        <v>73.628159449000009</v>
      </c>
      <c r="Y11" s="83">
        <v>60.353588372999994</v>
      </c>
      <c r="Z11" s="83">
        <v>58.962628403000004</v>
      </c>
      <c r="AA11" s="83">
        <v>78.678758858999998</v>
      </c>
      <c r="AB11" s="83">
        <v>69.830842246999993</v>
      </c>
      <c r="AC11" s="83">
        <v>95.233566762999999</v>
      </c>
      <c r="AD11" s="83">
        <v>84.782861764000003</v>
      </c>
      <c r="AE11" s="83">
        <v>90.649709392000005</v>
      </c>
      <c r="AF11" s="83">
        <v>75.914840185000003</v>
      </c>
      <c r="AG11" s="83">
        <v>94.157595945999986</v>
      </c>
      <c r="AH11" s="112">
        <v>123.08870295599999</v>
      </c>
      <c r="AI11" s="83">
        <v>69.084450486999998</v>
      </c>
      <c r="AJ11" s="83">
        <v>57.018405227000002</v>
      </c>
      <c r="AK11" s="83">
        <v>79.354434202999997</v>
      </c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2:54" x14ac:dyDescent="0.2">
      <c r="B12" s="17" t="s">
        <v>31</v>
      </c>
      <c r="C12" s="84">
        <v>167.613731108</v>
      </c>
      <c r="D12" s="84">
        <v>174.41966240900001</v>
      </c>
      <c r="E12" s="84">
        <v>163.90500551599999</v>
      </c>
      <c r="F12" s="84">
        <v>168.68123651799999</v>
      </c>
      <c r="G12" s="84">
        <v>163.378689028</v>
      </c>
      <c r="H12" s="84">
        <v>166.43393632499999</v>
      </c>
      <c r="I12" s="84">
        <v>188.78555680099998</v>
      </c>
      <c r="J12" s="84">
        <v>171.092105347</v>
      </c>
      <c r="K12" s="84">
        <v>201.67433029200001</v>
      </c>
      <c r="L12" s="84">
        <v>181.82497372400002</v>
      </c>
      <c r="M12" s="84">
        <v>183.22172501699998</v>
      </c>
      <c r="N12" s="84">
        <v>187.21009819899999</v>
      </c>
      <c r="O12" s="84">
        <v>170.054618912</v>
      </c>
      <c r="P12" s="84">
        <v>188.93995148600001</v>
      </c>
      <c r="Q12" s="84">
        <v>175.76412482500001</v>
      </c>
      <c r="R12" s="84">
        <v>162.20219543900001</v>
      </c>
      <c r="S12" s="84">
        <v>177.52977397800001</v>
      </c>
      <c r="T12" s="84">
        <v>179.324618214</v>
      </c>
      <c r="U12" s="84">
        <v>167.85955142899999</v>
      </c>
      <c r="V12" s="84">
        <v>177.36942680600001</v>
      </c>
      <c r="W12" s="84">
        <v>175.172063399</v>
      </c>
      <c r="X12" s="84">
        <v>169.29967827499999</v>
      </c>
      <c r="Y12" s="84">
        <v>176.481882756</v>
      </c>
      <c r="Z12" s="84">
        <v>176.91607682499998</v>
      </c>
      <c r="AA12" s="84">
        <v>182.591871927</v>
      </c>
      <c r="AB12" s="84">
        <v>175.282875515</v>
      </c>
      <c r="AC12" s="84">
        <v>168.57520835499997</v>
      </c>
      <c r="AD12" s="84">
        <v>166.52404443200001</v>
      </c>
      <c r="AE12" s="84">
        <v>178.99472142799999</v>
      </c>
      <c r="AF12" s="84">
        <v>200.835170949</v>
      </c>
      <c r="AG12" s="84">
        <v>191.23264401500001</v>
      </c>
      <c r="AH12" s="113">
        <v>174.01840228999998</v>
      </c>
      <c r="AI12" s="84">
        <v>175.73724547599997</v>
      </c>
      <c r="AJ12" s="84">
        <v>94.117484775999998</v>
      </c>
      <c r="AK12" s="84">
        <v>179.99907778499997</v>
      </c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</row>
    <row r="13" spans="2:54" x14ac:dyDescent="0.2">
      <c r="B13" s="16" t="s">
        <v>36</v>
      </c>
      <c r="C13" s="83">
        <v>734.46853952399999</v>
      </c>
      <c r="D13" s="83">
        <v>721.55305101600004</v>
      </c>
      <c r="E13" s="83">
        <v>637.08354702700001</v>
      </c>
      <c r="F13" s="83">
        <v>758.92867922100004</v>
      </c>
      <c r="G13" s="83">
        <v>845.53169303899995</v>
      </c>
      <c r="H13" s="83">
        <v>785.39180260399996</v>
      </c>
      <c r="I13" s="83">
        <v>792.772224897</v>
      </c>
      <c r="J13" s="83">
        <v>758.668220722</v>
      </c>
      <c r="K13" s="83">
        <v>758.40517513899999</v>
      </c>
      <c r="L13" s="83">
        <v>698.80363577999992</v>
      </c>
      <c r="M13" s="83">
        <v>797.73828582900001</v>
      </c>
      <c r="N13" s="83">
        <v>702.43645765300005</v>
      </c>
      <c r="O13" s="83">
        <v>752.0660649859999</v>
      </c>
      <c r="P13" s="83">
        <v>771.84643420800001</v>
      </c>
      <c r="Q13" s="83">
        <v>743.841138591</v>
      </c>
      <c r="R13" s="83">
        <v>776.71485118600003</v>
      </c>
      <c r="S13" s="83">
        <v>775.20889614200007</v>
      </c>
      <c r="T13" s="83">
        <v>745.74730451799996</v>
      </c>
      <c r="U13" s="83">
        <v>748.02834025200002</v>
      </c>
      <c r="V13" s="83">
        <v>725.48124245399993</v>
      </c>
      <c r="W13" s="83">
        <v>710.72984087500004</v>
      </c>
      <c r="X13" s="83">
        <v>634.22894838299999</v>
      </c>
      <c r="Y13" s="83">
        <v>716.34874614299997</v>
      </c>
      <c r="Z13" s="83">
        <v>732.08972246200005</v>
      </c>
      <c r="AA13" s="83">
        <v>790.04466925500003</v>
      </c>
      <c r="AB13" s="83">
        <v>795.12861091900004</v>
      </c>
      <c r="AC13" s="83">
        <v>784.66793799499999</v>
      </c>
      <c r="AD13" s="83">
        <v>730.68750478099992</v>
      </c>
      <c r="AE13" s="83">
        <v>745.22803769900008</v>
      </c>
      <c r="AF13" s="83">
        <v>816.82870176599999</v>
      </c>
      <c r="AG13" s="83">
        <v>692.72285816699991</v>
      </c>
      <c r="AH13" s="112">
        <v>807.59527927599993</v>
      </c>
      <c r="AI13" s="83">
        <v>781.29305275399997</v>
      </c>
      <c r="AJ13" s="83">
        <v>478.95837797900003</v>
      </c>
      <c r="AK13" s="83">
        <v>792.92460778700001</v>
      </c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2:54" x14ac:dyDescent="0.2">
      <c r="B14" s="17" t="s">
        <v>32</v>
      </c>
      <c r="C14" s="84">
        <v>326.34517425900003</v>
      </c>
      <c r="D14" s="84">
        <v>363.68674103899997</v>
      </c>
      <c r="E14" s="84">
        <v>312.730153105</v>
      </c>
      <c r="F14" s="84">
        <v>372.69159108699995</v>
      </c>
      <c r="G14" s="84">
        <v>393.33842190799999</v>
      </c>
      <c r="H14" s="84">
        <v>346.76742559999997</v>
      </c>
      <c r="I14" s="84">
        <v>368.16592529999997</v>
      </c>
      <c r="J14" s="84">
        <v>382.83433148899996</v>
      </c>
      <c r="K14" s="84">
        <v>405.00105261800002</v>
      </c>
      <c r="L14" s="84">
        <v>358.96723642500001</v>
      </c>
      <c r="M14" s="84">
        <v>378.36907672000001</v>
      </c>
      <c r="N14" s="84">
        <v>373.76579911699997</v>
      </c>
      <c r="O14" s="84">
        <v>354.21068935099998</v>
      </c>
      <c r="P14" s="84">
        <v>388.53168179699998</v>
      </c>
      <c r="Q14" s="84">
        <v>379.43847350800002</v>
      </c>
      <c r="R14" s="84">
        <v>422.36652699199999</v>
      </c>
      <c r="S14" s="84">
        <v>372.63993509699998</v>
      </c>
      <c r="T14" s="84">
        <v>370.77558279700003</v>
      </c>
      <c r="U14" s="84">
        <v>410.91978724099999</v>
      </c>
      <c r="V14" s="84">
        <v>413.13065436299996</v>
      </c>
      <c r="W14" s="84">
        <v>410.80193776800002</v>
      </c>
      <c r="X14" s="84">
        <v>382.20243854699999</v>
      </c>
      <c r="Y14" s="84">
        <v>390.71102430300004</v>
      </c>
      <c r="Z14" s="84">
        <v>400.231198543</v>
      </c>
      <c r="AA14" s="84">
        <v>344.26380772499999</v>
      </c>
      <c r="AB14" s="84">
        <v>379.16919688899998</v>
      </c>
      <c r="AC14" s="84">
        <v>329.55977752899997</v>
      </c>
      <c r="AD14" s="84">
        <v>351.60357341700001</v>
      </c>
      <c r="AE14" s="84">
        <v>333.53648478699995</v>
      </c>
      <c r="AF14" s="84">
        <v>392.30379240100001</v>
      </c>
      <c r="AG14" s="84">
        <v>389.42773268799999</v>
      </c>
      <c r="AH14" s="113">
        <v>375.44804951899999</v>
      </c>
      <c r="AI14" s="84">
        <v>393.215368662</v>
      </c>
      <c r="AJ14" s="84">
        <v>348.36116654</v>
      </c>
      <c r="AK14" s="84">
        <v>446.55362313299997</v>
      </c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</row>
    <row r="15" spans="2:54" x14ac:dyDescent="0.2">
      <c r="B15" s="16" t="s">
        <v>33</v>
      </c>
      <c r="C15" s="83">
        <v>42.971761890000003</v>
      </c>
      <c r="D15" s="83">
        <v>67.400625177999999</v>
      </c>
      <c r="E15" s="83">
        <v>60.689333212999998</v>
      </c>
      <c r="F15" s="83">
        <v>69.770434221000002</v>
      </c>
      <c r="G15" s="83">
        <v>73.263998839999999</v>
      </c>
      <c r="H15" s="83">
        <v>87.424120869000006</v>
      </c>
      <c r="I15" s="83">
        <v>79.241445315000007</v>
      </c>
      <c r="J15" s="83">
        <v>75.888733009000006</v>
      </c>
      <c r="K15" s="83">
        <v>90.160757464</v>
      </c>
      <c r="L15" s="83">
        <v>84.120044910999994</v>
      </c>
      <c r="M15" s="83">
        <v>96.675895849</v>
      </c>
      <c r="N15" s="83">
        <v>81.975060475999996</v>
      </c>
      <c r="O15" s="83">
        <v>85.877668533999994</v>
      </c>
      <c r="P15" s="83">
        <v>93.450656985999998</v>
      </c>
      <c r="Q15" s="83">
        <v>93.134573665999994</v>
      </c>
      <c r="R15" s="83">
        <v>105.206173409</v>
      </c>
      <c r="S15" s="83">
        <v>93.277278362999994</v>
      </c>
      <c r="T15" s="83">
        <v>102.04523791</v>
      </c>
      <c r="U15" s="83">
        <v>91.380312829000005</v>
      </c>
      <c r="V15" s="83">
        <v>95.220180608999996</v>
      </c>
      <c r="W15" s="83">
        <v>106.146794718</v>
      </c>
      <c r="X15" s="83">
        <v>117.169698075</v>
      </c>
      <c r="Y15" s="83">
        <v>103.85370756499999</v>
      </c>
      <c r="Z15" s="83">
        <v>109.397693444</v>
      </c>
      <c r="AA15" s="83">
        <v>109.22626817</v>
      </c>
      <c r="AB15" s="83">
        <v>95.689243282999996</v>
      </c>
      <c r="AC15" s="83">
        <v>86.880859598000001</v>
      </c>
      <c r="AD15" s="83">
        <v>89.585082503999999</v>
      </c>
      <c r="AE15" s="83">
        <v>82.870596320000004</v>
      </c>
      <c r="AF15" s="83">
        <v>105.477091556</v>
      </c>
      <c r="AG15" s="83">
        <v>103.23240797</v>
      </c>
      <c r="AH15" s="112">
        <v>102.396628118</v>
      </c>
      <c r="AI15" s="83">
        <v>112.543505556</v>
      </c>
      <c r="AJ15" s="83">
        <v>90.227979175000002</v>
      </c>
      <c r="AK15" s="83">
        <v>112.55845690699999</v>
      </c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2:54" ht="13.5" thickBot="1" x14ac:dyDescent="0.25">
      <c r="B16" s="43" t="s">
        <v>37</v>
      </c>
      <c r="C16" s="85">
        <v>530.21630217999996</v>
      </c>
      <c r="D16" s="85">
        <v>601.07184962700001</v>
      </c>
      <c r="E16" s="85">
        <v>538.21222097400005</v>
      </c>
      <c r="F16" s="85">
        <v>683.272906412</v>
      </c>
      <c r="G16" s="85">
        <v>738.08692243799999</v>
      </c>
      <c r="H16" s="85">
        <v>704.60769192499993</v>
      </c>
      <c r="I16" s="85">
        <v>710.12181706599995</v>
      </c>
      <c r="J16" s="85">
        <v>690.82377039300002</v>
      </c>
      <c r="K16" s="85">
        <v>717.4529622120001</v>
      </c>
      <c r="L16" s="85">
        <v>758.16173608700001</v>
      </c>
      <c r="M16" s="85">
        <v>726.98128284999996</v>
      </c>
      <c r="N16" s="85">
        <v>766.700048444</v>
      </c>
      <c r="O16" s="85">
        <v>732.84704919399996</v>
      </c>
      <c r="P16" s="85">
        <v>704.41774895200001</v>
      </c>
      <c r="Q16" s="85">
        <v>731.208038074</v>
      </c>
      <c r="R16" s="85">
        <v>720.22755627000004</v>
      </c>
      <c r="S16" s="85">
        <v>681.33120557999996</v>
      </c>
      <c r="T16" s="85">
        <v>685.81613680700002</v>
      </c>
      <c r="U16" s="85">
        <v>660.39200916799996</v>
      </c>
      <c r="V16" s="85">
        <v>619.87642128200002</v>
      </c>
      <c r="W16" s="85">
        <v>631.58366985800001</v>
      </c>
      <c r="X16" s="85">
        <v>639.2428860949999</v>
      </c>
      <c r="Y16" s="85">
        <v>664.96835734599995</v>
      </c>
      <c r="Z16" s="85">
        <v>665.09074186800001</v>
      </c>
      <c r="AA16" s="85">
        <v>641.17654383299998</v>
      </c>
      <c r="AB16" s="85">
        <v>637.65025958199999</v>
      </c>
      <c r="AC16" s="85">
        <v>625.40043278600001</v>
      </c>
      <c r="AD16" s="85">
        <v>656.97096387600004</v>
      </c>
      <c r="AE16" s="85">
        <v>728.36373548899996</v>
      </c>
      <c r="AF16" s="85">
        <v>698.20053144100007</v>
      </c>
      <c r="AG16" s="85">
        <v>749.92542454699992</v>
      </c>
      <c r="AH16" s="114">
        <v>655.69180121199997</v>
      </c>
      <c r="AI16" s="85">
        <v>725.54185786900007</v>
      </c>
      <c r="AJ16" s="85">
        <v>413.789205229</v>
      </c>
      <c r="AK16" s="85">
        <v>560.80845794200002</v>
      </c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</row>
    <row r="17" spans="2:54" ht="12.75" customHeight="1" thickBot="1" x14ac:dyDescent="0.25">
      <c r="B17" s="18" t="s">
        <v>58</v>
      </c>
      <c r="C17" s="86">
        <v>3859.7236624779998</v>
      </c>
      <c r="D17" s="86">
        <v>3825.1524577870005</v>
      </c>
      <c r="E17" s="86">
        <v>3221.753373778</v>
      </c>
      <c r="F17" s="86">
        <v>3961.1290242349996</v>
      </c>
      <c r="G17" s="86">
        <v>4207.1012401019998</v>
      </c>
      <c r="H17" s="86">
        <v>4108.8361166369996</v>
      </c>
      <c r="I17" s="86">
        <v>4218.2984951869994</v>
      </c>
      <c r="J17" s="86">
        <v>4022.3556727180003</v>
      </c>
      <c r="K17" s="86">
        <v>4278.0874442630002</v>
      </c>
      <c r="L17" s="86">
        <v>3998.0609176659996</v>
      </c>
      <c r="M17" s="86">
        <v>4162.9142008890003</v>
      </c>
      <c r="N17" s="86">
        <v>3972.4355000340001</v>
      </c>
      <c r="O17" s="86">
        <v>4227.3612119629997</v>
      </c>
      <c r="P17" s="86">
        <v>4170.8926229429999</v>
      </c>
      <c r="Q17" s="86">
        <v>4142.2725493300004</v>
      </c>
      <c r="R17" s="86">
        <v>4299.0307138480002</v>
      </c>
      <c r="S17" s="86">
        <v>4128.9718033879999</v>
      </c>
      <c r="T17" s="86">
        <v>4258.3158253729998</v>
      </c>
      <c r="U17" s="86">
        <v>3878.8027443020001</v>
      </c>
      <c r="V17" s="86">
        <v>3985.54255758</v>
      </c>
      <c r="W17" s="86">
        <v>3741.778419838</v>
      </c>
      <c r="X17" s="86">
        <v>3739.8626285689993</v>
      </c>
      <c r="Y17" s="86">
        <v>3997.4484751320006</v>
      </c>
      <c r="Z17" s="86">
        <v>4015.7840481660005</v>
      </c>
      <c r="AA17" s="86">
        <v>4036.7134625679996</v>
      </c>
      <c r="AB17" s="86">
        <v>4118.3147001899997</v>
      </c>
      <c r="AC17" s="86">
        <v>3849.571050216</v>
      </c>
      <c r="AD17" s="86">
        <v>3829.1999779890002</v>
      </c>
      <c r="AE17" s="86">
        <v>3890.1120843110002</v>
      </c>
      <c r="AF17" s="86">
        <v>4166.7882997400002</v>
      </c>
      <c r="AG17" s="86">
        <v>4043.1040732009997</v>
      </c>
      <c r="AH17" s="115">
        <v>4070.6958795269998</v>
      </c>
      <c r="AI17" s="86">
        <v>3958.3148535179998</v>
      </c>
      <c r="AJ17" s="86">
        <v>2644.9142543500002</v>
      </c>
      <c r="AK17" s="86">
        <v>4240.5696257579993</v>
      </c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</row>
    <row r="19" spans="2:54" ht="13.5" thickBot="1" x14ac:dyDescent="0.25"/>
    <row r="20" spans="2:54" ht="57.75" customHeight="1" thickBot="1" x14ac:dyDescent="0.25">
      <c r="B20" s="124" t="s">
        <v>82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</row>
    <row r="21" spans="2:54" ht="13.5" thickBot="1" x14ac:dyDescent="0.25"/>
    <row r="22" spans="2:54" x14ac:dyDescent="0.2">
      <c r="B22" s="12" t="str">
        <f>B6</f>
        <v>2024 Week</v>
      </c>
      <c r="C22" s="6">
        <v>1</v>
      </c>
      <c r="D22" s="7">
        <v>2</v>
      </c>
      <c r="E22" s="7">
        <v>3</v>
      </c>
      <c r="F22" s="7">
        <v>4</v>
      </c>
      <c r="G22" s="7">
        <v>5</v>
      </c>
      <c r="H22" s="7">
        <v>6</v>
      </c>
      <c r="I22" s="7">
        <v>7</v>
      </c>
      <c r="J22" s="7">
        <v>8</v>
      </c>
      <c r="K22" s="7">
        <v>9</v>
      </c>
      <c r="L22" s="7">
        <v>10</v>
      </c>
      <c r="M22" s="7">
        <v>11</v>
      </c>
      <c r="N22" s="7">
        <v>12</v>
      </c>
      <c r="O22" s="7">
        <v>13</v>
      </c>
      <c r="P22" s="13">
        <v>14</v>
      </c>
      <c r="Q22" s="13">
        <v>15</v>
      </c>
      <c r="R22" s="13">
        <v>16</v>
      </c>
      <c r="S22" s="13">
        <v>17</v>
      </c>
      <c r="T22" s="13">
        <v>18</v>
      </c>
      <c r="U22" s="13">
        <v>19</v>
      </c>
      <c r="V22" s="13">
        <v>20</v>
      </c>
      <c r="W22" s="13">
        <v>21</v>
      </c>
      <c r="X22" s="13">
        <v>22</v>
      </c>
      <c r="Y22" s="13">
        <v>23</v>
      </c>
      <c r="Z22" s="13">
        <v>24</v>
      </c>
      <c r="AA22" s="13">
        <v>25</v>
      </c>
      <c r="AB22" s="13">
        <v>26</v>
      </c>
      <c r="AC22" s="13">
        <v>27</v>
      </c>
      <c r="AD22" s="13">
        <v>28</v>
      </c>
      <c r="AE22" s="13">
        <v>29</v>
      </c>
      <c r="AF22" s="13">
        <v>30</v>
      </c>
      <c r="AG22" s="13">
        <v>31</v>
      </c>
      <c r="AH22" s="13">
        <v>32</v>
      </c>
      <c r="AI22" s="13">
        <v>33</v>
      </c>
      <c r="AJ22" s="13">
        <v>34</v>
      </c>
      <c r="AK22" s="13">
        <v>35</v>
      </c>
      <c r="AL22" s="13">
        <v>36</v>
      </c>
      <c r="AM22" s="13">
        <v>37</v>
      </c>
      <c r="AN22" s="13">
        <v>38</v>
      </c>
      <c r="AO22" s="13">
        <v>39</v>
      </c>
      <c r="AP22" s="13">
        <v>40</v>
      </c>
      <c r="AQ22" s="13">
        <v>41</v>
      </c>
      <c r="AR22" s="13">
        <v>42</v>
      </c>
      <c r="AS22" s="13">
        <v>43</v>
      </c>
      <c r="AT22" s="13">
        <v>44</v>
      </c>
      <c r="AU22" s="13">
        <v>45</v>
      </c>
      <c r="AV22" s="13">
        <v>46</v>
      </c>
      <c r="AW22" s="13">
        <v>47</v>
      </c>
      <c r="AX22" s="13">
        <v>48</v>
      </c>
      <c r="AY22" s="13">
        <v>49</v>
      </c>
      <c r="AZ22" s="13">
        <v>50</v>
      </c>
      <c r="BA22" s="13">
        <v>51</v>
      </c>
      <c r="BB22" s="13">
        <v>52</v>
      </c>
    </row>
    <row r="23" spans="2:54" ht="13.5" thickBot="1" x14ac:dyDescent="0.25">
      <c r="B23" s="9" t="s">
        <v>0</v>
      </c>
      <c r="C23" s="10">
        <v>45297</v>
      </c>
      <c r="D23" s="10">
        <v>45304</v>
      </c>
      <c r="E23" s="10">
        <v>45311</v>
      </c>
      <c r="F23" s="10">
        <v>45318</v>
      </c>
      <c r="G23" s="10">
        <v>45325</v>
      </c>
      <c r="H23" s="10">
        <v>45332</v>
      </c>
      <c r="I23" s="10">
        <v>45339</v>
      </c>
      <c r="J23" s="10">
        <v>45346</v>
      </c>
      <c r="K23" s="10">
        <v>45353</v>
      </c>
      <c r="L23" s="10">
        <v>45360</v>
      </c>
      <c r="M23" s="10">
        <v>45367</v>
      </c>
      <c r="N23" s="10">
        <v>45374</v>
      </c>
      <c r="O23" s="10">
        <v>45381</v>
      </c>
      <c r="P23" s="10">
        <v>45388</v>
      </c>
      <c r="Q23" s="10">
        <v>45395</v>
      </c>
      <c r="R23" s="10">
        <v>45402</v>
      </c>
      <c r="S23" s="10">
        <v>45409</v>
      </c>
      <c r="T23" s="10">
        <v>45416</v>
      </c>
      <c r="U23" s="10">
        <v>45423</v>
      </c>
      <c r="V23" s="10">
        <v>45430</v>
      </c>
      <c r="W23" s="10">
        <v>45437</v>
      </c>
      <c r="X23" s="10">
        <v>45444</v>
      </c>
      <c r="Y23" s="10">
        <v>45451</v>
      </c>
      <c r="Z23" s="10">
        <v>45458</v>
      </c>
      <c r="AA23" s="10">
        <v>45465</v>
      </c>
      <c r="AB23" s="10">
        <v>45472</v>
      </c>
      <c r="AC23" s="10">
        <v>45479</v>
      </c>
      <c r="AD23" s="10">
        <v>45486</v>
      </c>
      <c r="AE23" s="10">
        <v>45493</v>
      </c>
      <c r="AF23" s="10">
        <v>45500</v>
      </c>
      <c r="AG23" s="10">
        <v>45507</v>
      </c>
      <c r="AH23" s="10">
        <v>45514</v>
      </c>
      <c r="AI23" s="10">
        <v>45521</v>
      </c>
      <c r="AJ23" s="10">
        <v>45528</v>
      </c>
      <c r="AK23" s="10">
        <v>45535</v>
      </c>
      <c r="AL23" s="10">
        <v>45542</v>
      </c>
      <c r="AM23" s="10">
        <v>45549</v>
      </c>
      <c r="AN23" s="10">
        <v>45556</v>
      </c>
      <c r="AO23" s="10">
        <v>45563</v>
      </c>
      <c r="AP23" s="10">
        <v>45570</v>
      </c>
      <c r="AQ23" s="10">
        <v>45577</v>
      </c>
      <c r="AR23" s="10">
        <v>45584</v>
      </c>
      <c r="AS23" s="10">
        <v>45591</v>
      </c>
      <c r="AT23" s="10">
        <v>45598</v>
      </c>
      <c r="AU23" s="10">
        <v>45605</v>
      </c>
      <c r="AV23" s="10">
        <v>45612</v>
      </c>
      <c r="AW23" s="10">
        <v>45619</v>
      </c>
      <c r="AX23" s="10">
        <v>45626</v>
      </c>
      <c r="AY23" s="10">
        <v>45633</v>
      </c>
      <c r="AZ23" s="10">
        <v>45640</v>
      </c>
      <c r="BA23" s="10">
        <v>45647</v>
      </c>
      <c r="BB23" s="10">
        <v>45654</v>
      </c>
    </row>
    <row r="24" spans="2:54" ht="13.5" customHeight="1" x14ac:dyDescent="0.2">
      <c r="B24" s="15" t="s">
        <v>35</v>
      </c>
      <c r="C24" s="82">
        <v>9576</v>
      </c>
      <c r="D24" s="82">
        <v>9683</v>
      </c>
      <c r="E24" s="82">
        <v>8175</v>
      </c>
      <c r="F24" s="82">
        <v>10152</v>
      </c>
      <c r="G24" s="82">
        <v>11263</v>
      </c>
      <c r="H24" s="82">
        <v>11319</v>
      </c>
      <c r="I24" s="82">
        <v>11654</v>
      </c>
      <c r="J24" s="82">
        <v>9874</v>
      </c>
      <c r="K24" s="82">
        <v>11196</v>
      </c>
      <c r="L24" s="82">
        <v>10766</v>
      </c>
      <c r="M24" s="82">
        <v>10749</v>
      </c>
      <c r="N24" s="82">
        <v>10913</v>
      </c>
      <c r="O24" s="82">
        <v>12090</v>
      </c>
      <c r="P24" s="82">
        <v>10920</v>
      </c>
      <c r="Q24" s="82">
        <v>11271</v>
      </c>
      <c r="R24" s="82">
        <v>9848</v>
      </c>
      <c r="S24" s="82">
        <v>10217</v>
      </c>
      <c r="T24" s="82">
        <v>11275</v>
      </c>
      <c r="U24" s="82">
        <v>9394</v>
      </c>
      <c r="V24" s="82">
        <v>10209</v>
      </c>
      <c r="W24" s="82">
        <v>8283</v>
      </c>
      <c r="X24" s="82">
        <v>7945</v>
      </c>
      <c r="Y24" s="82">
        <v>9530</v>
      </c>
      <c r="Z24" s="82">
        <v>10538</v>
      </c>
      <c r="AA24" s="82">
        <v>9336</v>
      </c>
      <c r="AB24" s="82">
        <v>10839</v>
      </c>
      <c r="AC24" s="82">
        <v>8354</v>
      </c>
      <c r="AD24" s="82">
        <v>9264</v>
      </c>
      <c r="AE24" s="82">
        <v>8843</v>
      </c>
      <c r="AF24" s="82">
        <v>9503</v>
      </c>
      <c r="AG24" s="82">
        <v>8648</v>
      </c>
      <c r="AH24" s="82">
        <v>8954</v>
      </c>
      <c r="AI24" s="82">
        <v>8740</v>
      </c>
      <c r="AJ24" s="82">
        <v>6900</v>
      </c>
      <c r="AK24" s="82">
        <v>10951</v>
      </c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</row>
    <row r="25" spans="2:54" x14ac:dyDescent="0.2">
      <c r="B25" s="16" t="s">
        <v>34</v>
      </c>
      <c r="C25" s="83">
        <v>10218</v>
      </c>
      <c r="D25" s="83">
        <v>8531</v>
      </c>
      <c r="E25" s="83">
        <v>5281</v>
      </c>
      <c r="F25" s="83">
        <v>7900</v>
      </c>
      <c r="G25" s="83">
        <v>8551</v>
      </c>
      <c r="H25" s="83">
        <v>9809</v>
      </c>
      <c r="I25" s="83">
        <v>8316</v>
      </c>
      <c r="J25" s="83">
        <v>8941</v>
      </c>
      <c r="K25" s="83">
        <v>8568</v>
      </c>
      <c r="L25" s="83">
        <v>8895</v>
      </c>
      <c r="M25" s="83">
        <v>7995</v>
      </c>
      <c r="N25" s="83">
        <v>8237</v>
      </c>
      <c r="O25" s="83">
        <v>8670</v>
      </c>
      <c r="P25" s="83">
        <v>8004</v>
      </c>
      <c r="Q25" s="83">
        <v>7586</v>
      </c>
      <c r="R25" s="83">
        <v>8156</v>
      </c>
      <c r="S25" s="83">
        <v>8037</v>
      </c>
      <c r="T25" s="83">
        <v>7480</v>
      </c>
      <c r="U25" s="83">
        <v>8584</v>
      </c>
      <c r="V25" s="83">
        <v>7319</v>
      </c>
      <c r="W25" s="83">
        <v>8722</v>
      </c>
      <c r="X25" s="83">
        <v>8429</v>
      </c>
      <c r="Y25" s="83">
        <v>9391</v>
      </c>
      <c r="Z25" s="83">
        <v>8579</v>
      </c>
      <c r="AA25" s="83">
        <v>9013</v>
      </c>
      <c r="AB25" s="83">
        <v>9377</v>
      </c>
      <c r="AC25" s="83">
        <v>9920</v>
      </c>
      <c r="AD25" s="83">
        <v>9329</v>
      </c>
      <c r="AE25" s="83">
        <v>8836</v>
      </c>
      <c r="AF25" s="83">
        <v>7977</v>
      </c>
      <c r="AG25" s="83">
        <v>9967</v>
      </c>
      <c r="AH25" s="83">
        <v>9040</v>
      </c>
      <c r="AI25" s="83">
        <v>9039</v>
      </c>
      <c r="AJ25" s="83">
        <v>7209</v>
      </c>
      <c r="AK25" s="83">
        <v>9972</v>
      </c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</row>
    <row r="26" spans="2:54" x14ac:dyDescent="0.2">
      <c r="B26" s="17" t="s">
        <v>29</v>
      </c>
      <c r="C26" s="84">
        <v>3809</v>
      </c>
      <c r="D26" s="84">
        <v>3103</v>
      </c>
      <c r="E26" s="84">
        <v>2795</v>
      </c>
      <c r="F26" s="84">
        <v>3108</v>
      </c>
      <c r="G26" s="84">
        <v>1951</v>
      </c>
      <c r="H26" s="84">
        <v>2432</v>
      </c>
      <c r="I26" s="84">
        <v>2954</v>
      </c>
      <c r="J26" s="84">
        <v>3253</v>
      </c>
      <c r="K26" s="84">
        <v>2568</v>
      </c>
      <c r="L26" s="84">
        <v>2831</v>
      </c>
      <c r="M26" s="84">
        <v>3313</v>
      </c>
      <c r="N26" s="84">
        <v>2829</v>
      </c>
      <c r="O26" s="84">
        <v>3273</v>
      </c>
      <c r="P26" s="84">
        <v>3320</v>
      </c>
      <c r="Q26" s="84">
        <v>3331</v>
      </c>
      <c r="R26" s="84">
        <v>4775</v>
      </c>
      <c r="S26" s="84">
        <v>3880</v>
      </c>
      <c r="T26" s="84">
        <v>4794</v>
      </c>
      <c r="U26" s="84">
        <v>2951</v>
      </c>
      <c r="V26" s="84">
        <v>3933</v>
      </c>
      <c r="W26" s="84">
        <v>3183</v>
      </c>
      <c r="X26" s="84">
        <v>3935</v>
      </c>
      <c r="Y26" s="84">
        <v>3855</v>
      </c>
      <c r="Z26" s="84">
        <v>3887</v>
      </c>
      <c r="AA26" s="84">
        <v>4437</v>
      </c>
      <c r="AB26" s="84">
        <v>3283</v>
      </c>
      <c r="AC26" s="84">
        <v>3619</v>
      </c>
      <c r="AD26" s="84">
        <v>3511</v>
      </c>
      <c r="AE26" s="84">
        <v>2983</v>
      </c>
      <c r="AF26" s="84">
        <v>3676</v>
      </c>
      <c r="AG26" s="84">
        <v>3506</v>
      </c>
      <c r="AH26" s="84">
        <v>3375</v>
      </c>
      <c r="AI26" s="84">
        <v>3728</v>
      </c>
      <c r="AJ26" s="84">
        <v>1074</v>
      </c>
      <c r="AK26" s="84">
        <v>4075</v>
      </c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</row>
    <row r="27" spans="2:54" x14ac:dyDescent="0.2">
      <c r="B27" s="16" t="s">
        <v>30</v>
      </c>
      <c r="C27" s="83">
        <v>1176</v>
      </c>
      <c r="D27" s="83">
        <v>1279</v>
      </c>
      <c r="E27" s="83">
        <v>1082</v>
      </c>
      <c r="F27" s="83">
        <v>1294</v>
      </c>
      <c r="G27" s="83">
        <v>1227</v>
      </c>
      <c r="H27" s="83">
        <v>1628</v>
      </c>
      <c r="I27" s="83">
        <v>1218</v>
      </c>
      <c r="J27" s="83">
        <v>1216</v>
      </c>
      <c r="K27" s="83">
        <v>1498</v>
      </c>
      <c r="L27" s="83">
        <v>1205</v>
      </c>
      <c r="M27" s="83">
        <v>1310</v>
      </c>
      <c r="N27" s="83">
        <v>1524</v>
      </c>
      <c r="O27" s="83">
        <v>1566</v>
      </c>
      <c r="P27" s="83">
        <v>1362</v>
      </c>
      <c r="Q27" s="83">
        <v>1459</v>
      </c>
      <c r="R27" s="83">
        <v>1854</v>
      </c>
      <c r="S27" s="83">
        <v>1669</v>
      </c>
      <c r="T27" s="83">
        <v>1616</v>
      </c>
      <c r="U27" s="83">
        <v>1332</v>
      </c>
      <c r="V27" s="83">
        <v>1539</v>
      </c>
      <c r="W27" s="83">
        <v>992</v>
      </c>
      <c r="X27" s="83">
        <v>973</v>
      </c>
      <c r="Y27" s="83">
        <v>920</v>
      </c>
      <c r="Z27" s="83">
        <v>914</v>
      </c>
      <c r="AA27" s="83">
        <v>1148</v>
      </c>
      <c r="AB27" s="83">
        <v>1050</v>
      </c>
      <c r="AC27" s="83">
        <v>1158</v>
      </c>
      <c r="AD27" s="83">
        <v>1113</v>
      </c>
      <c r="AE27" s="83">
        <v>1204</v>
      </c>
      <c r="AF27" s="83">
        <v>1047</v>
      </c>
      <c r="AG27" s="83">
        <v>1347</v>
      </c>
      <c r="AH27" s="83">
        <v>1630</v>
      </c>
      <c r="AI27" s="83">
        <v>956</v>
      </c>
      <c r="AJ27" s="83">
        <v>646</v>
      </c>
      <c r="AK27" s="83">
        <v>1200</v>
      </c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</row>
    <row r="28" spans="2:54" x14ac:dyDescent="0.2">
      <c r="B28" s="17" t="s">
        <v>31</v>
      </c>
      <c r="C28" s="84">
        <v>2766</v>
      </c>
      <c r="D28" s="84">
        <v>2796</v>
      </c>
      <c r="E28" s="84">
        <v>2799</v>
      </c>
      <c r="F28" s="84">
        <v>2785</v>
      </c>
      <c r="G28" s="84">
        <v>2824</v>
      </c>
      <c r="H28" s="84">
        <v>2622</v>
      </c>
      <c r="I28" s="84">
        <v>2870</v>
      </c>
      <c r="J28" s="84">
        <v>2701</v>
      </c>
      <c r="K28" s="84">
        <v>3036</v>
      </c>
      <c r="L28" s="84">
        <v>2799</v>
      </c>
      <c r="M28" s="84">
        <v>2824</v>
      </c>
      <c r="N28" s="84">
        <v>2935</v>
      </c>
      <c r="O28" s="84">
        <v>2699</v>
      </c>
      <c r="P28" s="84">
        <v>2922</v>
      </c>
      <c r="Q28" s="84">
        <v>2771</v>
      </c>
      <c r="R28" s="84">
        <v>2694</v>
      </c>
      <c r="S28" s="84">
        <v>2701</v>
      </c>
      <c r="T28" s="84">
        <v>2638</v>
      </c>
      <c r="U28" s="84">
        <v>2546</v>
      </c>
      <c r="V28" s="84">
        <v>2729</v>
      </c>
      <c r="W28" s="84">
        <v>2625</v>
      </c>
      <c r="X28" s="84">
        <v>2728</v>
      </c>
      <c r="Y28" s="84">
        <v>2619</v>
      </c>
      <c r="Z28" s="84">
        <v>2654</v>
      </c>
      <c r="AA28" s="84">
        <v>2683</v>
      </c>
      <c r="AB28" s="84">
        <v>2678</v>
      </c>
      <c r="AC28" s="84">
        <v>2668</v>
      </c>
      <c r="AD28" s="84">
        <v>2593</v>
      </c>
      <c r="AE28" s="84">
        <v>2761</v>
      </c>
      <c r="AF28" s="84">
        <v>2845</v>
      </c>
      <c r="AG28" s="84">
        <v>2632</v>
      </c>
      <c r="AH28" s="84">
        <v>2506</v>
      </c>
      <c r="AI28" s="84">
        <v>2680</v>
      </c>
      <c r="AJ28" s="84">
        <v>1885</v>
      </c>
      <c r="AK28" s="84">
        <v>2727</v>
      </c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</row>
    <row r="29" spans="2:54" x14ac:dyDescent="0.2">
      <c r="B29" s="16" t="s">
        <v>36</v>
      </c>
      <c r="C29" s="83">
        <v>10425</v>
      </c>
      <c r="D29" s="83">
        <v>11145</v>
      </c>
      <c r="E29" s="83">
        <v>9999</v>
      </c>
      <c r="F29" s="83">
        <v>11250</v>
      </c>
      <c r="G29" s="83">
        <v>12360</v>
      </c>
      <c r="H29" s="83">
        <v>11345</v>
      </c>
      <c r="I29" s="83">
        <v>11531</v>
      </c>
      <c r="J29" s="83">
        <v>11544</v>
      </c>
      <c r="K29" s="83">
        <v>11633</v>
      </c>
      <c r="L29" s="83">
        <v>10763</v>
      </c>
      <c r="M29" s="83">
        <v>11797</v>
      </c>
      <c r="N29" s="83">
        <v>10821</v>
      </c>
      <c r="O29" s="83">
        <v>10860</v>
      </c>
      <c r="P29" s="83">
        <v>11101</v>
      </c>
      <c r="Q29" s="83">
        <v>10855</v>
      </c>
      <c r="R29" s="83">
        <v>10939</v>
      </c>
      <c r="S29" s="83">
        <v>10824</v>
      </c>
      <c r="T29" s="83">
        <v>11023</v>
      </c>
      <c r="U29" s="83">
        <v>10936</v>
      </c>
      <c r="V29" s="83">
        <v>10931</v>
      </c>
      <c r="W29" s="83">
        <v>10360</v>
      </c>
      <c r="X29" s="83">
        <v>9373</v>
      </c>
      <c r="Y29" s="83">
        <v>10695</v>
      </c>
      <c r="Z29" s="83">
        <v>10917</v>
      </c>
      <c r="AA29" s="83">
        <v>11794</v>
      </c>
      <c r="AB29" s="83">
        <v>11576</v>
      </c>
      <c r="AC29" s="83">
        <v>11813</v>
      </c>
      <c r="AD29" s="83">
        <v>10875</v>
      </c>
      <c r="AE29" s="83">
        <v>11211</v>
      </c>
      <c r="AF29" s="83">
        <v>11744</v>
      </c>
      <c r="AG29" s="83">
        <v>11408</v>
      </c>
      <c r="AH29" s="83">
        <v>11810</v>
      </c>
      <c r="AI29" s="83">
        <v>11428</v>
      </c>
      <c r="AJ29" s="83">
        <v>9251</v>
      </c>
      <c r="AK29" s="83">
        <v>12092</v>
      </c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</row>
    <row r="30" spans="2:54" x14ac:dyDescent="0.2">
      <c r="B30" s="17" t="s">
        <v>32</v>
      </c>
      <c r="C30" s="84">
        <v>9131</v>
      </c>
      <c r="D30" s="84">
        <v>10041</v>
      </c>
      <c r="E30" s="84">
        <v>8462</v>
      </c>
      <c r="F30" s="84">
        <v>10263</v>
      </c>
      <c r="G30" s="84">
        <v>10639</v>
      </c>
      <c r="H30" s="84">
        <v>9875</v>
      </c>
      <c r="I30" s="84">
        <v>10624</v>
      </c>
      <c r="J30" s="84">
        <v>10257</v>
      </c>
      <c r="K30" s="84">
        <v>10589</v>
      </c>
      <c r="L30" s="84">
        <v>10478</v>
      </c>
      <c r="M30" s="84">
        <v>10685</v>
      </c>
      <c r="N30" s="84">
        <v>10069</v>
      </c>
      <c r="O30" s="84">
        <v>9509</v>
      </c>
      <c r="P30" s="84">
        <v>10272</v>
      </c>
      <c r="Q30" s="84">
        <v>10100</v>
      </c>
      <c r="R30" s="84">
        <v>10645</v>
      </c>
      <c r="S30" s="84">
        <v>10114</v>
      </c>
      <c r="T30" s="84">
        <v>9993</v>
      </c>
      <c r="U30" s="84">
        <v>10929</v>
      </c>
      <c r="V30" s="84">
        <v>10541</v>
      </c>
      <c r="W30" s="84">
        <v>10566</v>
      </c>
      <c r="X30" s="84">
        <v>10229</v>
      </c>
      <c r="Y30" s="84">
        <v>11151</v>
      </c>
      <c r="Z30" s="84">
        <v>10540</v>
      </c>
      <c r="AA30" s="84">
        <v>9516</v>
      </c>
      <c r="AB30" s="84">
        <v>10604</v>
      </c>
      <c r="AC30" s="84">
        <v>9219</v>
      </c>
      <c r="AD30" s="84">
        <v>8540</v>
      </c>
      <c r="AE30" s="84">
        <v>9077</v>
      </c>
      <c r="AF30" s="84">
        <v>9942</v>
      </c>
      <c r="AG30" s="84">
        <v>10370</v>
      </c>
      <c r="AH30" s="84">
        <v>10081</v>
      </c>
      <c r="AI30" s="84">
        <v>10065</v>
      </c>
      <c r="AJ30" s="84">
        <v>8981</v>
      </c>
      <c r="AK30" s="84">
        <v>11010</v>
      </c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</row>
    <row r="31" spans="2:54" x14ac:dyDescent="0.2">
      <c r="B31" s="16" t="s">
        <v>33</v>
      </c>
      <c r="C31" s="83">
        <v>2621</v>
      </c>
      <c r="D31" s="83">
        <v>3999</v>
      </c>
      <c r="E31" s="83">
        <v>3598</v>
      </c>
      <c r="F31" s="83">
        <v>4049</v>
      </c>
      <c r="G31" s="83">
        <v>4142</v>
      </c>
      <c r="H31" s="83">
        <v>4718</v>
      </c>
      <c r="I31" s="83">
        <v>4403</v>
      </c>
      <c r="J31" s="83">
        <v>4367</v>
      </c>
      <c r="K31" s="83">
        <v>5162</v>
      </c>
      <c r="L31" s="83">
        <v>4672</v>
      </c>
      <c r="M31" s="83">
        <v>5020</v>
      </c>
      <c r="N31" s="83">
        <v>4517</v>
      </c>
      <c r="O31" s="83">
        <v>4387</v>
      </c>
      <c r="P31" s="83">
        <v>4996</v>
      </c>
      <c r="Q31" s="83">
        <v>4740</v>
      </c>
      <c r="R31" s="83">
        <v>5131</v>
      </c>
      <c r="S31" s="83">
        <v>5056</v>
      </c>
      <c r="T31" s="83">
        <v>5520</v>
      </c>
      <c r="U31" s="83">
        <v>4822</v>
      </c>
      <c r="V31" s="83">
        <v>4961</v>
      </c>
      <c r="W31" s="83">
        <v>4868</v>
      </c>
      <c r="X31" s="83">
        <v>5575</v>
      </c>
      <c r="Y31" s="83">
        <v>5310</v>
      </c>
      <c r="Z31" s="83">
        <v>5314</v>
      </c>
      <c r="AA31" s="83">
        <v>5076</v>
      </c>
      <c r="AB31" s="83">
        <v>4856</v>
      </c>
      <c r="AC31" s="83">
        <v>4414</v>
      </c>
      <c r="AD31" s="83">
        <v>4386</v>
      </c>
      <c r="AE31" s="83">
        <v>3295</v>
      </c>
      <c r="AF31" s="83">
        <v>4694</v>
      </c>
      <c r="AG31" s="83">
        <v>4891</v>
      </c>
      <c r="AH31" s="83">
        <v>4595</v>
      </c>
      <c r="AI31" s="83">
        <v>5259</v>
      </c>
      <c r="AJ31" s="83">
        <v>3864</v>
      </c>
      <c r="AK31" s="83">
        <v>5000</v>
      </c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</row>
    <row r="32" spans="2:54" ht="13.5" thickBot="1" x14ac:dyDescent="0.25">
      <c r="B32" s="43" t="s">
        <v>37</v>
      </c>
      <c r="C32" s="85">
        <v>26015</v>
      </c>
      <c r="D32" s="85">
        <v>29031</v>
      </c>
      <c r="E32" s="85">
        <v>25612</v>
      </c>
      <c r="F32" s="85">
        <v>31398</v>
      </c>
      <c r="G32" s="85">
        <v>35033</v>
      </c>
      <c r="H32" s="85">
        <v>31508</v>
      </c>
      <c r="I32" s="85">
        <v>32688</v>
      </c>
      <c r="J32" s="85">
        <v>32569</v>
      </c>
      <c r="K32" s="85">
        <v>34320</v>
      </c>
      <c r="L32" s="85">
        <v>34423</v>
      </c>
      <c r="M32" s="85">
        <v>32833</v>
      </c>
      <c r="N32" s="85">
        <v>33463</v>
      </c>
      <c r="O32" s="85">
        <v>32820</v>
      </c>
      <c r="P32" s="85">
        <v>31899</v>
      </c>
      <c r="Q32" s="85">
        <v>32066</v>
      </c>
      <c r="R32" s="85">
        <v>33559</v>
      </c>
      <c r="S32" s="85">
        <v>32226</v>
      </c>
      <c r="T32" s="85">
        <v>32913</v>
      </c>
      <c r="U32" s="85">
        <v>30843</v>
      </c>
      <c r="V32" s="85">
        <v>28809</v>
      </c>
      <c r="W32" s="85">
        <v>29877</v>
      </c>
      <c r="X32" s="85">
        <v>29198</v>
      </c>
      <c r="Y32" s="85">
        <v>31462</v>
      </c>
      <c r="Z32" s="85">
        <v>30959</v>
      </c>
      <c r="AA32" s="85">
        <v>30124</v>
      </c>
      <c r="AB32" s="85">
        <v>29149</v>
      </c>
      <c r="AC32" s="85">
        <v>29052</v>
      </c>
      <c r="AD32" s="85">
        <v>30022</v>
      </c>
      <c r="AE32" s="85">
        <v>32755</v>
      </c>
      <c r="AF32" s="85">
        <v>32688</v>
      </c>
      <c r="AG32" s="85">
        <v>33790</v>
      </c>
      <c r="AH32" s="85">
        <v>32219</v>
      </c>
      <c r="AI32" s="85">
        <v>34475</v>
      </c>
      <c r="AJ32" s="85">
        <v>25866</v>
      </c>
      <c r="AK32" s="85">
        <v>26808</v>
      </c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</row>
    <row r="33" spans="1:54" s="106" customFormat="1" ht="12.75" customHeight="1" thickBot="1" x14ac:dyDescent="0.25">
      <c r="A33" s="1"/>
      <c r="B33" s="18" t="s">
        <v>60</v>
      </c>
      <c r="C33" s="86">
        <v>75737</v>
      </c>
      <c r="D33" s="86">
        <v>79608</v>
      </c>
      <c r="E33" s="86">
        <v>67803</v>
      </c>
      <c r="F33" s="86">
        <v>82199</v>
      </c>
      <c r="G33" s="86">
        <v>87990</v>
      </c>
      <c r="H33" s="86">
        <v>85256</v>
      </c>
      <c r="I33" s="86">
        <v>86258</v>
      </c>
      <c r="J33" s="86">
        <v>84722</v>
      </c>
      <c r="K33" s="86">
        <v>88570</v>
      </c>
      <c r="L33" s="86">
        <v>86832</v>
      </c>
      <c r="M33" s="86">
        <v>86526</v>
      </c>
      <c r="N33" s="86">
        <v>85308</v>
      </c>
      <c r="O33" s="86">
        <v>85874</v>
      </c>
      <c r="P33" s="86">
        <v>84796</v>
      </c>
      <c r="Q33" s="86">
        <v>84179</v>
      </c>
      <c r="R33" s="86">
        <v>87601</v>
      </c>
      <c r="S33" s="86">
        <v>84724</v>
      </c>
      <c r="T33" s="86">
        <v>87252</v>
      </c>
      <c r="U33" s="86">
        <v>82337</v>
      </c>
      <c r="V33" s="86">
        <v>80971</v>
      </c>
      <c r="W33" s="86">
        <v>79476</v>
      </c>
      <c r="X33" s="86">
        <v>78385</v>
      </c>
      <c r="Y33" s="86">
        <v>84933</v>
      </c>
      <c r="Z33" s="86">
        <v>84302</v>
      </c>
      <c r="AA33" s="86">
        <v>83127</v>
      </c>
      <c r="AB33" s="86">
        <v>83412</v>
      </c>
      <c r="AC33" s="86">
        <v>80217</v>
      </c>
      <c r="AD33" s="86">
        <v>79633</v>
      </c>
      <c r="AE33" s="86">
        <v>80965</v>
      </c>
      <c r="AF33" s="86">
        <v>84116</v>
      </c>
      <c r="AG33" s="86">
        <v>86559</v>
      </c>
      <c r="AH33" s="86">
        <v>84210</v>
      </c>
      <c r="AI33" s="86">
        <v>86370</v>
      </c>
      <c r="AJ33" s="86">
        <v>65676</v>
      </c>
      <c r="AK33" s="86">
        <v>83835</v>
      </c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</row>
    <row r="34" spans="1:54" ht="12.75" customHeight="1" x14ac:dyDescent="0.2">
      <c r="B34" s="2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</row>
    <row r="35" spans="1:54" x14ac:dyDescent="0.2">
      <c r="B35" s="4"/>
    </row>
    <row r="36" spans="1:54" x14ac:dyDescent="0.2">
      <c r="B36" s="4"/>
    </row>
    <row r="37" spans="1:54" x14ac:dyDescent="0.2">
      <c r="B37" s="4"/>
    </row>
    <row r="38" spans="1:54" x14ac:dyDescent="0.2">
      <c r="B38" s="4"/>
    </row>
    <row r="39" spans="1:54" x14ac:dyDescent="0.2">
      <c r="B39" s="4"/>
    </row>
    <row r="40" spans="1:54" x14ac:dyDescent="0.2">
      <c r="B40" s="4"/>
    </row>
  </sheetData>
  <mergeCells count="2">
    <mergeCell ref="B4:BB4"/>
    <mergeCell ref="B20:BB20"/>
  </mergeCells>
  <pageMargins left="0.7" right="0.7" top="0.75" bottom="0.75" header="0.3" footer="0.3"/>
  <pageSetup paperSize="3" scale="42" orientation="landscape" r:id="rId1"/>
  <customProperties>
    <customPr name="EpmWorksheetKeyString_GU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B1:BB40"/>
  <sheetViews>
    <sheetView showGridLines="0" topLeftCell="J1" zoomScale="90" zoomScaleNormal="90" workbookViewId="0">
      <selection activeCell="AH33" sqref="AH33"/>
    </sheetView>
  </sheetViews>
  <sheetFormatPr defaultColWidth="8.85546875" defaultRowHeight="12.75" x14ac:dyDescent="0.2"/>
  <cols>
    <col min="1" max="1" width="2.7109375" style="1" bestFit="1" customWidth="1"/>
    <col min="2" max="2" width="44.28515625" style="1" customWidth="1"/>
    <col min="3" max="19" width="7.5703125" style="1" customWidth="1"/>
    <col min="20" max="20" width="8" style="1" customWidth="1"/>
    <col min="21" max="28" width="7.5703125" style="1" customWidth="1"/>
    <col min="29" max="29" width="7" style="1" bestFit="1" customWidth="1"/>
    <col min="30" max="40" width="7.5703125" style="1" customWidth="1"/>
    <col min="41" max="46" width="7.7109375" style="1" customWidth="1"/>
    <col min="47" max="54" width="7.7109375" style="1" bestFit="1" customWidth="1"/>
    <col min="55" max="55" width="8.85546875" style="1" customWidth="1"/>
    <col min="56" max="231" width="8.85546875" style="1"/>
    <col min="232" max="232" width="2.7109375" style="1" bestFit="1" customWidth="1"/>
    <col min="233" max="233" width="32" style="1" bestFit="1" customWidth="1"/>
    <col min="234" max="245" width="7.5703125" style="1" customWidth="1"/>
    <col min="246" max="246" width="2.42578125" style="1" customWidth="1"/>
    <col min="247" max="259" width="7.5703125" style="1" customWidth="1"/>
    <col min="260" max="260" width="3.140625" style="1" customWidth="1"/>
    <col min="261" max="273" width="7.5703125" style="1" customWidth="1"/>
    <col min="274" max="274" width="3.28515625" style="1" customWidth="1"/>
    <col min="275" max="288" width="7.5703125" style="1" customWidth="1"/>
    <col min="289" max="294" width="8.85546875" style="1"/>
    <col min="295" max="295" width="13.42578125" style="1" bestFit="1" customWidth="1"/>
    <col min="296" max="487" width="8.85546875" style="1"/>
    <col min="488" max="488" width="2.7109375" style="1" bestFit="1" customWidth="1"/>
    <col min="489" max="489" width="32" style="1" bestFit="1" customWidth="1"/>
    <col min="490" max="501" width="7.5703125" style="1" customWidth="1"/>
    <col min="502" max="502" width="2.42578125" style="1" customWidth="1"/>
    <col min="503" max="515" width="7.5703125" style="1" customWidth="1"/>
    <col min="516" max="516" width="3.140625" style="1" customWidth="1"/>
    <col min="517" max="529" width="7.5703125" style="1" customWidth="1"/>
    <col min="530" max="530" width="3.28515625" style="1" customWidth="1"/>
    <col min="531" max="544" width="7.5703125" style="1" customWidth="1"/>
    <col min="545" max="550" width="8.85546875" style="1"/>
    <col min="551" max="551" width="13.42578125" style="1" bestFit="1" customWidth="1"/>
    <col min="552" max="743" width="8.85546875" style="1"/>
    <col min="744" max="744" width="2.7109375" style="1" bestFit="1" customWidth="1"/>
    <col min="745" max="745" width="32" style="1" bestFit="1" customWidth="1"/>
    <col min="746" max="757" width="7.5703125" style="1" customWidth="1"/>
    <col min="758" max="758" width="2.42578125" style="1" customWidth="1"/>
    <col min="759" max="771" width="7.5703125" style="1" customWidth="1"/>
    <col min="772" max="772" width="3.140625" style="1" customWidth="1"/>
    <col min="773" max="785" width="7.5703125" style="1" customWidth="1"/>
    <col min="786" max="786" width="3.28515625" style="1" customWidth="1"/>
    <col min="787" max="800" width="7.5703125" style="1" customWidth="1"/>
    <col min="801" max="806" width="8.85546875" style="1"/>
    <col min="807" max="807" width="13.42578125" style="1" bestFit="1" customWidth="1"/>
    <col min="808" max="999" width="8.85546875" style="1"/>
    <col min="1000" max="1000" width="2.7109375" style="1" bestFit="1" customWidth="1"/>
    <col min="1001" max="1001" width="32" style="1" bestFit="1" customWidth="1"/>
    <col min="1002" max="1013" width="7.5703125" style="1" customWidth="1"/>
    <col min="1014" max="1014" width="2.42578125" style="1" customWidth="1"/>
    <col min="1015" max="1027" width="7.5703125" style="1" customWidth="1"/>
    <col min="1028" max="1028" width="3.140625" style="1" customWidth="1"/>
    <col min="1029" max="1041" width="7.5703125" style="1" customWidth="1"/>
    <col min="1042" max="1042" width="3.28515625" style="1" customWidth="1"/>
    <col min="1043" max="1056" width="7.5703125" style="1" customWidth="1"/>
    <col min="1057" max="1062" width="8.85546875" style="1"/>
    <col min="1063" max="1063" width="13.42578125" style="1" bestFit="1" customWidth="1"/>
    <col min="1064" max="1255" width="8.85546875" style="1"/>
    <col min="1256" max="1256" width="2.7109375" style="1" bestFit="1" customWidth="1"/>
    <col min="1257" max="1257" width="32" style="1" bestFit="1" customWidth="1"/>
    <col min="1258" max="1269" width="7.5703125" style="1" customWidth="1"/>
    <col min="1270" max="1270" width="2.42578125" style="1" customWidth="1"/>
    <col min="1271" max="1283" width="7.5703125" style="1" customWidth="1"/>
    <col min="1284" max="1284" width="3.140625" style="1" customWidth="1"/>
    <col min="1285" max="1297" width="7.5703125" style="1" customWidth="1"/>
    <col min="1298" max="1298" width="3.28515625" style="1" customWidth="1"/>
    <col min="1299" max="1312" width="7.5703125" style="1" customWidth="1"/>
    <col min="1313" max="1318" width="8.85546875" style="1"/>
    <col min="1319" max="1319" width="13.42578125" style="1" bestFit="1" customWidth="1"/>
    <col min="1320" max="1511" width="8.85546875" style="1"/>
    <col min="1512" max="1512" width="2.7109375" style="1" bestFit="1" customWidth="1"/>
    <col min="1513" max="1513" width="32" style="1" bestFit="1" customWidth="1"/>
    <col min="1514" max="1525" width="7.5703125" style="1" customWidth="1"/>
    <col min="1526" max="1526" width="2.42578125" style="1" customWidth="1"/>
    <col min="1527" max="1539" width="7.5703125" style="1" customWidth="1"/>
    <col min="1540" max="1540" width="3.140625" style="1" customWidth="1"/>
    <col min="1541" max="1553" width="7.5703125" style="1" customWidth="1"/>
    <col min="1554" max="1554" width="3.28515625" style="1" customWidth="1"/>
    <col min="1555" max="1568" width="7.5703125" style="1" customWidth="1"/>
    <col min="1569" max="1574" width="8.85546875" style="1"/>
    <col min="1575" max="1575" width="13.42578125" style="1" bestFit="1" customWidth="1"/>
    <col min="1576" max="1767" width="8.85546875" style="1"/>
    <col min="1768" max="1768" width="2.7109375" style="1" bestFit="1" customWidth="1"/>
    <col min="1769" max="1769" width="32" style="1" bestFit="1" customWidth="1"/>
    <col min="1770" max="1781" width="7.5703125" style="1" customWidth="1"/>
    <col min="1782" max="1782" width="2.42578125" style="1" customWidth="1"/>
    <col min="1783" max="1795" width="7.5703125" style="1" customWidth="1"/>
    <col min="1796" max="1796" width="3.140625" style="1" customWidth="1"/>
    <col min="1797" max="1809" width="7.5703125" style="1" customWidth="1"/>
    <col min="1810" max="1810" width="3.28515625" style="1" customWidth="1"/>
    <col min="1811" max="1824" width="7.5703125" style="1" customWidth="1"/>
    <col min="1825" max="1830" width="8.85546875" style="1"/>
    <col min="1831" max="1831" width="13.42578125" style="1" bestFit="1" customWidth="1"/>
    <col min="1832" max="2023" width="8.85546875" style="1"/>
    <col min="2024" max="2024" width="2.7109375" style="1" bestFit="1" customWidth="1"/>
    <col min="2025" max="2025" width="32" style="1" bestFit="1" customWidth="1"/>
    <col min="2026" max="2037" width="7.5703125" style="1" customWidth="1"/>
    <col min="2038" max="2038" width="2.42578125" style="1" customWidth="1"/>
    <col min="2039" max="2051" width="7.5703125" style="1" customWidth="1"/>
    <col min="2052" max="2052" width="3.140625" style="1" customWidth="1"/>
    <col min="2053" max="2065" width="7.5703125" style="1" customWidth="1"/>
    <col min="2066" max="2066" width="3.28515625" style="1" customWidth="1"/>
    <col min="2067" max="2080" width="7.5703125" style="1" customWidth="1"/>
    <col min="2081" max="2086" width="8.85546875" style="1"/>
    <col min="2087" max="2087" width="13.42578125" style="1" bestFit="1" customWidth="1"/>
    <col min="2088" max="2279" width="8.85546875" style="1"/>
    <col min="2280" max="2280" width="2.7109375" style="1" bestFit="1" customWidth="1"/>
    <col min="2281" max="2281" width="32" style="1" bestFit="1" customWidth="1"/>
    <col min="2282" max="2293" width="7.5703125" style="1" customWidth="1"/>
    <col min="2294" max="2294" width="2.42578125" style="1" customWidth="1"/>
    <col min="2295" max="2307" width="7.5703125" style="1" customWidth="1"/>
    <col min="2308" max="2308" width="3.140625" style="1" customWidth="1"/>
    <col min="2309" max="2321" width="7.5703125" style="1" customWidth="1"/>
    <col min="2322" max="2322" width="3.28515625" style="1" customWidth="1"/>
    <col min="2323" max="2336" width="7.5703125" style="1" customWidth="1"/>
    <col min="2337" max="2342" width="8.85546875" style="1"/>
    <col min="2343" max="2343" width="13.42578125" style="1" bestFit="1" customWidth="1"/>
    <col min="2344" max="2535" width="8.85546875" style="1"/>
    <col min="2536" max="2536" width="2.7109375" style="1" bestFit="1" customWidth="1"/>
    <col min="2537" max="2537" width="32" style="1" bestFit="1" customWidth="1"/>
    <col min="2538" max="2549" width="7.5703125" style="1" customWidth="1"/>
    <col min="2550" max="2550" width="2.42578125" style="1" customWidth="1"/>
    <col min="2551" max="2563" width="7.5703125" style="1" customWidth="1"/>
    <col min="2564" max="2564" width="3.140625" style="1" customWidth="1"/>
    <col min="2565" max="2577" width="7.5703125" style="1" customWidth="1"/>
    <col min="2578" max="2578" width="3.28515625" style="1" customWidth="1"/>
    <col min="2579" max="2592" width="7.5703125" style="1" customWidth="1"/>
    <col min="2593" max="2598" width="8.85546875" style="1"/>
    <col min="2599" max="2599" width="13.42578125" style="1" bestFit="1" customWidth="1"/>
    <col min="2600" max="2791" width="8.85546875" style="1"/>
    <col min="2792" max="2792" width="2.7109375" style="1" bestFit="1" customWidth="1"/>
    <col min="2793" max="2793" width="32" style="1" bestFit="1" customWidth="1"/>
    <col min="2794" max="2805" width="7.5703125" style="1" customWidth="1"/>
    <col min="2806" max="2806" width="2.42578125" style="1" customWidth="1"/>
    <col min="2807" max="2819" width="7.5703125" style="1" customWidth="1"/>
    <col min="2820" max="2820" width="3.140625" style="1" customWidth="1"/>
    <col min="2821" max="2833" width="7.5703125" style="1" customWidth="1"/>
    <col min="2834" max="2834" width="3.28515625" style="1" customWidth="1"/>
    <col min="2835" max="2848" width="7.5703125" style="1" customWidth="1"/>
    <col min="2849" max="2854" width="8.85546875" style="1"/>
    <col min="2855" max="2855" width="13.42578125" style="1" bestFit="1" customWidth="1"/>
    <col min="2856" max="3047" width="8.85546875" style="1"/>
    <col min="3048" max="3048" width="2.7109375" style="1" bestFit="1" customWidth="1"/>
    <col min="3049" max="3049" width="32" style="1" bestFit="1" customWidth="1"/>
    <col min="3050" max="3061" width="7.5703125" style="1" customWidth="1"/>
    <col min="3062" max="3062" width="2.42578125" style="1" customWidth="1"/>
    <col min="3063" max="3075" width="7.5703125" style="1" customWidth="1"/>
    <col min="3076" max="3076" width="3.140625" style="1" customWidth="1"/>
    <col min="3077" max="3089" width="7.5703125" style="1" customWidth="1"/>
    <col min="3090" max="3090" width="3.28515625" style="1" customWidth="1"/>
    <col min="3091" max="3104" width="7.5703125" style="1" customWidth="1"/>
    <col min="3105" max="3110" width="8.85546875" style="1"/>
    <col min="3111" max="3111" width="13.42578125" style="1" bestFit="1" customWidth="1"/>
    <col min="3112" max="3303" width="8.85546875" style="1"/>
    <col min="3304" max="3304" width="2.7109375" style="1" bestFit="1" customWidth="1"/>
    <col min="3305" max="3305" width="32" style="1" bestFit="1" customWidth="1"/>
    <col min="3306" max="3317" width="7.5703125" style="1" customWidth="1"/>
    <col min="3318" max="3318" width="2.42578125" style="1" customWidth="1"/>
    <col min="3319" max="3331" width="7.5703125" style="1" customWidth="1"/>
    <col min="3332" max="3332" width="3.140625" style="1" customWidth="1"/>
    <col min="3333" max="3345" width="7.5703125" style="1" customWidth="1"/>
    <col min="3346" max="3346" width="3.28515625" style="1" customWidth="1"/>
    <col min="3347" max="3360" width="7.5703125" style="1" customWidth="1"/>
    <col min="3361" max="3366" width="8.85546875" style="1"/>
    <col min="3367" max="3367" width="13.42578125" style="1" bestFit="1" customWidth="1"/>
    <col min="3368" max="3559" width="8.85546875" style="1"/>
    <col min="3560" max="3560" width="2.7109375" style="1" bestFit="1" customWidth="1"/>
    <col min="3561" max="3561" width="32" style="1" bestFit="1" customWidth="1"/>
    <col min="3562" max="3573" width="7.5703125" style="1" customWidth="1"/>
    <col min="3574" max="3574" width="2.42578125" style="1" customWidth="1"/>
    <col min="3575" max="3587" width="7.5703125" style="1" customWidth="1"/>
    <col min="3588" max="3588" width="3.140625" style="1" customWidth="1"/>
    <col min="3589" max="3601" width="7.5703125" style="1" customWidth="1"/>
    <col min="3602" max="3602" width="3.28515625" style="1" customWidth="1"/>
    <col min="3603" max="3616" width="7.5703125" style="1" customWidth="1"/>
    <col min="3617" max="3622" width="8.85546875" style="1"/>
    <col min="3623" max="3623" width="13.42578125" style="1" bestFit="1" customWidth="1"/>
    <col min="3624" max="3815" width="8.85546875" style="1"/>
    <col min="3816" max="3816" width="2.7109375" style="1" bestFit="1" customWidth="1"/>
    <col min="3817" max="3817" width="32" style="1" bestFit="1" customWidth="1"/>
    <col min="3818" max="3829" width="7.5703125" style="1" customWidth="1"/>
    <col min="3830" max="3830" width="2.42578125" style="1" customWidth="1"/>
    <col min="3831" max="3843" width="7.5703125" style="1" customWidth="1"/>
    <col min="3844" max="3844" width="3.140625" style="1" customWidth="1"/>
    <col min="3845" max="3857" width="7.5703125" style="1" customWidth="1"/>
    <col min="3858" max="3858" width="3.28515625" style="1" customWidth="1"/>
    <col min="3859" max="3872" width="7.5703125" style="1" customWidth="1"/>
    <col min="3873" max="3878" width="8.85546875" style="1"/>
    <col min="3879" max="3879" width="13.42578125" style="1" bestFit="1" customWidth="1"/>
    <col min="3880" max="4071" width="8.85546875" style="1"/>
    <col min="4072" max="4072" width="2.7109375" style="1" bestFit="1" customWidth="1"/>
    <col min="4073" max="4073" width="32" style="1" bestFit="1" customWidth="1"/>
    <col min="4074" max="4085" width="7.5703125" style="1" customWidth="1"/>
    <col min="4086" max="4086" width="2.42578125" style="1" customWidth="1"/>
    <col min="4087" max="4099" width="7.5703125" style="1" customWidth="1"/>
    <col min="4100" max="4100" width="3.140625" style="1" customWidth="1"/>
    <col min="4101" max="4113" width="7.5703125" style="1" customWidth="1"/>
    <col min="4114" max="4114" width="3.28515625" style="1" customWidth="1"/>
    <col min="4115" max="4128" width="7.5703125" style="1" customWidth="1"/>
    <col min="4129" max="4134" width="8.85546875" style="1"/>
    <col min="4135" max="4135" width="13.42578125" style="1" bestFit="1" customWidth="1"/>
    <col min="4136" max="4327" width="8.85546875" style="1"/>
    <col min="4328" max="4328" width="2.7109375" style="1" bestFit="1" customWidth="1"/>
    <col min="4329" max="4329" width="32" style="1" bestFit="1" customWidth="1"/>
    <col min="4330" max="4341" width="7.5703125" style="1" customWidth="1"/>
    <col min="4342" max="4342" width="2.42578125" style="1" customWidth="1"/>
    <col min="4343" max="4355" width="7.5703125" style="1" customWidth="1"/>
    <col min="4356" max="4356" width="3.140625" style="1" customWidth="1"/>
    <col min="4357" max="4369" width="7.5703125" style="1" customWidth="1"/>
    <col min="4370" max="4370" width="3.28515625" style="1" customWidth="1"/>
    <col min="4371" max="4384" width="7.5703125" style="1" customWidth="1"/>
    <col min="4385" max="4390" width="8.85546875" style="1"/>
    <col min="4391" max="4391" width="13.42578125" style="1" bestFit="1" customWidth="1"/>
    <col min="4392" max="4583" width="8.85546875" style="1"/>
    <col min="4584" max="4584" width="2.7109375" style="1" bestFit="1" customWidth="1"/>
    <col min="4585" max="4585" width="32" style="1" bestFit="1" customWidth="1"/>
    <col min="4586" max="4597" width="7.5703125" style="1" customWidth="1"/>
    <col min="4598" max="4598" width="2.42578125" style="1" customWidth="1"/>
    <col min="4599" max="4611" width="7.5703125" style="1" customWidth="1"/>
    <col min="4612" max="4612" width="3.140625" style="1" customWidth="1"/>
    <col min="4613" max="4625" width="7.5703125" style="1" customWidth="1"/>
    <col min="4626" max="4626" width="3.28515625" style="1" customWidth="1"/>
    <col min="4627" max="4640" width="7.5703125" style="1" customWidth="1"/>
    <col min="4641" max="4646" width="8.85546875" style="1"/>
    <col min="4647" max="4647" width="13.42578125" style="1" bestFit="1" customWidth="1"/>
    <col min="4648" max="4839" width="8.85546875" style="1"/>
    <col min="4840" max="4840" width="2.7109375" style="1" bestFit="1" customWidth="1"/>
    <col min="4841" max="4841" width="32" style="1" bestFit="1" customWidth="1"/>
    <col min="4842" max="4853" width="7.5703125" style="1" customWidth="1"/>
    <col min="4854" max="4854" width="2.42578125" style="1" customWidth="1"/>
    <col min="4855" max="4867" width="7.5703125" style="1" customWidth="1"/>
    <col min="4868" max="4868" width="3.140625" style="1" customWidth="1"/>
    <col min="4869" max="4881" width="7.5703125" style="1" customWidth="1"/>
    <col min="4882" max="4882" width="3.28515625" style="1" customWidth="1"/>
    <col min="4883" max="4896" width="7.5703125" style="1" customWidth="1"/>
    <col min="4897" max="4902" width="8.85546875" style="1"/>
    <col min="4903" max="4903" width="13.42578125" style="1" bestFit="1" customWidth="1"/>
    <col min="4904" max="5095" width="8.85546875" style="1"/>
    <col min="5096" max="5096" width="2.7109375" style="1" bestFit="1" customWidth="1"/>
    <col min="5097" max="5097" width="32" style="1" bestFit="1" customWidth="1"/>
    <col min="5098" max="5109" width="7.5703125" style="1" customWidth="1"/>
    <col min="5110" max="5110" width="2.42578125" style="1" customWidth="1"/>
    <col min="5111" max="5123" width="7.5703125" style="1" customWidth="1"/>
    <col min="5124" max="5124" width="3.140625" style="1" customWidth="1"/>
    <col min="5125" max="5137" width="7.5703125" style="1" customWidth="1"/>
    <col min="5138" max="5138" width="3.28515625" style="1" customWidth="1"/>
    <col min="5139" max="5152" width="7.5703125" style="1" customWidth="1"/>
    <col min="5153" max="5158" width="8.85546875" style="1"/>
    <col min="5159" max="5159" width="13.42578125" style="1" bestFit="1" customWidth="1"/>
    <col min="5160" max="5351" width="8.85546875" style="1"/>
    <col min="5352" max="5352" width="2.7109375" style="1" bestFit="1" customWidth="1"/>
    <col min="5353" max="5353" width="32" style="1" bestFit="1" customWidth="1"/>
    <col min="5354" max="5365" width="7.5703125" style="1" customWidth="1"/>
    <col min="5366" max="5366" width="2.42578125" style="1" customWidth="1"/>
    <col min="5367" max="5379" width="7.5703125" style="1" customWidth="1"/>
    <col min="5380" max="5380" width="3.140625" style="1" customWidth="1"/>
    <col min="5381" max="5393" width="7.5703125" style="1" customWidth="1"/>
    <col min="5394" max="5394" width="3.28515625" style="1" customWidth="1"/>
    <col min="5395" max="5408" width="7.5703125" style="1" customWidth="1"/>
    <col min="5409" max="5414" width="8.85546875" style="1"/>
    <col min="5415" max="5415" width="13.42578125" style="1" bestFit="1" customWidth="1"/>
    <col min="5416" max="5607" width="8.85546875" style="1"/>
    <col min="5608" max="5608" width="2.7109375" style="1" bestFit="1" customWidth="1"/>
    <col min="5609" max="5609" width="32" style="1" bestFit="1" customWidth="1"/>
    <col min="5610" max="5621" width="7.5703125" style="1" customWidth="1"/>
    <col min="5622" max="5622" width="2.42578125" style="1" customWidth="1"/>
    <col min="5623" max="5635" width="7.5703125" style="1" customWidth="1"/>
    <col min="5636" max="5636" width="3.140625" style="1" customWidth="1"/>
    <col min="5637" max="5649" width="7.5703125" style="1" customWidth="1"/>
    <col min="5650" max="5650" width="3.28515625" style="1" customWidth="1"/>
    <col min="5651" max="5664" width="7.5703125" style="1" customWidth="1"/>
    <col min="5665" max="5670" width="8.85546875" style="1"/>
    <col min="5671" max="5671" width="13.42578125" style="1" bestFit="1" customWidth="1"/>
    <col min="5672" max="5863" width="8.85546875" style="1"/>
    <col min="5864" max="5864" width="2.7109375" style="1" bestFit="1" customWidth="1"/>
    <col min="5865" max="5865" width="32" style="1" bestFit="1" customWidth="1"/>
    <col min="5866" max="5877" width="7.5703125" style="1" customWidth="1"/>
    <col min="5878" max="5878" width="2.42578125" style="1" customWidth="1"/>
    <col min="5879" max="5891" width="7.5703125" style="1" customWidth="1"/>
    <col min="5892" max="5892" width="3.140625" style="1" customWidth="1"/>
    <col min="5893" max="5905" width="7.5703125" style="1" customWidth="1"/>
    <col min="5906" max="5906" width="3.28515625" style="1" customWidth="1"/>
    <col min="5907" max="5920" width="7.5703125" style="1" customWidth="1"/>
    <col min="5921" max="5926" width="8.85546875" style="1"/>
    <col min="5927" max="5927" width="13.42578125" style="1" bestFit="1" customWidth="1"/>
    <col min="5928" max="6119" width="8.85546875" style="1"/>
    <col min="6120" max="6120" width="2.7109375" style="1" bestFit="1" customWidth="1"/>
    <col min="6121" max="6121" width="32" style="1" bestFit="1" customWidth="1"/>
    <col min="6122" max="6133" width="7.5703125" style="1" customWidth="1"/>
    <col min="6134" max="6134" width="2.42578125" style="1" customWidth="1"/>
    <col min="6135" max="6147" width="7.5703125" style="1" customWidth="1"/>
    <col min="6148" max="6148" width="3.140625" style="1" customWidth="1"/>
    <col min="6149" max="6161" width="7.5703125" style="1" customWidth="1"/>
    <col min="6162" max="6162" width="3.28515625" style="1" customWidth="1"/>
    <col min="6163" max="6176" width="7.5703125" style="1" customWidth="1"/>
    <col min="6177" max="6182" width="8.85546875" style="1"/>
    <col min="6183" max="6183" width="13.42578125" style="1" bestFit="1" customWidth="1"/>
    <col min="6184" max="6375" width="8.85546875" style="1"/>
    <col min="6376" max="6376" width="2.7109375" style="1" bestFit="1" customWidth="1"/>
    <col min="6377" max="6377" width="32" style="1" bestFit="1" customWidth="1"/>
    <col min="6378" max="6389" width="7.5703125" style="1" customWidth="1"/>
    <col min="6390" max="6390" width="2.42578125" style="1" customWidth="1"/>
    <col min="6391" max="6403" width="7.5703125" style="1" customWidth="1"/>
    <col min="6404" max="6404" width="3.140625" style="1" customWidth="1"/>
    <col min="6405" max="6417" width="7.5703125" style="1" customWidth="1"/>
    <col min="6418" max="6418" width="3.28515625" style="1" customWidth="1"/>
    <col min="6419" max="6432" width="7.5703125" style="1" customWidth="1"/>
    <col min="6433" max="6438" width="8.85546875" style="1"/>
    <col min="6439" max="6439" width="13.42578125" style="1" bestFit="1" customWidth="1"/>
    <col min="6440" max="6631" width="8.85546875" style="1"/>
    <col min="6632" max="6632" width="2.7109375" style="1" bestFit="1" customWidth="1"/>
    <col min="6633" max="6633" width="32" style="1" bestFit="1" customWidth="1"/>
    <col min="6634" max="6645" width="7.5703125" style="1" customWidth="1"/>
    <col min="6646" max="6646" width="2.42578125" style="1" customWidth="1"/>
    <col min="6647" max="6659" width="7.5703125" style="1" customWidth="1"/>
    <col min="6660" max="6660" width="3.140625" style="1" customWidth="1"/>
    <col min="6661" max="6673" width="7.5703125" style="1" customWidth="1"/>
    <col min="6674" max="6674" width="3.28515625" style="1" customWidth="1"/>
    <col min="6675" max="6688" width="7.5703125" style="1" customWidth="1"/>
    <col min="6689" max="6694" width="8.85546875" style="1"/>
    <col min="6695" max="6695" width="13.42578125" style="1" bestFit="1" customWidth="1"/>
    <col min="6696" max="6887" width="8.85546875" style="1"/>
    <col min="6888" max="6888" width="2.7109375" style="1" bestFit="1" customWidth="1"/>
    <col min="6889" max="6889" width="32" style="1" bestFit="1" customWidth="1"/>
    <col min="6890" max="6901" width="7.5703125" style="1" customWidth="1"/>
    <col min="6902" max="6902" width="2.42578125" style="1" customWidth="1"/>
    <col min="6903" max="6915" width="7.5703125" style="1" customWidth="1"/>
    <col min="6916" max="6916" width="3.140625" style="1" customWidth="1"/>
    <col min="6917" max="6929" width="7.5703125" style="1" customWidth="1"/>
    <col min="6930" max="6930" width="3.28515625" style="1" customWidth="1"/>
    <col min="6931" max="6944" width="7.5703125" style="1" customWidth="1"/>
    <col min="6945" max="6950" width="8.85546875" style="1"/>
    <col min="6951" max="6951" width="13.42578125" style="1" bestFit="1" customWidth="1"/>
    <col min="6952" max="7143" width="8.85546875" style="1"/>
    <col min="7144" max="7144" width="2.7109375" style="1" bestFit="1" customWidth="1"/>
    <col min="7145" max="7145" width="32" style="1" bestFit="1" customWidth="1"/>
    <col min="7146" max="7157" width="7.5703125" style="1" customWidth="1"/>
    <col min="7158" max="7158" width="2.42578125" style="1" customWidth="1"/>
    <col min="7159" max="7171" width="7.5703125" style="1" customWidth="1"/>
    <col min="7172" max="7172" width="3.140625" style="1" customWidth="1"/>
    <col min="7173" max="7185" width="7.5703125" style="1" customWidth="1"/>
    <col min="7186" max="7186" width="3.28515625" style="1" customWidth="1"/>
    <col min="7187" max="7200" width="7.5703125" style="1" customWidth="1"/>
    <col min="7201" max="7206" width="8.85546875" style="1"/>
    <col min="7207" max="7207" width="13.42578125" style="1" bestFit="1" customWidth="1"/>
    <col min="7208" max="7399" width="8.85546875" style="1"/>
    <col min="7400" max="7400" width="2.7109375" style="1" bestFit="1" customWidth="1"/>
    <col min="7401" max="7401" width="32" style="1" bestFit="1" customWidth="1"/>
    <col min="7402" max="7413" width="7.5703125" style="1" customWidth="1"/>
    <col min="7414" max="7414" width="2.42578125" style="1" customWidth="1"/>
    <col min="7415" max="7427" width="7.5703125" style="1" customWidth="1"/>
    <col min="7428" max="7428" width="3.140625" style="1" customWidth="1"/>
    <col min="7429" max="7441" width="7.5703125" style="1" customWidth="1"/>
    <col min="7442" max="7442" width="3.28515625" style="1" customWidth="1"/>
    <col min="7443" max="7456" width="7.5703125" style="1" customWidth="1"/>
    <col min="7457" max="7462" width="8.85546875" style="1"/>
    <col min="7463" max="7463" width="13.42578125" style="1" bestFit="1" customWidth="1"/>
    <col min="7464" max="7655" width="8.85546875" style="1"/>
    <col min="7656" max="7656" width="2.7109375" style="1" bestFit="1" customWidth="1"/>
    <col min="7657" max="7657" width="32" style="1" bestFit="1" customWidth="1"/>
    <col min="7658" max="7669" width="7.5703125" style="1" customWidth="1"/>
    <col min="7670" max="7670" width="2.42578125" style="1" customWidth="1"/>
    <col min="7671" max="7683" width="7.5703125" style="1" customWidth="1"/>
    <col min="7684" max="7684" width="3.140625" style="1" customWidth="1"/>
    <col min="7685" max="7697" width="7.5703125" style="1" customWidth="1"/>
    <col min="7698" max="7698" width="3.28515625" style="1" customWidth="1"/>
    <col min="7699" max="7712" width="7.5703125" style="1" customWidth="1"/>
    <col min="7713" max="7718" width="8.85546875" style="1"/>
    <col min="7719" max="7719" width="13.42578125" style="1" bestFit="1" customWidth="1"/>
    <col min="7720" max="7911" width="8.85546875" style="1"/>
    <col min="7912" max="7912" width="2.7109375" style="1" bestFit="1" customWidth="1"/>
    <col min="7913" max="7913" width="32" style="1" bestFit="1" customWidth="1"/>
    <col min="7914" max="7925" width="7.5703125" style="1" customWidth="1"/>
    <col min="7926" max="7926" width="2.42578125" style="1" customWidth="1"/>
    <col min="7927" max="7939" width="7.5703125" style="1" customWidth="1"/>
    <col min="7940" max="7940" width="3.140625" style="1" customWidth="1"/>
    <col min="7941" max="7953" width="7.5703125" style="1" customWidth="1"/>
    <col min="7954" max="7954" width="3.28515625" style="1" customWidth="1"/>
    <col min="7955" max="7968" width="7.5703125" style="1" customWidth="1"/>
    <col min="7969" max="7974" width="8.85546875" style="1"/>
    <col min="7975" max="7975" width="13.42578125" style="1" bestFit="1" customWidth="1"/>
    <col min="7976" max="8167" width="8.85546875" style="1"/>
    <col min="8168" max="8168" width="2.7109375" style="1" bestFit="1" customWidth="1"/>
    <col min="8169" max="8169" width="32" style="1" bestFit="1" customWidth="1"/>
    <col min="8170" max="8181" width="7.5703125" style="1" customWidth="1"/>
    <col min="8182" max="8182" width="2.42578125" style="1" customWidth="1"/>
    <col min="8183" max="8195" width="7.5703125" style="1" customWidth="1"/>
    <col min="8196" max="8196" width="3.140625" style="1" customWidth="1"/>
    <col min="8197" max="8209" width="7.5703125" style="1" customWidth="1"/>
    <col min="8210" max="8210" width="3.28515625" style="1" customWidth="1"/>
    <col min="8211" max="8224" width="7.5703125" style="1" customWidth="1"/>
    <col min="8225" max="8230" width="8.85546875" style="1"/>
    <col min="8231" max="8231" width="13.42578125" style="1" bestFit="1" customWidth="1"/>
    <col min="8232" max="8423" width="8.85546875" style="1"/>
    <col min="8424" max="8424" width="2.7109375" style="1" bestFit="1" customWidth="1"/>
    <col min="8425" max="8425" width="32" style="1" bestFit="1" customWidth="1"/>
    <col min="8426" max="8437" width="7.5703125" style="1" customWidth="1"/>
    <col min="8438" max="8438" width="2.42578125" style="1" customWidth="1"/>
    <col min="8439" max="8451" width="7.5703125" style="1" customWidth="1"/>
    <col min="8452" max="8452" width="3.140625" style="1" customWidth="1"/>
    <col min="8453" max="8465" width="7.5703125" style="1" customWidth="1"/>
    <col min="8466" max="8466" width="3.28515625" style="1" customWidth="1"/>
    <col min="8467" max="8480" width="7.5703125" style="1" customWidth="1"/>
    <col min="8481" max="8486" width="8.85546875" style="1"/>
    <col min="8487" max="8487" width="13.42578125" style="1" bestFit="1" customWidth="1"/>
    <col min="8488" max="8679" width="8.85546875" style="1"/>
    <col min="8680" max="8680" width="2.7109375" style="1" bestFit="1" customWidth="1"/>
    <col min="8681" max="8681" width="32" style="1" bestFit="1" customWidth="1"/>
    <col min="8682" max="8693" width="7.5703125" style="1" customWidth="1"/>
    <col min="8694" max="8694" width="2.42578125" style="1" customWidth="1"/>
    <col min="8695" max="8707" width="7.5703125" style="1" customWidth="1"/>
    <col min="8708" max="8708" width="3.140625" style="1" customWidth="1"/>
    <col min="8709" max="8721" width="7.5703125" style="1" customWidth="1"/>
    <col min="8722" max="8722" width="3.28515625" style="1" customWidth="1"/>
    <col min="8723" max="8736" width="7.5703125" style="1" customWidth="1"/>
    <col min="8737" max="8742" width="8.85546875" style="1"/>
    <col min="8743" max="8743" width="13.42578125" style="1" bestFit="1" customWidth="1"/>
    <col min="8744" max="8935" width="8.85546875" style="1"/>
    <col min="8936" max="8936" width="2.7109375" style="1" bestFit="1" customWidth="1"/>
    <col min="8937" max="8937" width="32" style="1" bestFit="1" customWidth="1"/>
    <col min="8938" max="8949" width="7.5703125" style="1" customWidth="1"/>
    <col min="8950" max="8950" width="2.42578125" style="1" customWidth="1"/>
    <col min="8951" max="8963" width="7.5703125" style="1" customWidth="1"/>
    <col min="8964" max="8964" width="3.140625" style="1" customWidth="1"/>
    <col min="8965" max="8977" width="7.5703125" style="1" customWidth="1"/>
    <col min="8978" max="8978" width="3.28515625" style="1" customWidth="1"/>
    <col min="8979" max="8992" width="7.5703125" style="1" customWidth="1"/>
    <col min="8993" max="8998" width="8.85546875" style="1"/>
    <col min="8999" max="8999" width="13.42578125" style="1" bestFit="1" customWidth="1"/>
    <col min="9000" max="9191" width="8.85546875" style="1"/>
    <col min="9192" max="9192" width="2.7109375" style="1" bestFit="1" customWidth="1"/>
    <col min="9193" max="9193" width="32" style="1" bestFit="1" customWidth="1"/>
    <col min="9194" max="9205" width="7.5703125" style="1" customWidth="1"/>
    <col min="9206" max="9206" width="2.42578125" style="1" customWidth="1"/>
    <col min="9207" max="9219" width="7.5703125" style="1" customWidth="1"/>
    <col min="9220" max="9220" width="3.140625" style="1" customWidth="1"/>
    <col min="9221" max="9233" width="7.5703125" style="1" customWidth="1"/>
    <col min="9234" max="9234" width="3.28515625" style="1" customWidth="1"/>
    <col min="9235" max="9248" width="7.5703125" style="1" customWidth="1"/>
    <col min="9249" max="9254" width="8.85546875" style="1"/>
    <col min="9255" max="9255" width="13.42578125" style="1" bestFit="1" customWidth="1"/>
    <col min="9256" max="9447" width="8.85546875" style="1"/>
    <col min="9448" max="9448" width="2.7109375" style="1" bestFit="1" customWidth="1"/>
    <col min="9449" max="9449" width="32" style="1" bestFit="1" customWidth="1"/>
    <col min="9450" max="9461" width="7.5703125" style="1" customWidth="1"/>
    <col min="9462" max="9462" width="2.42578125" style="1" customWidth="1"/>
    <col min="9463" max="9475" width="7.5703125" style="1" customWidth="1"/>
    <col min="9476" max="9476" width="3.140625" style="1" customWidth="1"/>
    <col min="9477" max="9489" width="7.5703125" style="1" customWidth="1"/>
    <col min="9490" max="9490" width="3.28515625" style="1" customWidth="1"/>
    <col min="9491" max="9504" width="7.5703125" style="1" customWidth="1"/>
    <col min="9505" max="9510" width="8.85546875" style="1"/>
    <col min="9511" max="9511" width="13.42578125" style="1" bestFit="1" customWidth="1"/>
    <col min="9512" max="9703" width="8.85546875" style="1"/>
    <col min="9704" max="9704" width="2.7109375" style="1" bestFit="1" customWidth="1"/>
    <col min="9705" max="9705" width="32" style="1" bestFit="1" customWidth="1"/>
    <col min="9706" max="9717" width="7.5703125" style="1" customWidth="1"/>
    <col min="9718" max="9718" width="2.42578125" style="1" customWidth="1"/>
    <col min="9719" max="9731" width="7.5703125" style="1" customWidth="1"/>
    <col min="9732" max="9732" width="3.140625" style="1" customWidth="1"/>
    <col min="9733" max="9745" width="7.5703125" style="1" customWidth="1"/>
    <col min="9746" max="9746" width="3.28515625" style="1" customWidth="1"/>
    <col min="9747" max="9760" width="7.5703125" style="1" customWidth="1"/>
    <col min="9761" max="9766" width="8.85546875" style="1"/>
    <col min="9767" max="9767" width="13.42578125" style="1" bestFit="1" customWidth="1"/>
    <col min="9768" max="9959" width="8.85546875" style="1"/>
    <col min="9960" max="9960" width="2.7109375" style="1" bestFit="1" customWidth="1"/>
    <col min="9961" max="9961" width="32" style="1" bestFit="1" customWidth="1"/>
    <col min="9962" max="9973" width="7.5703125" style="1" customWidth="1"/>
    <col min="9974" max="9974" width="2.42578125" style="1" customWidth="1"/>
    <col min="9975" max="9987" width="7.5703125" style="1" customWidth="1"/>
    <col min="9988" max="9988" width="3.140625" style="1" customWidth="1"/>
    <col min="9989" max="10001" width="7.5703125" style="1" customWidth="1"/>
    <col min="10002" max="10002" width="3.28515625" style="1" customWidth="1"/>
    <col min="10003" max="10016" width="7.5703125" style="1" customWidth="1"/>
    <col min="10017" max="10022" width="8.85546875" style="1"/>
    <col min="10023" max="10023" width="13.42578125" style="1" bestFit="1" customWidth="1"/>
    <col min="10024" max="10215" width="8.85546875" style="1"/>
    <col min="10216" max="10216" width="2.7109375" style="1" bestFit="1" customWidth="1"/>
    <col min="10217" max="10217" width="32" style="1" bestFit="1" customWidth="1"/>
    <col min="10218" max="10229" width="7.5703125" style="1" customWidth="1"/>
    <col min="10230" max="10230" width="2.42578125" style="1" customWidth="1"/>
    <col min="10231" max="10243" width="7.5703125" style="1" customWidth="1"/>
    <col min="10244" max="10244" width="3.140625" style="1" customWidth="1"/>
    <col min="10245" max="10257" width="7.5703125" style="1" customWidth="1"/>
    <col min="10258" max="10258" width="3.28515625" style="1" customWidth="1"/>
    <col min="10259" max="10272" width="7.5703125" style="1" customWidth="1"/>
    <col min="10273" max="10278" width="8.85546875" style="1"/>
    <col min="10279" max="10279" width="13.42578125" style="1" bestFit="1" customWidth="1"/>
    <col min="10280" max="10471" width="8.85546875" style="1"/>
    <col min="10472" max="10472" width="2.7109375" style="1" bestFit="1" customWidth="1"/>
    <col min="10473" max="10473" width="32" style="1" bestFit="1" customWidth="1"/>
    <col min="10474" max="10485" width="7.5703125" style="1" customWidth="1"/>
    <col min="10486" max="10486" width="2.42578125" style="1" customWidth="1"/>
    <col min="10487" max="10499" width="7.5703125" style="1" customWidth="1"/>
    <col min="10500" max="10500" width="3.140625" style="1" customWidth="1"/>
    <col min="10501" max="10513" width="7.5703125" style="1" customWidth="1"/>
    <col min="10514" max="10514" width="3.28515625" style="1" customWidth="1"/>
    <col min="10515" max="10528" width="7.5703125" style="1" customWidth="1"/>
    <col min="10529" max="10534" width="8.85546875" style="1"/>
    <col min="10535" max="10535" width="13.42578125" style="1" bestFit="1" customWidth="1"/>
    <col min="10536" max="10727" width="8.85546875" style="1"/>
    <col min="10728" max="10728" width="2.7109375" style="1" bestFit="1" customWidth="1"/>
    <col min="10729" max="10729" width="32" style="1" bestFit="1" customWidth="1"/>
    <col min="10730" max="10741" width="7.5703125" style="1" customWidth="1"/>
    <col min="10742" max="10742" width="2.42578125" style="1" customWidth="1"/>
    <col min="10743" max="10755" width="7.5703125" style="1" customWidth="1"/>
    <col min="10756" max="10756" width="3.140625" style="1" customWidth="1"/>
    <col min="10757" max="10769" width="7.5703125" style="1" customWidth="1"/>
    <col min="10770" max="10770" width="3.28515625" style="1" customWidth="1"/>
    <col min="10771" max="10784" width="7.5703125" style="1" customWidth="1"/>
    <col min="10785" max="10790" width="8.85546875" style="1"/>
    <col min="10791" max="10791" width="13.42578125" style="1" bestFit="1" customWidth="1"/>
    <col min="10792" max="10983" width="8.85546875" style="1"/>
    <col min="10984" max="10984" width="2.7109375" style="1" bestFit="1" customWidth="1"/>
    <col min="10985" max="10985" width="32" style="1" bestFit="1" customWidth="1"/>
    <col min="10986" max="10997" width="7.5703125" style="1" customWidth="1"/>
    <col min="10998" max="10998" width="2.42578125" style="1" customWidth="1"/>
    <col min="10999" max="11011" width="7.5703125" style="1" customWidth="1"/>
    <col min="11012" max="11012" width="3.140625" style="1" customWidth="1"/>
    <col min="11013" max="11025" width="7.5703125" style="1" customWidth="1"/>
    <col min="11026" max="11026" width="3.28515625" style="1" customWidth="1"/>
    <col min="11027" max="11040" width="7.5703125" style="1" customWidth="1"/>
    <col min="11041" max="11046" width="8.85546875" style="1"/>
    <col min="11047" max="11047" width="13.42578125" style="1" bestFit="1" customWidth="1"/>
    <col min="11048" max="11239" width="8.85546875" style="1"/>
    <col min="11240" max="11240" width="2.7109375" style="1" bestFit="1" customWidth="1"/>
    <col min="11241" max="11241" width="32" style="1" bestFit="1" customWidth="1"/>
    <col min="11242" max="11253" width="7.5703125" style="1" customWidth="1"/>
    <col min="11254" max="11254" width="2.42578125" style="1" customWidth="1"/>
    <col min="11255" max="11267" width="7.5703125" style="1" customWidth="1"/>
    <col min="11268" max="11268" width="3.140625" style="1" customWidth="1"/>
    <col min="11269" max="11281" width="7.5703125" style="1" customWidth="1"/>
    <col min="11282" max="11282" width="3.28515625" style="1" customWidth="1"/>
    <col min="11283" max="11296" width="7.5703125" style="1" customWidth="1"/>
    <col min="11297" max="11302" width="8.85546875" style="1"/>
    <col min="11303" max="11303" width="13.42578125" style="1" bestFit="1" customWidth="1"/>
    <col min="11304" max="11495" width="8.85546875" style="1"/>
    <col min="11496" max="11496" width="2.7109375" style="1" bestFit="1" customWidth="1"/>
    <col min="11497" max="11497" width="32" style="1" bestFit="1" customWidth="1"/>
    <col min="11498" max="11509" width="7.5703125" style="1" customWidth="1"/>
    <col min="11510" max="11510" width="2.42578125" style="1" customWidth="1"/>
    <col min="11511" max="11523" width="7.5703125" style="1" customWidth="1"/>
    <col min="11524" max="11524" width="3.140625" style="1" customWidth="1"/>
    <col min="11525" max="11537" width="7.5703125" style="1" customWidth="1"/>
    <col min="11538" max="11538" width="3.28515625" style="1" customWidth="1"/>
    <col min="11539" max="11552" width="7.5703125" style="1" customWidth="1"/>
    <col min="11553" max="11558" width="8.85546875" style="1"/>
    <col min="11559" max="11559" width="13.42578125" style="1" bestFit="1" customWidth="1"/>
    <col min="11560" max="11751" width="8.85546875" style="1"/>
    <col min="11752" max="11752" width="2.7109375" style="1" bestFit="1" customWidth="1"/>
    <col min="11753" max="11753" width="32" style="1" bestFit="1" customWidth="1"/>
    <col min="11754" max="11765" width="7.5703125" style="1" customWidth="1"/>
    <col min="11766" max="11766" width="2.42578125" style="1" customWidth="1"/>
    <col min="11767" max="11779" width="7.5703125" style="1" customWidth="1"/>
    <col min="11780" max="11780" width="3.140625" style="1" customWidth="1"/>
    <col min="11781" max="11793" width="7.5703125" style="1" customWidth="1"/>
    <col min="11794" max="11794" width="3.28515625" style="1" customWidth="1"/>
    <col min="11795" max="11808" width="7.5703125" style="1" customWidth="1"/>
    <col min="11809" max="11814" width="8.85546875" style="1"/>
    <col min="11815" max="11815" width="13.42578125" style="1" bestFit="1" customWidth="1"/>
    <col min="11816" max="12007" width="8.85546875" style="1"/>
    <col min="12008" max="12008" width="2.7109375" style="1" bestFit="1" customWidth="1"/>
    <col min="12009" max="12009" width="32" style="1" bestFit="1" customWidth="1"/>
    <col min="12010" max="12021" width="7.5703125" style="1" customWidth="1"/>
    <col min="12022" max="12022" width="2.42578125" style="1" customWidth="1"/>
    <col min="12023" max="12035" width="7.5703125" style="1" customWidth="1"/>
    <col min="12036" max="12036" width="3.140625" style="1" customWidth="1"/>
    <col min="12037" max="12049" width="7.5703125" style="1" customWidth="1"/>
    <col min="12050" max="12050" width="3.28515625" style="1" customWidth="1"/>
    <col min="12051" max="12064" width="7.5703125" style="1" customWidth="1"/>
    <col min="12065" max="12070" width="8.85546875" style="1"/>
    <col min="12071" max="12071" width="13.42578125" style="1" bestFit="1" customWidth="1"/>
    <col min="12072" max="12263" width="8.85546875" style="1"/>
    <col min="12264" max="12264" width="2.7109375" style="1" bestFit="1" customWidth="1"/>
    <col min="12265" max="12265" width="32" style="1" bestFit="1" customWidth="1"/>
    <col min="12266" max="12277" width="7.5703125" style="1" customWidth="1"/>
    <col min="12278" max="12278" width="2.42578125" style="1" customWidth="1"/>
    <col min="12279" max="12291" width="7.5703125" style="1" customWidth="1"/>
    <col min="12292" max="12292" width="3.140625" style="1" customWidth="1"/>
    <col min="12293" max="12305" width="7.5703125" style="1" customWidth="1"/>
    <col min="12306" max="12306" width="3.28515625" style="1" customWidth="1"/>
    <col min="12307" max="12320" width="7.5703125" style="1" customWidth="1"/>
    <col min="12321" max="12326" width="8.85546875" style="1"/>
    <col min="12327" max="12327" width="13.42578125" style="1" bestFit="1" customWidth="1"/>
    <col min="12328" max="12519" width="8.85546875" style="1"/>
    <col min="12520" max="12520" width="2.7109375" style="1" bestFit="1" customWidth="1"/>
    <col min="12521" max="12521" width="32" style="1" bestFit="1" customWidth="1"/>
    <col min="12522" max="12533" width="7.5703125" style="1" customWidth="1"/>
    <col min="12534" max="12534" width="2.42578125" style="1" customWidth="1"/>
    <col min="12535" max="12547" width="7.5703125" style="1" customWidth="1"/>
    <col min="12548" max="12548" width="3.140625" style="1" customWidth="1"/>
    <col min="12549" max="12561" width="7.5703125" style="1" customWidth="1"/>
    <col min="12562" max="12562" width="3.28515625" style="1" customWidth="1"/>
    <col min="12563" max="12576" width="7.5703125" style="1" customWidth="1"/>
    <col min="12577" max="12582" width="8.85546875" style="1"/>
    <col min="12583" max="12583" width="13.42578125" style="1" bestFit="1" customWidth="1"/>
    <col min="12584" max="12775" width="8.85546875" style="1"/>
    <col min="12776" max="12776" width="2.7109375" style="1" bestFit="1" customWidth="1"/>
    <col min="12777" max="12777" width="32" style="1" bestFit="1" customWidth="1"/>
    <col min="12778" max="12789" width="7.5703125" style="1" customWidth="1"/>
    <col min="12790" max="12790" width="2.42578125" style="1" customWidth="1"/>
    <col min="12791" max="12803" width="7.5703125" style="1" customWidth="1"/>
    <col min="12804" max="12804" width="3.140625" style="1" customWidth="1"/>
    <col min="12805" max="12817" width="7.5703125" style="1" customWidth="1"/>
    <col min="12818" max="12818" width="3.28515625" style="1" customWidth="1"/>
    <col min="12819" max="12832" width="7.5703125" style="1" customWidth="1"/>
    <col min="12833" max="12838" width="8.85546875" style="1"/>
    <col min="12839" max="12839" width="13.42578125" style="1" bestFit="1" customWidth="1"/>
    <col min="12840" max="13031" width="8.85546875" style="1"/>
    <col min="13032" max="13032" width="2.7109375" style="1" bestFit="1" customWidth="1"/>
    <col min="13033" max="13033" width="32" style="1" bestFit="1" customWidth="1"/>
    <col min="13034" max="13045" width="7.5703125" style="1" customWidth="1"/>
    <col min="13046" max="13046" width="2.42578125" style="1" customWidth="1"/>
    <col min="13047" max="13059" width="7.5703125" style="1" customWidth="1"/>
    <col min="13060" max="13060" width="3.140625" style="1" customWidth="1"/>
    <col min="13061" max="13073" width="7.5703125" style="1" customWidth="1"/>
    <col min="13074" max="13074" width="3.28515625" style="1" customWidth="1"/>
    <col min="13075" max="13088" width="7.5703125" style="1" customWidth="1"/>
    <col min="13089" max="13094" width="8.85546875" style="1"/>
    <col min="13095" max="13095" width="13.42578125" style="1" bestFit="1" customWidth="1"/>
    <col min="13096" max="13287" width="8.85546875" style="1"/>
    <col min="13288" max="13288" width="2.7109375" style="1" bestFit="1" customWidth="1"/>
    <col min="13289" max="13289" width="32" style="1" bestFit="1" customWidth="1"/>
    <col min="13290" max="13301" width="7.5703125" style="1" customWidth="1"/>
    <col min="13302" max="13302" width="2.42578125" style="1" customWidth="1"/>
    <col min="13303" max="13315" width="7.5703125" style="1" customWidth="1"/>
    <col min="13316" max="13316" width="3.140625" style="1" customWidth="1"/>
    <col min="13317" max="13329" width="7.5703125" style="1" customWidth="1"/>
    <col min="13330" max="13330" width="3.28515625" style="1" customWidth="1"/>
    <col min="13331" max="13344" width="7.5703125" style="1" customWidth="1"/>
    <col min="13345" max="13350" width="8.85546875" style="1"/>
    <col min="13351" max="13351" width="13.42578125" style="1" bestFit="1" customWidth="1"/>
    <col min="13352" max="13543" width="8.85546875" style="1"/>
    <col min="13544" max="13544" width="2.7109375" style="1" bestFit="1" customWidth="1"/>
    <col min="13545" max="13545" width="32" style="1" bestFit="1" customWidth="1"/>
    <col min="13546" max="13557" width="7.5703125" style="1" customWidth="1"/>
    <col min="13558" max="13558" width="2.42578125" style="1" customWidth="1"/>
    <col min="13559" max="13571" width="7.5703125" style="1" customWidth="1"/>
    <col min="13572" max="13572" width="3.140625" style="1" customWidth="1"/>
    <col min="13573" max="13585" width="7.5703125" style="1" customWidth="1"/>
    <col min="13586" max="13586" width="3.28515625" style="1" customWidth="1"/>
    <col min="13587" max="13600" width="7.5703125" style="1" customWidth="1"/>
    <col min="13601" max="13606" width="8.85546875" style="1"/>
    <col min="13607" max="13607" width="13.42578125" style="1" bestFit="1" customWidth="1"/>
    <col min="13608" max="13799" width="8.85546875" style="1"/>
    <col min="13800" max="13800" width="2.7109375" style="1" bestFit="1" customWidth="1"/>
    <col min="13801" max="13801" width="32" style="1" bestFit="1" customWidth="1"/>
    <col min="13802" max="13813" width="7.5703125" style="1" customWidth="1"/>
    <col min="13814" max="13814" width="2.42578125" style="1" customWidth="1"/>
    <col min="13815" max="13827" width="7.5703125" style="1" customWidth="1"/>
    <col min="13828" max="13828" width="3.140625" style="1" customWidth="1"/>
    <col min="13829" max="13841" width="7.5703125" style="1" customWidth="1"/>
    <col min="13842" max="13842" width="3.28515625" style="1" customWidth="1"/>
    <col min="13843" max="13856" width="7.5703125" style="1" customWidth="1"/>
    <col min="13857" max="13862" width="8.85546875" style="1"/>
    <col min="13863" max="13863" width="13.42578125" style="1" bestFit="1" customWidth="1"/>
    <col min="13864" max="14055" width="8.85546875" style="1"/>
    <col min="14056" max="14056" width="2.7109375" style="1" bestFit="1" customWidth="1"/>
    <col min="14057" max="14057" width="32" style="1" bestFit="1" customWidth="1"/>
    <col min="14058" max="14069" width="7.5703125" style="1" customWidth="1"/>
    <col min="14070" max="14070" width="2.42578125" style="1" customWidth="1"/>
    <col min="14071" max="14083" width="7.5703125" style="1" customWidth="1"/>
    <col min="14084" max="14084" width="3.140625" style="1" customWidth="1"/>
    <col min="14085" max="14097" width="7.5703125" style="1" customWidth="1"/>
    <col min="14098" max="14098" width="3.28515625" style="1" customWidth="1"/>
    <col min="14099" max="14112" width="7.5703125" style="1" customWidth="1"/>
    <col min="14113" max="14118" width="8.85546875" style="1"/>
    <col min="14119" max="14119" width="13.42578125" style="1" bestFit="1" customWidth="1"/>
    <col min="14120" max="14311" width="8.85546875" style="1"/>
    <col min="14312" max="14312" width="2.7109375" style="1" bestFit="1" customWidth="1"/>
    <col min="14313" max="14313" width="32" style="1" bestFit="1" customWidth="1"/>
    <col min="14314" max="14325" width="7.5703125" style="1" customWidth="1"/>
    <col min="14326" max="14326" width="2.42578125" style="1" customWidth="1"/>
    <col min="14327" max="14339" width="7.5703125" style="1" customWidth="1"/>
    <col min="14340" max="14340" width="3.140625" style="1" customWidth="1"/>
    <col min="14341" max="14353" width="7.5703125" style="1" customWidth="1"/>
    <col min="14354" max="14354" width="3.28515625" style="1" customWidth="1"/>
    <col min="14355" max="14368" width="7.5703125" style="1" customWidth="1"/>
    <col min="14369" max="14374" width="8.85546875" style="1"/>
    <col min="14375" max="14375" width="13.42578125" style="1" bestFit="1" customWidth="1"/>
    <col min="14376" max="14567" width="8.85546875" style="1"/>
    <col min="14568" max="14568" width="2.7109375" style="1" bestFit="1" customWidth="1"/>
    <col min="14569" max="14569" width="32" style="1" bestFit="1" customWidth="1"/>
    <col min="14570" max="14581" width="7.5703125" style="1" customWidth="1"/>
    <col min="14582" max="14582" width="2.42578125" style="1" customWidth="1"/>
    <col min="14583" max="14595" width="7.5703125" style="1" customWidth="1"/>
    <col min="14596" max="14596" width="3.140625" style="1" customWidth="1"/>
    <col min="14597" max="14609" width="7.5703125" style="1" customWidth="1"/>
    <col min="14610" max="14610" width="3.28515625" style="1" customWidth="1"/>
    <col min="14611" max="14624" width="7.5703125" style="1" customWidth="1"/>
    <col min="14625" max="14630" width="8.85546875" style="1"/>
    <col min="14631" max="14631" width="13.42578125" style="1" bestFit="1" customWidth="1"/>
    <col min="14632" max="14823" width="8.85546875" style="1"/>
    <col min="14824" max="14824" width="2.7109375" style="1" bestFit="1" customWidth="1"/>
    <col min="14825" max="14825" width="32" style="1" bestFit="1" customWidth="1"/>
    <col min="14826" max="14837" width="7.5703125" style="1" customWidth="1"/>
    <col min="14838" max="14838" width="2.42578125" style="1" customWidth="1"/>
    <col min="14839" max="14851" width="7.5703125" style="1" customWidth="1"/>
    <col min="14852" max="14852" width="3.140625" style="1" customWidth="1"/>
    <col min="14853" max="14865" width="7.5703125" style="1" customWidth="1"/>
    <col min="14866" max="14866" width="3.28515625" style="1" customWidth="1"/>
    <col min="14867" max="14880" width="7.5703125" style="1" customWidth="1"/>
    <col min="14881" max="14886" width="8.85546875" style="1"/>
    <col min="14887" max="14887" width="13.42578125" style="1" bestFit="1" customWidth="1"/>
    <col min="14888" max="15079" width="8.85546875" style="1"/>
    <col min="15080" max="15080" width="2.7109375" style="1" bestFit="1" customWidth="1"/>
    <col min="15081" max="15081" width="32" style="1" bestFit="1" customWidth="1"/>
    <col min="15082" max="15093" width="7.5703125" style="1" customWidth="1"/>
    <col min="15094" max="15094" width="2.42578125" style="1" customWidth="1"/>
    <col min="15095" max="15107" width="7.5703125" style="1" customWidth="1"/>
    <col min="15108" max="15108" width="3.140625" style="1" customWidth="1"/>
    <col min="15109" max="15121" width="7.5703125" style="1" customWidth="1"/>
    <col min="15122" max="15122" width="3.28515625" style="1" customWidth="1"/>
    <col min="15123" max="15136" width="7.5703125" style="1" customWidth="1"/>
    <col min="15137" max="15142" width="8.85546875" style="1"/>
    <col min="15143" max="15143" width="13.42578125" style="1" bestFit="1" customWidth="1"/>
    <col min="15144" max="15335" width="8.85546875" style="1"/>
    <col min="15336" max="15336" width="2.7109375" style="1" bestFit="1" customWidth="1"/>
    <col min="15337" max="15337" width="32" style="1" bestFit="1" customWidth="1"/>
    <col min="15338" max="15349" width="7.5703125" style="1" customWidth="1"/>
    <col min="15350" max="15350" width="2.42578125" style="1" customWidth="1"/>
    <col min="15351" max="15363" width="7.5703125" style="1" customWidth="1"/>
    <col min="15364" max="15364" width="3.140625" style="1" customWidth="1"/>
    <col min="15365" max="15377" width="7.5703125" style="1" customWidth="1"/>
    <col min="15378" max="15378" width="3.28515625" style="1" customWidth="1"/>
    <col min="15379" max="15392" width="7.5703125" style="1" customWidth="1"/>
    <col min="15393" max="15398" width="8.85546875" style="1"/>
    <col min="15399" max="15399" width="13.42578125" style="1" bestFit="1" customWidth="1"/>
    <col min="15400" max="15591" width="8.85546875" style="1"/>
    <col min="15592" max="15592" width="2.7109375" style="1" bestFit="1" customWidth="1"/>
    <col min="15593" max="15593" width="32" style="1" bestFit="1" customWidth="1"/>
    <col min="15594" max="15605" width="7.5703125" style="1" customWidth="1"/>
    <col min="15606" max="15606" width="2.42578125" style="1" customWidth="1"/>
    <col min="15607" max="15619" width="7.5703125" style="1" customWidth="1"/>
    <col min="15620" max="15620" width="3.140625" style="1" customWidth="1"/>
    <col min="15621" max="15633" width="7.5703125" style="1" customWidth="1"/>
    <col min="15634" max="15634" width="3.28515625" style="1" customWidth="1"/>
    <col min="15635" max="15648" width="7.5703125" style="1" customWidth="1"/>
    <col min="15649" max="15654" width="8.85546875" style="1"/>
    <col min="15655" max="15655" width="13.42578125" style="1" bestFit="1" customWidth="1"/>
    <col min="15656" max="15847" width="8.85546875" style="1"/>
    <col min="15848" max="15848" width="2.7109375" style="1" bestFit="1" customWidth="1"/>
    <col min="15849" max="15849" width="32" style="1" bestFit="1" customWidth="1"/>
    <col min="15850" max="15861" width="7.5703125" style="1" customWidth="1"/>
    <col min="15862" max="15862" width="2.42578125" style="1" customWidth="1"/>
    <col min="15863" max="15875" width="7.5703125" style="1" customWidth="1"/>
    <col min="15876" max="15876" width="3.140625" style="1" customWidth="1"/>
    <col min="15877" max="15889" width="7.5703125" style="1" customWidth="1"/>
    <col min="15890" max="15890" width="3.28515625" style="1" customWidth="1"/>
    <col min="15891" max="15904" width="7.5703125" style="1" customWidth="1"/>
    <col min="15905" max="15910" width="8.85546875" style="1"/>
    <col min="15911" max="15911" width="13.42578125" style="1" bestFit="1" customWidth="1"/>
    <col min="15912" max="16103" width="8.85546875" style="1"/>
    <col min="16104" max="16104" width="2.7109375" style="1" bestFit="1" customWidth="1"/>
    <col min="16105" max="16105" width="32" style="1" bestFit="1" customWidth="1"/>
    <col min="16106" max="16117" width="7.5703125" style="1" customWidth="1"/>
    <col min="16118" max="16118" width="2.42578125" style="1" customWidth="1"/>
    <col min="16119" max="16131" width="7.5703125" style="1" customWidth="1"/>
    <col min="16132" max="16132" width="3.140625" style="1" customWidth="1"/>
    <col min="16133" max="16145" width="7.5703125" style="1" customWidth="1"/>
    <col min="16146" max="16146" width="3.28515625" style="1" customWidth="1"/>
    <col min="16147" max="16160" width="7.5703125" style="1" customWidth="1"/>
    <col min="16161" max="16166" width="8.85546875" style="1"/>
    <col min="16167" max="16167" width="13.42578125" style="1" bestFit="1" customWidth="1"/>
    <col min="16168" max="16384" width="8.85546875" style="1"/>
  </cols>
  <sheetData>
    <row r="1" spans="2:54" ht="21.75" customHeight="1" x14ac:dyDescent="0.2"/>
    <row r="2" spans="2:54" ht="21.75" customHeight="1" x14ac:dyDescent="0.2"/>
    <row r="3" spans="2:54" ht="21.75" customHeight="1" thickBot="1" x14ac:dyDescent="0.25"/>
    <row r="4" spans="2:54" ht="57" customHeight="1" thickBot="1" x14ac:dyDescent="0.25">
      <c r="B4" s="122" t="s">
        <v>71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</row>
    <row r="5" spans="2:54" ht="13.5" thickBot="1" x14ac:dyDescent="0.25"/>
    <row r="6" spans="2:54" x14ac:dyDescent="0.2">
      <c r="B6" s="5" t="s">
        <v>70</v>
      </c>
      <c r="C6" s="6">
        <v>1</v>
      </c>
      <c r="D6" s="7">
        <v>2</v>
      </c>
      <c r="E6" s="7">
        <v>3</v>
      </c>
      <c r="F6" s="7">
        <v>4</v>
      </c>
      <c r="G6" s="7">
        <v>5</v>
      </c>
      <c r="H6" s="7">
        <v>6</v>
      </c>
      <c r="I6" s="7">
        <v>7</v>
      </c>
      <c r="J6" s="7">
        <v>8</v>
      </c>
      <c r="K6" s="7">
        <v>9</v>
      </c>
      <c r="L6" s="7">
        <v>10</v>
      </c>
      <c r="M6" s="7">
        <v>11</v>
      </c>
      <c r="N6" s="7">
        <v>12</v>
      </c>
      <c r="O6" s="7">
        <v>13</v>
      </c>
      <c r="P6" s="8">
        <v>14</v>
      </c>
      <c r="Q6" s="8">
        <v>15</v>
      </c>
      <c r="R6" s="8">
        <v>16</v>
      </c>
      <c r="S6" s="8">
        <v>17</v>
      </c>
      <c r="T6" s="8">
        <v>18</v>
      </c>
      <c r="U6" s="8">
        <v>19</v>
      </c>
      <c r="V6" s="8">
        <v>20</v>
      </c>
      <c r="W6" s="8">
        <v>21</v>
      </c>
      <c r="X6" s="8">
        <v>22</v>
      </c>
      <c r="Y6" s="8">
        <v>23</v>
      </c>
      <c r="Z6" s="8">
        <v>24</v>
      </c>
      <c r="AA6" s="8">
        <v>25</v>
      </c>
      <c r="AB6" s="8">
        <v>26</v>
      </c>
      <c r="AC6" s="8">
        <v>27</v>
      </c>
      <c r="AD6" s="8">
        <v>28</v>
      </c>
      <c r="AE6" s="8">
        <v>29</v>
      </c>
      <c r="AF6" s="8">
        <v>30</v>
      </c>
      <c r="AG6" s="8">
        <v>31</v>
      </c>
      <c r="AH6" s="8">
        <v>32</v>
      </c>
      <c r="AI6" s="8">
        <v>33</v>
      </c>
      <c r="AJ6" s="8">
        <v>34</v>
      </c>
      <c r="AK6" s="8">
        <v>35</v>
      </c>
      <c r="AL6" s="8">
        <v>36</v>
      </c>
      <c r="AM6" s="8">
        <v>37</v>
      </c>
      <c r="AN6" s="8">
        <v>38</v>
      </c>
      <c r="AO6" s="8">
        <v>39</v>
      </c>
      <c r="AP6" s="8">
        <v>40</v>
      </c>
      <c r="AQ6" s="8">
        <v>41</v>
      </c>
      <c r="AR6" s="8">
        <v>42</v>
      </c>
      <c r="AS6" s="8">
        <v>43</v>
      </c>
      <c r="AT6" s="8">
        <v>44</v>
      </c>
      <c r="AU6" s="8">
        <v>45</v>
      </c>
      <c r="AV6" s="8">
        <v>46</v>
      </c>
      <c r="AW6" s="8">
        <v>47</v>
      </c>
      <c r="AX6" s="8">
        <v>48</v>
      </c>
      <c r="AY6" s="8">
        <v>49</v>
      </c>
      <c r="AZ6" s="8">
        <v>50</v>
      </c>
      <c r="BA6" s="8">
        <v>51</v>
      </c>
      <c r="BB6" s="8">
        <v>52</v>
      </c>
    </row>
    <row r="7" spans="2:54" ht="13.5" thickBot="1" x14ac:dyDescent="0.25">
      <c r="B7" s="9" t="s">
        <v>0</v>
      </c>
      <c r="C7" s="10">
        <v>44933</v>
      </c>
      <c r="D7" s="11">
        <v>44940</v>
      </c>
      <c r="E7" s="11">
        <v>44947</v>
      </c>
      <c r="F7" s="11">
        <v>44954</v>
      </c>
      <c r="G7" s="11">
        <v>44961</v>
      </c>
      <c r="H7" s="11">
        <v>44968</v>
      </c>
      <c r="I7" s="11">
        <v>44975</v>
      </c>
      <c r="J7" s="11">
        <v>44982</v>
      </c>
      <c r="K7" s="11">
        <v>44989</v>
      </c>
      <c r="L7" s="11">
        <v>44996</v>
      </c>
      <c r="M7" s="11">
        <v>45003</v>
      </c>
      <c r="N7" s="11">
        <v>45010</v>
      </c>
      <c r="O7" s="11">
        <v>45017</v>
      </c>
      <c r="P7" s="11">
        <v>45024</v>
      </c>
      <c r="Q7" s="11">
        <v>45031</v>
      </c>
      <c r="R7" s="11">
        <v>45038</v>
      </c>
      <c r="S7" s="11">
        <v>45045</v>
      </c>
      <c r="T7" s="11">
        <v>45052</v>
      </c>
      <c r="U7" s="11">
        <v>45059</v>
      </c>
      <c r="V7" s="11">
        <v>45066</v>
      </c>
      <c r="W7" s="11">
        <v>45073</v>
      </c>
      <c r="X7" s="11">
        <v>45080</v>
      </c>
      <c r="Y7" s="11">
        <v>45087</v>
      </c>
      <c r="Z7" s="11">
        <v>45094</v>
      </c>
      <c r="AA7" s="11">
        <v>45101</v>
      </c>
      <c r="AB7" s="11">
        <v>45108</v>
      </c>
      <c r="AC7" s="11">
        <v>45115</v>
      </c>
      <c r="AD7" s="11">
        <v>45122</v>
      </c>
      <c r="AE7" s="11">
        <v>45129</v>
      </c>
      <c r="AF7" s="11">
        <v>45136</v>
      </c>
      <c r="AG7" s="11">
        <v>45143</v>
      </c>
      <c r="AH7" s="11">
        <v>45150</v>
      </c>
      <c r="AI7" s="11">
        <v>45157</v>
      </c>
      <c r="AJ7" s="11">
        <v>45164</v>
      </c>
      <c r="AK7" s="11">
        <v>45171</v>
      </c>
      <c r="AL7" s="11">
        <v>45178</v>
      </c>
      <c r="AM7" s="11">
        <v>45185</v>
      </c>
      <c r="AN7" s="11">
        <v>45192</v>
      </c>
      <c r="AO7" s="11">
        <v>45199</v>
      </c>
      <c r="AP7" s="11">
        <v>45206</v>
      </c>
      <c r="AQ7" s="11">
        <v>45213</v>
      </c>
      <c r="AR7" s="11">
        <v>45220</v>
      </c>
      <c r="AS7" s="11">
        <v>45227</v>
      </c>
      <c r="AT7" s="11">
        <v>45234</v>
      </c>
      <c r="AU7" s="11">
        <v>45241</v>
      </c>
      <c r="AV7" s="11">
        <v>45248</v>
      </c>
      <c r="AW7" s="11">
        <v>45255</v>
      </c>
      <c r="AX7" s="11">
        <v>45262</v>
      </c>
      <c r="AY7" s="11">
        <v>45269</v>
      </c>
      <c r="AZ7" s="11">
        <v>45276</v>
      </c>
      <c r="BA7" s="11">
        <v>45283</v>
      </c>
      <c r="BB7" s="11">
        <v>45290</v>
      </c>
    </row>
    <row r="8" spans="2:54" ht="13.5" customHeight="1" x14ac:dyDescent="0.2">
      <c r="B8" s="15" t="s">
        <v>35</v>
      </c>
      <c r="C8" s="82">
        <v>1027.359927365</v>
      </c>
      <c r="D8" s="82">
        <v>1292.0905829799999</v>
      </c>
      <c r="E8" s="82">
        <v>1156.7285629530002</v>
      </c>
      <c r="F8" s="82">
        <v>1155.390955268</v>
      </c>
      <c r="G8" s="82">
        <v>1115.331580668</v>
      </c>
      <c r="H8" s="82">
        <v>1105.2872484509999</v>
      </c>
      <c r="I8" s="82">
        <v>1085.4033716929998</v>
      </c>
      <c r="J8" s="82">
        <v>972.21984018700005</v>
      </c>
      <c r="K8" s="82">
        <v>1156.9493629579999</v>
      </c>
      <c r="L8" s="82">
        <v>1000.099833626</v>
      </c>
      <c r="M8" s="82">
        <v>995.91595028200004</v>
      </c>
      <c r="N8" s="82">
        <v>1096.5438021310001</v>
      </c>
      <c r="O8" s="82">
        <v>1171.310911307</v>
      </c>
      <c r="P8" s="82">
        <v>968.25340378700002</v>
      </c>
      <c r="Q8" s="82">
        <v>1032.8488100899999</v>
      </c>
      <c r="R8" s="82">
        <v>989.90483941700006</v>
      </c>
      <c r="S8" s="82">
        <v>1068.1162443449998</v>
      </c>
      <c r="T8" s="82">
        <v>869.04353092199995</v>
      </c>
      <c r="U8" s="82">
        <v>862.14701468300007</v>
      </c>
      <c r="V8" s="82">
        <v>762.04669350300003</v>
      </c>
      <c r="W8" s="82">
        <v>704.12921176000009</v>
      </c>
      <c r="X8" s="82">
        <v>665.46832070699998</v>
      </c>
      <c r="Y8" s="82">
        <v>788.78</v>
      </c>
      <c r="Z8" s="82">
        <v>915.93000000000006</v>
      </c>
      <c r="AA8" s="82">
        <v>891.44</v>
      </c>
      <c r="AB8" s="82">
        <v>776.16000000000008</v>
      </c>
      <c r="AC8" s="82">
        <v>974.35334059799993</v>
      </c>
      <c r="AD8" s="82">
        <v>887.78717716999995</v>
      </c>
      <c r="AE8" s="82">
        <v>888.81533653499991</v>
      </c>
      <c r="AF8" s="82">
        <v>776.82057979599995</v>
      </c>
      <c r="AG8" s="82">
        <v>825.72980041899996</v>
      </c>
      <c r="AH8" s="82">
        <v>823.797999237</v>
      </c>
      <c r="AI8" s="82">
        <v>856.25284131600006</v>
      </c>
      <c r="AJ8" s="82">
        <v>869.462289543</v>
      </c>
      <c r="AK8" s="82">
        <v>903.06417142100008</v>
      </c>
      <c r="AL8" s="82">
        <v>912.541973891</v>
      </c>
      <c r="AM8" s="82">
        <v>1045.314980505</v>
      </c>
      <c r="AN8" s="82">
        <v>1100.182459762</v>
      </c>
      <c r="AO8" s="82">
        <v>1391.14114266</v>
      </c>
      <c r="AP8" s="82">
        <v>1121.6982953860002</v>
      </c>
      <c r="AQ8" s="82">
        <v>1297.0330692359998</v>
      </c>
      <c r="AR8" s="82">
        <v>1190.8646613229998</v>
      </c>
      <c r="AS8" s="82">
        <v>1306.89665988</v>
      </c>
      <c r="AT8" s="82">
        <v>1215.7288701309999</v>
      </c>
      <c r="AU8" s="82">
        <v>1162.6267110670001</v>
      </c>
      <c r="AV8" s="82">
        <v>1231.8961141489999</v>
      </c>
      <c r="AW8" s="82">
        <v>1152.5025229160001</v>
      </c>
      <c r="AX8" s="82">
        <v>1134.601459555</v>
      </c>
      <c r="AY8" s="82">
        <v>1065.0177373410002</v>
      </c>
      <c r="AZ8" s="82">
        <v>1279.8822677850001</v>
      </c>
      <c r="BA8" s="82">
        <v>1329.3558996629999</v>
      </c>
      <c r="BB8" s="82">
        <v>880.59824490699998</v>
      </c>
    </row>
    <row r="9" spans="2:54" x14ac:dyDescent="0.2">
      <c r="B9" s="16" t="s">
        <v>34</v>
      </c>
      <c r="C9" s="83">
        <v>419.95569406200002</v>
      </c>
      <c r="D9" s="83">
        <v>533.71878115200002</v>
      </c>
      <c r="E9" s="83">
        <v>455.59676885499999</v>
      </c>
      <c r="F9" s="83">
        <v>447.36781732899999</v>
      </c>
      <c r="G9" s="83">
        <v>359.28444078300004</v>
      </c>
      <c r="H9" s="83">
        <v>415.31100990499999</v>
      </c>
      <c r="I9" s="83">
        <v>510.80805621799999</v>
      </c>
      <c r="J9" s="83">
        <v>390.32649293400004</v>
      </c>
      <c r="K9" s="83">
        <v>416.48597040800007</v>
      </c>
      <c r="L9" s="83">
        <v>429.028732279</v>
      </c>
      <c r="M9" s="83">
        <v>449.71249510399997</v>
      </c>
      <c r="N9" s="83">
        <v>458.83072381900001</v>
      </c>
      <c r="O9" s="83">
        <v>459.67191088499999</v>
      </c>
      <c r="P9" s="83">
        <v>490.99630659500002</v>
      </c>
      <c r="Q9" s="83">
        <v>460.41083872899998</v>
      </c>
      <c r="R9" s="83">
        <v>450.29998327600003</v>
      </c>
      <c r="S9" s="83">
        <v>428.91082427000003</v>
      </c>
      <c r="T9" s="83">
        <v>496.82219974099996</v>
      </c>
      <c r="U9" s="83">
        <v>442.19594309000001</v>
      </c>
      <c r="V9" s="83">
        <v>444.58355232300005</v>
      </c>
      <c r="W9" s="83">
        <v>517.71950893999997</v>
      </c>
      <c r="X9" s="83">
        <v>392.80781033799997</v>
      </c>
      <c r="Y9" s="83">
        <v>386.99</v>
      </c>
      <c r="Z9" s="83">
        <v>441.59</v>
      </c>
      <c r="AA9" s="83">
        <v>448.3</v>
      </c>
      <c r="AB9" s="83">
        <v>527.36</v>
      </c>
      <c r="AC9" s="83">
        <v>471.42313060499998</v>
      </c>
      <c r="AD9" s="83">
        <v>380.63031347200001</v>
      </c>
      <c r="AE9" s="83">
        <v>435.85205469300001</v>
      </c>
      <c r="AF9" s="83">
        <v>438.97293519999999</v>
      </c>
      <c r="AG9" s="83">
        <v>452.78576948300002</v>
      </c>
      <c r="AH9" s="83">
        <v>518.01655900000003</v>
      </c>
      <c r="AI9" s="83">
        <v>463.055071709</v>
      </c>
      <c r="AJ9" s="83">
        <v>452.06727367600001</v>
      </c>
      <c r="AK9" s="83">
        <v>508.46154941200001</v>
      </c>
      <c r="AL9" s="83">
        <v>424.08451192799998</v>
      </c>
      <c r="AM9" s="83">
        <v>460.87325014600003</v>
      </c>
      <c r="AN9" s="83">
        <v>473.49533738399998</v>
      </c>
      <c r="AO9" s="83">
        <v>519.89694799300003</v>
      </c>
      <c r="AP9" s="83">
        <v>499.83685928200003</v>
      </c>
      <c r="AQ9" s="83">
        <v>463.893744449</v>
      </c>
      <c r="AR9" s="83">
        <v>454.37625915300003</v>
      </c>
      <c r="AS9" s="83">
        <v>502.80104743800001</v>
      </c>
      <c r="AT9" s="83">
        <v>499.52089650699997</v>
      </c>
      <c r="AU9" s="83">
        <v>514.56550794899999</v>
      </c>
      <c r="AV9" s="83">
        <v>476.78149817899998</v>
      </c>
      <c r="AW9" s="83">
        <v>503.78668853800002</v>
      </c>
      <c r="AX9" s="83">
        <v>474.512413407</v>
      </c>
      <c r="AY9" s="83">
        <v>470.37345347200005</v>
      </c>
      <c r="AZ9" s="83">
        <v>527.01385025299999</v>
      </c>
      <c r="BA9" s="83">
        <v>481.60804652500002</v>
      </c>
      <c r="BB9" s="83">
        <v>438.86281518600003</v>
      </c>
    </row>
    <row r="10" spans="2:54" x14ac:dyDescent="0.2">
      <c r="B10" s="17" t="s">
        <v>29</v>
      </c>
      <c r="C10" s="84">
        <v>259.41821106999998</v>
      </c>
      <c r="D10" s="84">
        <v>334.73743080200001</v>
      </c>
      <c r="E10" s="84">
        <v>366.67631190499998</v>
      </c>
      <c r="F10" s="84">
        <v>329.69516237800002</v>
      </c>
      <c r="G10" s="84">
        <v>320.70291203899995</v>
      </c>
      <c r="H10" s="84">
        <v>253.19228881699999</v>
      </c>
      <c r="I10" s="84">
        <v>279.79331898500004</v>
      </c>
      <c r="J10" s="84">
        <v>348.18046719300003</v>
      </c>
      <c r="K10" s="84">
        <v>304.874602826</v>
      </c>
      <c r="L10" s="84">
        <v>340.44711237600001</v>
      </c>
      <c r="M10" s="84">
        <v>235.35770344400001</v>
      </c>
      <c r="N10" s="84">
        <v>327.08797415800001</v>
      </c>
      <c r="O10" s="84">
        <v>511.85172184500004</v>
      </c>
      <c r="P10" s="84">
        <v>319.38509155100002</v>
      </c>
      <c r="Q10" s="84">
        <v>279.42057136299997</v>
      </c>
      <c r="R10" s="84">
        <v>319.33202219700001</v>
      </c>
      <c r="S10" s="84">
        <v>368.60574435000001</v>
      </c>
      <c r="T10" s="84">
        <v>393.61180066900005</v>
      </c>
      <c r="U10" s="84">
        <v>330.011059381</v>
      </c>
      <c r="V10" s="84">
        <v>397.83672642900001</v>
      </c>
      <c r="W10" s="84">
        <v>322.41366554000001</v>
      </c>
      <c r="X10" s="84">
        <v>467.19444930699996</v>
      </c>
      <c r="Y10" s="84">
        <v>282.01</v>
      </c>
      <c r="Z10" s="84">
        <v>312.39</v>
      </c>
      <c r="AA10" s="84">
        <v>302.29000000000002</v>
      </c>
      <c r="AB10" s="84">
        <v>476.09</v>
      </c>
      <c r="AC10" s="84">
        <v>125.268223973</v>
      </c>
      <c r="AD10" s="84">
        <v>78.140976191999997</v>
      </c>
      <c r="AE10" s="84">
        <v>295.15642881799999</v>
      </c>
      <c r="AF10" s="84">
        <v>253.144331827</v>
      </c>
      <c r="AG10" s="84">
        <v>366.97458021900002</v>
      </c>
      <c r="AH10" s="84">
        <v>252.388190885</v>
      </c>
      <c r="AI10" s="84">
        <v>355.47403858500002</v>
      </c>
      <c r="AJ10" s="84">
        <v>301.44339446200001</v>
      </c>
      <c r="AK10" s="84">
        <v>305.99224868599998</v>
      </c>
      <c r="AL10" s="84">
        <v>360.39293970799997</v>
      </c>
      <c r="AM10" s="84">
        <v>337.01745006800002</v>
      </c>
      <c r="AN10" s="84">
        <v>374.71569089299999</v>
      </c>
      <c r="AO10" s="84">
        <v>254.96559836099999</v>
      </c>
      <c r="AP10" s="84">
        <v>309.84084479299997</v>
      </c>
      <c r="AQ10" s="84">
        <v>379.39982364399998</v>
      </c>
      <c r="AR10" s="84">
        <v>306.24994134500002</v>
      </c>
      <c r="AS10" s="84">
        <v>386.20057991700003</v>
      </c>
      <c r="AT10" s="84">
        <v>317.99335497300001</v>
      </c>
      <c r="AU10" s="84">
        <v>373.633641238</v>
      </c>
      <c r="AV10" s="84">
        <v>448.91355552499999</v>
      </c>
      <c r="AW10" s="84">
        <v>209.85436481299999</v>
      </c>
      <c r="AX10" s="84">
        <v>550.52566617699995</v>
      </c>
      <c r="AY10" s="84">
        <v>259.84857558099998</v>
      </c>
      <c r="AZ10" s="84">
        <v>418.50405105900001</v>
      </c>
      <c r="BA10" s="84">
        <v>222.325479642</v>
      </c>
      <c r="BB10" s="84">
        <v>382.459325611</v>
      </c>
    </row>
    <row r="11" spans="2:54" x14ac:dyDescent="0.2">
      <c r="B11" s="16" t="s">
        <v>30</v>
      </c>
      <c r="C11" s="83">
        <v>128.59525136299999</v>
      </c>
      <c r="D11" s="83">
        <v>92.029511847999999</v>
      </c>
      <c r="E11" s="83">
        <v>88.314788004000008</v>
      </c>
      <c r="F11" s="83">
        <v>88.507366539000003</v>
      </c>
      <c r="G11" s="83">
        <v>116.89819561900001</v>
      </c>
      <c r="H11" s="83">
        <v>94.313813584000002</v>
      </c>
      <c r="I11" s="83">
        <v>114.63671929700001</v>
      </c>
      <c r="J11" s="83">
        <v>106.630874206</v>
      </c>
      <c r="K11" s="83">
        <v>99.929500149999996</v>
      </c>
      <c r="L11" s="83">
        <v>117.76895964400001</v>
      </c>
      <c r="M11" s="83">
        <v>110.258019061</v>
      </c>
      <c r="N11" s="83">
        <v>116.181300873</v>
      </c>
      <c r="O11" s="83">
        <v>125.32311581899998</v>
      </c>
      <c r="P11" s="83">
        <v>93.037006946999981</v>
      </c>
      <c r="Q11" s="83">
        <v>127.93207547</v>
      </c>
      <c r="R11" s="83">
        <v>97.809771953000009</v>
      </c>
      <c r="S11" s="83">
        <v>91.758360576000001</v>
      </c>
      <c r="T11" s="83">
        <v>98.564223542999997</v>
      </c>
      <c r="U11" s="83">
        <v>76.787472152000007</v>
      </c>
      <c r="V11" s="83">
        <v>98.091169761999993</v>
      </c>
      <c r="W11" s="83">
        <v>58.569510280000003</v>
      </c>
      <c r="X11" s="83">
        <v>62.955441163999993</v>
      </c>
      <c r="Y11" s="83">
        <v>78.710000000000008</v>
      </c>
      <c r="Z11" s="83">
        <v>74.69</v>
      </c>
      <c r="AA11" s="83">
        <v>82.5</v>
      </c>
      <c r="AB11" s="83">
        <v>76.14</v>
      </c>
      <c r="AC11" s="83">
        <v>73.038710355000006</v>
      </c>
      <c r="AD11" s="83">
        <v>60.262659165000002</v>
      </c>
      <c r="AE11" s="83">
        <v>90.362390543999993</v>
      </c>
      <c r="AF11" s="83">
        <v>75.449942329999999</v>
      </c>
      <c r="AG11" s="83">
        <v>91.878976332999997</v>
      </c>
      <c r="AH11" s="83">
        <v>103.649046368</v>
      </c>
      <c r="AI11" s="83">
        <v>80.894486466999993</v>
      </c>
      <c r="AJ11" s="83">
        <v>95.123236902999992</v>
      </c>
      <c r="AK11" s="83">
        <v>115.183959892</v>
      </c>
      <c r="AL11" s="83">
        <v>76.91826720200001</v>
      </c>
      <c r="AM11" s="83">
        <v>81.591850586999996</v>
      </c>
      <c r="AN11" s="83">
        <v>106.083057424</v>
      </c>
      <c r="AO11" s="83">
        <v>98.258021670999995</v>
      </c>
      <c r="AP11" s="83">
        <v>93.371161862000008</v>
      </c>
      <c r="AQ11" s="83">
        <v>99.848895970000001</v>
      </c>
      <c r="AR11" s="83">
        <v>84.667439364000003</v>
      </c>
      <c r="AS11" s="83">
        <v>76.212473799000009</v>
      </c>
      <c r="AT11" s="83">
        <v>122.407210698</v>
      </c>
      <c r="AU11" s="83">
        <v>98.739588554999997</v>
      </c>
      <c r="AV11" s="83">
        <v>116.96889492299999</v>
      </c>
      <c r="AW11" s="83">
        <v>96.33251270800001</v>
      </c>
      <c r="AX11" s="83">
        <v>127.77286893500001</v>
      </c>
      <c r="AY11" s="83">
        <v>114.10884175000001</v>
      </c>
      <c r="AZ11" s="83">
        <v>108.758727769</v>
      </c>
      <c r="BA11" s="83">
        <v>131.78319999800001</v>
      </c>
      <c r="BB11" s="83">
        <v>135.95534889999999</v>
      </c>
    </row>
    <row r="12" spans="2:54" x14ac:dyDescent="0.2">
      <c r="B12" s="17" t="s">
        <v>31</v>
      </c>
      <c r="C12" s="84">
        <v>174.15489444100001</v>
      </c>
      <c r="D12" s="84">
        <v>186.30667551499999</v>
      </c>
      <c r="E12" s="84">
        <v>187.390019604</v>
      </c>
      <c r="F12" s="84">
        <v>185.90285004</v>
      </c>
      <c r="G12" s="84">
        <v>176.87986371700001</v>
      </c>
      <c r="H12" s="84">
        <v>188.66413161200001</v>
      </c>
      <c r="I12" s="84">
        <v>180.927429324</v>
      </c>
      <c r="J12" s="84">
        <v>173.32302438599999</v>
      </c>
      <c r="K12" s="84">
        <v>180.17555651399999</v>
      </c>
      <c r="L12" s="84">
        <v>171.82461720699999</v>
      </c>
      <c r="M12" s="84">
        <v>174.69921898600001</v>
      </c>
      <c r="N12" s="84">
        <v>180.56542469999999</v>
      </c>
      <c r="O12" s="84">
        <v>174.64748390400001</v>
      </c>
      <c r="P12" s="84">
        <v>179.42132466199999</v>
      </c>
      <c r="Q12" s="84">
        <v>189.75669095699999</v>
      </c>
      <c r="R12" s="84">
        <v>183.693729367</v>
      </c>
      <c r="S12" s="84">
        <v>188.41521205500001</v>
      </c>
      <c r="T12" s="84">
        <v>183.91362526299997</v>
      </c>
      <c r="U12" s="84">
        <v>192.21822746500001</v>
      </c>
      <c r="V12" s="84">
        <v>189.56661827800002</v>
      </c>
      <c r="W12" s="84">
        <v>172.54810692000001</v>
      </c>
      <c r="X12" s="84">
        <v>180.32091701000002</v>
      </c>
      <c r="Y12" s="84">
        <v>186.77999999999997</v>
      </c>
      <c r="Z12" s="84">
        <v>175.28</v>
      </c>
      <c r="AA12" s="84">
        <v>154.13999999999999</v>
      </c>
      <c r="AB12" s="84">
        <v>150.19000000000003</v>
      </c>
      <c r="AC12" s="84">
        <v>179.28628396599998</v>
      </c>
      <c r="AD12" s="84">
        <v>180.02107161399999</v>
      </c>
      <c r="AE12" s="84">
        <v>186.93921028299999</v>
      </c>
      <c r="AF12" s="84">
        <v>174.62567642599998</v>
      </c>
      <c r="AG12" s="84">
        <v>180.439870262</v>
      </c>
      <c r="AH12" s="84">
        <v>165.80805654</v>
      </c>
      <c r="AI12" s="84">
        <v>173.72797118700001</v>
      </c>
      <c r="AJ12" s="84">
        <v>162.85652815899999</v>
      </c>
      <c r="AK12" s="84">
        <v>167.41831668100002</v>
      </c>
      <c r="AL12" s="84">
        <v>166.529210557</v>
      </c>
      <c r="AM12" s="84">
        <v>193.19540483400002</v>
      </c>
      <c r="AN12" s="84">
        <v>182.04960245300001</v>
      </c>
      <c r="AO12" s="84">
        <v>182.41954015800002</v>
      </c>
      <c r="AP12" s="84">
        <v>174.020112617</v>
      </c>
      <c r="AQ12" s="84">
        <v>164.12130279100001</v>
      </c>
      <c r="AR12" s="84">
        <v>178.664640408</v>
      </c>
      <c r="AS12" s="84">
        <v>157.66620848300002</v>
      </c>
      <c r="AT12" s="84">
        <v>159.890480459</v>
      </c>
      <c r="AU12" s="84">
        <v>175.45067857000001</v>
      </c>
      <c r="AV12" s="84">
        <v>182.42164404300001</v>
      </c>
      <c r="AW12" s="84">
        <v>189.366012721</v>
      </c>
      <c r="AX12" s="84">
        <v>189.44420383800002</v>
      </c>
      <c r="AY12" s="84">
        <v>191.51206197200003</v>
      </c>
      <c r="AZ12" s="84">
        <v>179.830838352</v>
      </c>
      <c r="BA12" s="84">
        <v>197.40395386700001</v>
      </c>
      <c r="BB12" s="84">
        <v>151.28660815699999</v>
      </c>
    </row>
    <row r="13" spans="2:54" x14ac:dyDescent="0.2">
      <c r="B13" s="16" t="s">
        <v>36</v>
      </c>
      <c r="C13" s="83">
        <v>637.10421561499993</v>
      </c>
      <c r="D13" s="83">
        <v>735.57941618100006</v>
      </c>
      <c r="E13" s="83">
        <v>726.30272201000002</v>
      </c>
      <c r="F13" s="83">
        <v>728.64539996899998</v>
      </c>
      <c r="G13" s="83">
        <v>758.56077598699994</v>
      </c>
      <c r="H13" s="83">
        <v>743.09072443699995</v>
      </c>
      <c r="I13" s="83">
        <v>676.73800109399997</v>
      </c>
      <c r="J13" s="83">
        <v>695.80059443300001</v>
      </c>
      <c r="K13" s="83">
        <v>705.41520052700002</v>
      </c>
      <c r="L13" s="83">
        <v>665.44756796999991</v>
      </c>
      <c r="M13" s="83">
        <v>624.686016172</v>
      </c>
      <c r="N13" s="83">
        <v>771.73291650200008</v>
      </c>
      <c r="O13" s="83">
        <v>647.85066364799991</v>
      </c>
      <c r="P13" s="83">
        <v>687.58306357800006</v>
      </c>
      <c r="Q13" s="83">
        <v>663.81379047200005</v>
      </c>
      <c r="R13" s="83">
        <v>633.79417907499999</v>
      </c>
      <c r="S13" s="83">
        <v>658.56297537500006</v>
      </c>
      <c r="T13" s="83">
        <v>600.97903402500003</v>
      </c>
      <c r="U13" s="83">
        <v>618.58580079700005</v>
      </c>
      <c r="V13" s="83">
        <v>595.72869506799998</v>
      </c>
      <c r="W13" s="83">
        <v>643.99529337000001</v>
      </c>
      <c r="X13" s="83">
        <v>598.64416972100003</v>
      </c>
      <c r="Y13" s="83">
        <v>654.92999999999995</v>
      </c>
      <c r="Z13" s="83">
        <v>647.54999999999995</v>
      </c>
      <c r="AA13" s="83">
        <v>553.22</v>
      </c>
      <c r="AB13" s="83">
        <v>553.5</v>
      </c>
      <c r="AC13" s="83">
        <v>671.67844388999993</v>
      </c>
      <c r="AD13" s="83">
        <v>665.67933662899998</v>
      </c>
      <c r="AE13" s="83">
        <v>685.23395441899993</v>
      </c>
      <c r="AF13" s="83">
        <v>699.5560647530001</v>
      </c>
      <c r="AG13" s="83">
        <v>668.43009978700002</v>
      </c>
      <c r="AH13" s="83">
        <v>679.25827433200004</v>
      </c>
      <c r="AI13" s="83">
        <v>698.54891039799998</v>
      </c>
      <c r="AJ13" s="83">
        <v>566.30498451200003</v>
      </c>
      <c r="AK13" s="83">
        <v>738.79240621100007</v>
      </c>
      <c r="AL13" s="83">
        <v>696.241035431</v>
      </c>
      <c r="AM13" s="83">
        <v>702.65299942899992</v>
      </c>
      <c r="AN13" s="83">
        <v>742.59608555199998</v>
      </c>
      <c r="AO13" s="83">
        <v>760.02148078899995</v>
      </c>
      <c r="AP13" s="83">
        <v>708.19176999800004</v>
      </c>
      <c r="AQ13" s="83">
        <v>808.66775241799996</v>
      </c>
      <c r="AR13" s="83">
        <v>726.71112659699997</v>
      </c>
      <c r="AS13" s="83">
        <v>716.90850234999994</v>
      </c>
      <c r="AT13" s="83">
        <v>729.55902078700001</v>
      </c>
      <c r="AU13" s="83">
        <v>725.89341977699996</v>
      </c>
      <c r="AV13" s="83">
        <v>724.36880119900002</v>
      </c>
      <c r="AW13" s="83">
        <v>695.25429330999998</v>
      </c>
      <c r="AX13" s="83">
        <v>792.06139197599998</v>
      </c>
      <c r="AY13" s="83">
        <v>787.63339112800008</v>
      </c>
      <c r="AZ13" s="83">
        <v>807.77445735900005</v>
      </c>
      <c r="BA13" s="83">
        <v>829.58809339100003</v>
      </c>
      <c r="BB13" s="83">
        <v>728.68851348600003</v>
      </c>
    </row>
    <row r="14" spans="2:54" x14ac:dyDescent="0.2">
      <c r="B14" s="17" t="s">
        <v>32</v>
      </c>
      <c r="C14" s="84">
        <v>302.77150790100006</v>
      </c>
      <c r="D14" s="84">
        <v>380.38659427499999</v>
      </c>
      <c r="E14" s="84">
        <v>416.18242093899994</v>
      </c>
      <c r="F14" s="84">
        <v>361.86388716800002</v>
      </c>
      <c r="G14" s="84">
        <v>378.89711598999997</v>
      </c>
      <c r="H14" s="84">
        <v>387.015581962</v>
      </c>
      <c r="I14" s="84">
        <v>429.61442332799999</v>
      </c>
      <c r="J14" s="84">
        <v>399.07094160600002</v>
      </c>
      <c r="K14" s="84">
        <v>410.50911079799999</v>
      </c>
      <c r="L14" s="84">
        <v>398.14825064900003</v>
      </c>
      <c r="M14" s="84">
        <v>372.53700823600002</v>
      </c>
      <c r="N14" s="84">
        <v>405.44945967700005</v>
      </c>
      <c r="O14" s="84">
        <v>422.53922082100007</v>
      </c>
      <c r="P14" s="84">
        <v>393.352391216</v>
      </c>
      <c r="Q14" s="84">
        <v>408.66847018600004</v>
      </c>
      <c r="R14" s="84">
        <v>375.20318410599998</v>
      </c>
      <c r="S14" s="84">
        <v>457.68200466000002</v>
      </c>
      <c r="T14" s="84">
        <v>420.61926521500004</v>
      </c>
      <c r="U14" s="84">
        <v>489.68519084799993</v>
      </c>
      <c r="V14" s="84">
        <v>400.31848996899998</v>
      </c>
      <c r="W14" s="84">
        <v>415.49584301000004</v>
      </c>
      <c r="X14" s="84">
        <v>448.48406712399998</v>
      </c>
      <c r="Y14" s="84">
        <v>424.81</v>
      </c>
      <c r="Z14" s="84">
        <v>441.72</v>
      </c>
      <c r="AA14" s="84">
        <v>449.64</v>
      </c>
      <c r="AB14" s="84">
        <v>416.06</v>
      </c>
      <c r="AC14" s="84">
        <v>407.84183505600004</v>
      </c>
      <c r="AD14" s="84">
        <v>433.26777970299997</v>
      </c>
      <c r="AE14" s="84">
        <v>426.14050227000001</v>
      </c>
      <c r="AF14" s="84">
        <v>432.94048051100003</v>
      </c>
      <c r="AG14" s="84">
        <v>409.23176209600001</v>
      </c>
      <c r="AH14" s="84">
        <v>410.64717843199998</v>
      </c>
      <c r="AI14" s="84">
        <v>410.969395394</v>
      </c>
      <c r="AJ14" s="84">
        <v>414.18931214999998</v>
      </c>
      <c r="AK14" s="84">
        <v>412.65928357199999</v>
      </c>
      <c r="AL14" s="84">
        <v>370.04612171999997</v>
      </c>
      <c r="AM14" s="84">
        <v>391.878657213</v>
      </c>
      <c r="AN14" s="84">
        <v>378.14051629099998</v>
      </c>
      <c r="AO14" s="84">
        <v>406.60099110099998</v>
      </c>
      <c r="AP14" s="84">
        <v>373.80013200000002</v>
      </c>
      <c r="AQ14" s="84">
        <v>384.661447942</v>
      </c>
      <c r="AR14" s="84">
        <v>403.825555721</v>
      </c>
      <c r="AS14" s="84">
        <v>412.52441275699999</v>
      </c>
      <c r="AT14" s="84">
        <v>393.63105690800001</v>
      </c>
      <c r="AU14" s="84">
        <v>374.10515161500001</v>
      </c>
      <c r="AV14" s="84">
        <v>364.29866454600005</v>
      </c>
      <c r="AW14" s="84">
        <v>380.25562507699999</v>
      </c>
      <c r="AX14" s="84">
        <v>378.47646555199998</v>
      </c>
      <c r="AY14" s="84">
        <v>385.92522984100003</v>
      </c>
      <c r="AZ14" s="84">
        <v>389.02420327999999</v>
      </c>
      <c r="BA14" s="84">
        <v>376.37891580499996</v>
      </c>
      <c r="BB14" s="84">
        <v>324.58728027999996</v>
      </c>
    </row>
    <row r="15" spans="2:54" x14ac:dyDescent="0.2">
      <c r="B15" s="16" t="s">
        <v>33</v>
      </c>
      <c r="C15" s="83">
        <v>54.086922505000004</v>
      </c>
      <c r="D15" s="83">
        <v>67.131777456999998</v>
      </c>
      <c r="E15" s="83">
        <v>65.242985034</v>
      </c>
      <c r="F15" s="83">
        <v>61.626781176000001</v>
      </c>
      <c r="G15" s="83">
        <v>75.983058444999998</v>
      </c>
      <c r="H15" s="83">
        <v>78.246584714000008</v>
      </c>
      <c r="I15" s="83">
        <v>79.075416605000001</v>
      </c>
      <c r="J15" s="83">
        <v>67.819812784999996</v>
      </c>
      <c r="K15" s="83">
        <v>67.519088952999994</v>
      </c>
      <c r="L15" s="83">
        <v>71.194851752000005</v>
      </c>
      <c r="M15" s="83">
        <v>67.888693511000014</v>
      </c>
      <c r="N15" s="83">
        <v>65.106108573</v>
      </c>
      <c r="O15" s="83">
        <v>75.452184043000003</v>
      </c>
      <c r="P15" s="83">
        <v>85.207237550000002</v>
      </c>
      <c r="Q15" s="83">
        <v>76.935878592999998</v>
      </c>
      <c r="R15" s="83">
        <v>87.026743238999998</v>
      </c>
      <c r="S15" s="83">
        <v>90.062376654000005</v>
      </c>
      <c r="T15" s="83">
        <v>88.825699533000005</v>
      </c>
      <c r="U15" s="83">
        <v>76.014594891000002</v>
      </c>
      <c r="V15" s="83">
        <v>94.106882333000001</v>
      </c>
      <c r="W15" s="83">
        <v>77.049368419999993</v>
      </c>
      <c r="X15" s="83">
        <v>70.937791482999998</v>
      </c>
      <c r="Y15" s="83">
        <v>83.7</v>
      </c>
      <c r="Z15" s="83">
        <v>71.78</v>
      </c>
      <c r="AA15" s="83">
        <v>88.8</v>
      </c>
      <c r="AB15" s="83">
        <v>75.16</v>
      </c>
      <c r="AC15" s="83">
        <v>75.151529292000006</v>
      </c>
      <c r="AD15" s="83">
        <v>79.286499172000006</v>
      </c>
      <c r="AE15" s="83">
        <v>77.315580831000005</v>
      </c>
      <c r="AF15" s="83">
        <v>83.504212377000002</v>
      </c>
      <c r="AG15" s="83">
        <v>76.562683175000004</v>
      </c>
      <c r="AH15" s="83">
        <v>71.063442037000002</v>
      </c>
      <c r="AI15" s="83">
        <v>76.098032179</v>
      </c>
      <c r="AJ15" s="83">
        <v>76.387027321000005</v>
      </c>
      <c r="AK15" s="83">
        <v>78.827981671000003</v>
      </c>
      <c r="AL15" s="83">
        <v>77.341879063999997</v>
      </c>
      <c r="AM15" s="83">
        <v>84.673665013999994</v>
      </c>
      <c r="AN15" s="83">
        <v>98.080842696000005</v>
      </c>
      <c r="AO15" s="83">
        <v>71.825856357000006</v>
      </c>
      <c r="AP15" s="83">
        <v>89.652285836999994</v>
      </c>
      <c r="AQ15" s="83">
        <v>77.913468022999993</v>
      </c>
      <c r="AR15" s="83">
        <v>84.160229197999996</v>
      </c>
      <c r="AS15" s="83">
        <v>87.923794254000001</v>
      </c>
      <c r="AT15" s="83">
        <v>85.462960878999993</v>
      </c>
      <c r="AU15" s="83">
        <v>85.747708463999999</v>
      </c>
      <c r="AV15" s="83">
        <v>89.273398890999999</v>
      </c>
      <c r="AW15" s="83">
        <v>89.769462711000003</v>
      </c>
      <c r="AX15" s="83">
        <v>83.228713279999994</v>
      </c>
      <c r="AY15" s="83">
        <v>92.598299732000001</v>
      </c>
      <c r="AZ15" s="83">
        <v>80.393400135999997</v>
      </c>
      <c r="BA15" s="83">
        <v>84.613293608999996</v>
      </c>
      <c r="BB15" s="83">
        <v>43.331652753</v>
      </c>
    </row>
    <row r="16" spans="2:54" ht="13.5" thickBot="1" x14ac:dyDescent="0.25">
      <c r="B16" s="43" t="s">
        <v>37</v>
      </c>
      <c r="C16" s="85">
        <v>520.29555453800003</v>
      </c>
      <c r="D16" s="85">
        <v>670.07237099899999</v>
      </c>
      <c r="E16" s="85">
        <v>613.80755791999991</v>
      </c>
      <c r="F16" s="85">
        <v>707.281069763</v>
      </c>
      <c r="G16" s="85">
        <v>614.21175433300004</v>
      </c>
      <c r="H16" s="85">
        <v>652.62694841300004</v>
      </c>
      <c r="I16" s="85">
        <v>643.34905944699995</v>
      </c>
      <c r="J16" s="85">
        <v>632.738440599</v>
      </c>
      <c r="K16" s="85">
        <v>648.89248329199995</v>
      </c>
      <c r="L16" s="85">
        <v>667.81994473299994</v>
      </c>
      <c r="M16" s="85">
        <v>645.29104388899998</v>
      </c>
      <c r="N16" s="85">
        <v>712.21287042799997</v>
      </c>
      <c r="O16" s="85">
        <v>663.08782521500007</v>
      </c>
      <c r="P16" s="85">
        <v>644.00655224399998</v>
      </c>
      <c r="Q16" s="85">
        <v>662.46453045699991</v>
      </c>
      <c r="R16" s="85">
        <v>667.98896551200005</v>
      </c>
      <c r="S16" s="85">
        <v>693.38398916400001</v>
      </c>
      <c r="T16" s="85">
        <v>691.384348026</v>
      </c>
      <c r="U16" s="85">
        <v>685.93313731500007</v>
      </c>
      <c r="V16" s="85">
        <v>712.29995838799994</v>
      </c>
      <c r="W16" s="85">
        <v>748.23353852000002</v>
      </c>
      <c r="X16" s="85">
        <v>703.24766221200002</v>
      </c>
      <c r="Y16" s="85">
        <v>706.94</v>
      </c>
      <c r="Z16" s="85">
        <v>679.22</v>
      </c>
      <c r="AA16" s="85">
        <v>668.62</v>
      </c>
      <c r="AB16" s="85">
        <v>651.69000000000005</v>
      </c>
      <c r="AC16" s="85">
        <v>356.17059590999997</v>
      </c>
      <c r="AD16" s="85">
        <v>451.49613178999999</v>
      </c>
      <c r="AE16" s="85">
        <v>646.988994994</v>
      </c>
      <c r="AF16" s="85">
        <v>704.64849975300001</v>
      </c>
      <c r="AG16" s="85">
        <v>698.50260059499999</v>
      </c>
      <c r="AH16" s="85">
        <v>684.89746721799997</v>
      </c>
      <c r="AI16" s="85">
        <v>664.82891269100003</v>
      </c>
      <c r="AJ16" s="85">
        <v>739.41106114600007</v>
      </c>
      <c r="AK16" s="85">
        <v>737.07542029299998</v>
      </c>
      <c r="AL16" s="85">
        <v>643.24451997300002</v>
      </c>
      <c r="AM16" s="85">
        <v>725.822842208</v>
      </c>
      <c r="AN16" s="85">
        <v>725.03635571300003</v>
      </c>
      <c r="AO16" s="85">
        <v>691.68214163300001</v>
      </c>
      <c r="AP16" s="85">
        <v>759.54798822399994</v>
      </c>
      <c r="AQ16" s="85">
        <v>691.76090902100009</v>
      </c>
      <c r="AR16" s="85">
        <v>739.79865898799994</v>
      </c>
      <c r="AS16" s="85">
        <v>713.23151125300001</v>
      </c>
      <c r="AT16" s="85">
        <v>700.56942925099997</v>
      </c>
      <c r="AU16" s="85">
        <v>685.86413373899995</v>
      </c>
      <c r="AV16" s="85">
        <v>670.02303677000009</v>
      </c>
      <c r="AW16" s="85">
        <v>671.55853165600001</v>
      </c>
      <c r="AX16" s="85">
        <v>688.37459562999993</v>
      </c>
      <c r="AY16" s="85">
        <v>683.78872488799993</v>
      </c>
      <c r="AZ16" s="85">
        <v>690.59818703799999</v>
      </c>
      <c r="BA16" s="85">
        <v>653.34341711399998</v>
      </c>
      <c r="BB16" s="85">
        <v>490.36106917100005</v>
      </c>
    </row>
    <row r="17" spans="2:54" ht="12.75" customHeight="1" thickBot="1" x14ac:dyDescent="0.25">
      <c r="B17" s="18" t="s">
        <v>58</v>
      </c>
      <c r="C17" s="86">
        <v>3523.74217886</v>
      </c>
      <c r="D17" s="86">
        <v>4292.0531412089995</v>
      </c>
      <c r="E17" s="86">
        <v>4076.2421372239996</v>
      </c>
      <c r="F17" s="86">
        <v>4066.2812896300002</v>
      </c>
      <c r="G17" s="86">
        <v>3916.7496975810004</v>
      </c>
      <c r="H17" s="86">
        <v>3917.7483318949999</v>
      </c>
      <c r="I17" s="86">
        <v>4000.3457959910002</v>
      </c>
      <c r="J17" s="86">
        <v>3786.1104883290004</v>
      </c>
      <c r="K17" s="86">
        <v>3990.7508764260001</v>
      </c>
      <c r="L17" s="86">
        <v>3861.7798702359996</v>
      </c>
      <c r="M17" s="86">
        <v>3676.3461486849997</v>
      </c>
      <c r="N17" s="86">
        <v>4133.7105808610004</v>
      </c>
      <c r="O17" s="86">
        <v>4251.7350374870002</v>
      </c>
      <c r="P17" s="86">
        <v>3861.2423781300004</v>
      </c>
      <c r="Q17" s="86">
        <v>3902.2516563169997</v>
      </c>
      <c r="R17" s="86">
        <v>3805.0534181420003</v>
      </c>
      <c r="S17" s="86">
        <v>4045.4977314490002</v>
      </c>
      <c r="T17" s="86">
        <v>3843.7637269369998</v>
      </c>
      <c r="U17" s="86">
        <v>3773.578440622</v>
      </c>
      <c r="V17" s="86">
        <v>3694.5787860530004</v>
      </c>
      <c r="W17" s="86">
        <v>3660.1540467600003</v>
      </c>
      <c r="X17" s="86">
        <v>3590.0606290660007</v>
      </c>
      <c r="Y17" s="86">
        <v>3593.6499999999996</v>
      </c>
      <c r="Z17" s="86">
        <v>3760.1499999999996</v>
      </c>
      <c r="AA17" s="86">
        <v>3638.9500000000003</v>
      </c>
      <c r="AB17" s="86">
        <v>3702.35</v>
      </c>
      <c r="AC17" s="86">
        <v>3334.2120936449992</v>
      </c>
      <c r="AD17" s="86">
        <v>3216.5719449069998</v>
      </c>
      <c r="AE17" s="86">
        <v>3732.8044533869997</v>
      </c>
      <c r="AF17" s="86">
        <v>3639.6627229729997</v>
      </c>
      <c r="AG17" s="86">
        <v>3770.5361423690001</v>
      </c>
      <c r="AH17" s="86">
        <v>3709.5262140490004</v>
      </c>
      <c r="AI17" s="86">
        <v>3779.8496599259997</v>
      </c>
      <c r="AJ17" s="86">
        <v>3677.2451078720001</v>
      </c>
      <c r="AK17" s="86">
        <v>3967.4753378390005</v>
      </c>
      <c r="AL17" s="86">
        <v>3727.3404594739995</v>
      </c>
      <c r="AM17" s="86">
        <v>4023.0211000039999</v>
      </c>
      <c r="AN17" s="86">
        <v>4180.3799481679998</v>
      </c>
      <c r="AO17" s="86">
        <v>4376.8117207229998</v>
      </c>
      <c r="AP17" s="86">
        <v>4129.9594499989998</v>
      </c>
      <c r="AQ17" s="86">
        <v>4367.3004134939993</v>
      </c>
      <c r="AR17" s="86">
        <v>4169.3185120969993</v>
      </c>
      <c r="AS17" s="86">
        <v>4360.3651901310004</v>
      </c>
      <c r="AT17" s="86">
        <v>4224.7632805930007</v>
      </c>
      <c r="AU17" s="86">
        <v>4196.6265409739999</v>
      </c>
      <c r="AV17" s="86">
        <v>4304.9456082249999</v>
      </c>
      <c r="AW17" s="86">
        <v>3988.6800144499998</v>
      </c>
      <c r="AX17" s="86">
        <v>4418.9977783499999</v>
      </c>
      <c r="AY17" s="86">
        <v>4050.806315705001</v>
      </c>
      <c r="AZ17" s="86">
        <v>4481.7799830310005</v>
      </c>
      <c r="BA17" s="86">
        <v>4306.4002996139998</v>
      </c>
      <c r="BB17" s="86">
        <v>3576.1308584510002</v>
      </c>
    </row>
    <row r="19" spans="2:54" ht="13.5" thickBot="1" x14ac:dyDescent="0.25"/>
    <row r="20" spans="2:54" ht="57.75" customHeight="1" thickBot="1" x14ac:dyDescent="0.25">
      <c r="B20" s="124" t="s">
        <v>72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</row>
    <row r="21" spans="2:54" ht="13.5" thickBot="1" x14ac:dyDescent="0.25"/>
    <row r="22" spans="2:54" x14ac:dyDescent="0.2">
      <c r="B22" s="12" t="s">
        <v>70</v>
      </c>
      <c r="C22" s="6">
        <v>1</v>
      </c>
      <c r="D22" s="7">
        <v>2</v>
      </c>
      <c r="E22" s="7">
        <v>3</v>
      </c>
      <c r="F22" s="7">
        <v>4</v>
      </c>
      <c r="G22" s="7">
        <v>5</v>
      </c>
      <c r="H22" s="7">
        <v>6</v>
      </c>
      <c r="I22" s="7">
        <v>7</v>
      </c>
      <c r="J22" s="7">
        <v>8</v>
      </c>
      <c r="K22" s="7">
        <v>9</v>
      </c>
      <c r="L22" s="7">
        <v>10</v>
      </c>
      <c r="M22" s="7">
        <v>11</v>
      </c>
      <c r="N22" s="7">
        <v>12</v>
      </c>
      <c r="O22" s="7">
        <v>13</v>
      </c>
      <c r="P22" s="13">
        <v>14</v>
      </c>
      <c r="Q22" s="13">
        <v>15</v>
      </c>
      <c r="R22" s="13">
        <v>16</v>
      </c>
      <c r="S22" s="13">
        <v>17</v>
      </c>
      <c r="T22" s="13">
        <v>18</v>
      </c>
      <c r="U22" s="13">
        <v>19</v>
      </c>
      <c r="V22" s="13">
        <v>20</v>
      </c>
      <c r="W22" s="13">
        <v>21</v>
      </c>
      <c r="X22" s="13">
        <v>22</v>
      </c>
      <c r="Y22" s="13">
        <v>23</v>
      </c>
      <c r="Z22" s="13">
        <v>24</v>
      </c>
      <c r="AA22" s="13">
        <v>25</v>
      </c>
      <c r="AB22" s="13">
        <v>26</v>
      </c>
      <c r="AC22" s="13">
        <v>27</v>
      </c>
      <c r="AD22" s="13">
        <v>28</v>
      </c>
      <c r="AE22" s="13">
        <v>29</v>
      </c>
      <c r="AF22" s="13">
        <v>30</v>
      </c>
      <c r="AG22" s="13">
        <v>31</v>
      </c>
      <c r="AH22" s="13">
        <v>32</v>
      </c>
      <c r="AI22" s="13">
        <v>33</v>
      </c>
      <c r="AJ22" s="13">
        <v>34</v>
      </c>
      <c r="AK22" s="13">
        <v>35</v>
      </c>
      <c r="AL22" s="13">
        <v>36</v>
      </c>
      <c r="AM22" s="13">
        <v>37</v>
      </c>
      <c r="AN22" s="13">
        <v>38</v>
      </c>
      <c r="AO22" s="13">
        <v>39</v>
      </c>
      <c r="AP22" s="13">
        <v>40</v>
      </c>
      <c r="AQ22" s="13">
        <v>41</v>
      </c>
      <c r="AR22" s="13">
        <v>42</v>
      </c>
      <c r="AS22" s="13">
        <v>43</v>
      </c>
      <c r="AT22" s="13">
        <v>44</v>
      </c>
      <c r="AU22" s="13">
        <v>45</v>
      </c>
      <c r="AV22" s="13">
        <v>46</v>
      </c>
      <c r="AW22" s="13">
        <v>47</v>
      </c>
      <c r="AX22" s="13">
        <v>48</v>
      </c>
      <c r="AY22" s="13">
        <v>49</v>
      </c>
      <c r="AZ22" s="13">
        <v>50</v>
      </c>
      <c r="BA22" s="13">
        <v>51</v>
      </c>
      <c r="BB22" s="13">
        <v>52</v>
      </c>
    </row>
    <row r="23" spans="2:54" ht="13.5" thickBot="1" x14ac:dyDescent="0.25">
      <c r="B23" s="9" t="s">
        <v>0</v>
      </c>
      <c r="C23" s="10">
        <v>44933</v>
      </c>
      <c r="D23" s="11">
        <v>44940</v>
      </c>
      <c r="E23" s="11">
        <v>44947</v>
      </c>
      <c r="F23" s="11">
        <v>44954</v>
      </c>
      <c r="G23" s="11">
        <v>44961</v>
      </c>
      <c r="H23" s="11">
        <v>44968</v>
      </c>
      <c r="I23" s="11">
        <v>44975</v>
      </c>
      <c r="J23" s="11">
        <v>44982</v>
      </c>
      <c r="K23" s="11">
        <v>44989</v>
      </c>
      <c r="L23" s="11">
        <v>44996</v>
      </c>
      <c r="M23" s="11">
        <v>45003</v>
      </c>
      <c r="N23" s="11">
        <v>45010</v>
      </c>
      <c r="O23" s="11">
        <v>45017</v>
      </c>
      <c r="P23" s="11">
        <v>45024</v>
      </c>
      <c r="Q23" s="11">
        <v>45031</v>
      </c>
      <c r="R23" s="11">
        <v>45038</v>
      </c>
      <c r="S23" s="11">
        <v>45045</v>
      </c>
      <c r="T23" s="11">
        <v>45052</v>
      </c>
      <c r="U23" s="11">
        <v>45059</v>
      </c>
      <c r="V23" s="11">
        <v>45066</v>
      </c>
      <c r="W23" s="11">
        <v>45073</v>
      </c>
      <c r="X23" s="11">
        <v>45080</v>
      </c>
      <c r="Y23" s="11">
        <v>45087</v>
      </c>
      <c r="Z23" s="11">
        <v>45094</v>
      </c>
      <c r="AA23" s="11">
        <v>45101</v>
      </c>
      <c r="AB23" s="11">
        <v>45108</v>
      </c>
      <c r="AC23" s="11">
        <v>45115</v>
      </c>
      <c r="AD23" s="11">
        <v>45122</v>
      </c>
      <c r="AE23" s="11">
        <v>45129</v>
      </c>
      <c r="AF23" s="11">
        <v>45136</v>
      </c>
      <c r="AG23" s="11">
        <v>45143</v>
      </c>
      <c r="AH23" s="11">
        <v>45150</v>
      </c>
      <c r="AI23" s="11">
        <v>45157</v>
      </c>
      <c r="AJ23" s="11">
        <v>45164</v>
      </c>
      <c r="AK23" s="11">
        <v>45171</v>
      </c>
      <c r="AL23" s="11">
        <v>45178</v>
      </c>
      <c r="AM23" s="11">
        <v>45185</v>
      </c>
      <c r="AN23" s="11">
        <v>45192</v>
      </c>
      <c r="AO23" s="11">
        <v>45199</v>
      </c>
      <c r="AP23" s="11">
        <v>45206</v>
      </c>
      <c r="AQ23" s="11">
        <v>45213</v>
      </c>
      <c r="AR23" s="11">
        <v>45220</v>
      </c>
      <c r="AS23" s="11">
        <v>45227</v>
      </c>
      <c r="AT23" s="11">
        <v>45234</v>
      </c>
      <c r="AU23" s="11">
        <v>45241</v>
      </c>
      <c r="AV23" s="11">
        <v>45248</v>
      </c>
      <c r="AW23" s="11">
        <v>45255</v>
      </c>
      <c r="AX23" s="11">
        <v>45262</v>
      </c>
      <c r="AY23" s="11">
        <v>45269</v>
      </c>
      <c r="AZ23" s="11">
        <v>45276</v>
      </c>
      <c r="BA23" s="11">
        <v>45283</v>
      </c>
      <c r="BB23" s="11">
        <v>45290</v>
      </c>
    </row>
    <row r="24" spans="2:54" ht="13.5" customHeight="1" x14ac:dyDescent="0.2">
      <c r="B24" s="15" t="s">
        <v>35</v>
      </c>
      <c r="C24" s="82">
        <v>10003</v>
      </c>
      <c r="D24" s="82">
        <v>13208</v>
      </c>
      <c r="E24" s="82">
        <v>11206</v>
      </c>
      <c r="F24" s="82">
        <v>11390</v>
      </c>
      <c r="G24" s="82">
        <v>10307</v>
      </c>
      <c r="H24" s="82">
        <v>11242</v>
      </c>
      <c r="I24" s="82">
        <v>11285</v>
      </c>
      <c r="J24" s="82">
        <v>9162</v>
      </c>
      <c r="K24" s="82">
        <v>11729</v>
      </c>
      <c r="L24" s="82">
        <v>10409</v>
      </c>
      <c r="M24" s="82">
        <v>10133</v>
      </c>
      <c r="N24" s="82">
        <v>11034</v>
      </c>
      <c r="O24" s="82">
        <v>12716</v>
      </c>
      <c r="P24" s="82">
        <v>10400</v>
      </c>
      <c r="Q24" s="82">
        <v>11310</v>
      </c>
      <c r="R24" s="82">
        <v>10501</v>
      </c>
      <c r="S24" s="82">
        <v>11882</v>
      </c>
      <c r="T24" s="82">
        <v>9490</v>
      </c>
      <c r="U24" s="82">
        <v>9491</v>
      </c>
      <c r="V24" s="82">
        <v>7976</v>
      </c>
      <c r="W24" s="82">
        <v>7729</v>
      </c>
      <c r="X24" s="82">
        <v>7247</v>
      </c>
      <c r="Y24" s="82">
        <v>8755</v>
      </c>
      <c r="Z24" s="82">
        <v>9159</v>
      </c>
      <c r="AA24" s="82">
        <v>9760</v>
      </c>
      <c r="AB24" s="82">
        <v>8582</v>
      </c>
      <c r="AC24" s="82">
        <v>9942</v>
      </c>
      <c r="AD24" s="82">
        <v>9858</v>
      </c>
      <c r="AE24" s="82">
        <v>9138</v>
      </c>
      <c r="AF24" s="82">
        <v>8358</v>
      </c>
      <c r="AG24" s="82">
        <v>8397</v>
      </c>
      <c r="AH24" s="82">
        <v>8986</v>
      </c>
      <c r="AI24" s="82">
        <v>8736</v>
      </c>
      <c r="AJ24" s="82">
        <v>8990</v>
      </c>
      <c r="AK24" s="82">
        <v>9862</v>
      </c>
      <c r="AL24" s="82">
        <v>9699</v>
      </c>
      <c r="AM24" s="82">
        <v>11001</v>
      </c>
      <c r="AN24" s="82">
        <v>11124</v>
      </c>
      <c r="AO24" s="82">
        <v>13317</v>
      </c>
      <c r="AP24" s="82">
        <v>11390</v>
      </c>
      <c r="AQ24" s="82">
        <v>12397</v>
      </c>
      <c r="AR24" s="82">
        <v>11375</v>
      </c>
      <c r="AS24" s="82">
        <v>12343</v>
      </c>
      <c r="AT24" s="82">
        <v>12026</v>
      </c>
      <c r="AU24" s="82">
        <v>11315</v>
      </c>
      <c r="AV24" s="82">
        <v>12208</v>
      </c>
      <c r="AW24" s="82">
        <v>10999</v>
      </c>
      <c r="AX24" s="82">
        <v>11410</v>
      </c>
      <c r="AY24" s="82">
        <v>10634</v>
      </c>
      <c r="AZ24" s="82">
        <f>INDEX('[2]CPKC Carloads 2023'!$A$36:$BA$51,MATCH("Canadian Grain",'[2]CPKC Carloads 2023'!$A$36:$A$51,0),MATCH('[2]CPKC 2023'!AZ$22,'[2]CPKC Carloads 2023'!$A$36:$BA$36,0))+INDEX('[2]CPKC Carloads 2023'!$A$36:$BA$51,MATCH("US Grain",'[2]CPKC Carloads 2023'!$A$36:$A$51,0),MATCH('[2]CPKC 2023'!AZ$22,'[2]CPKC Carloads 2023'!$A$36:$BA$36,0))</f>
        <v>12210</v>
      </c>
      <c r="BA24" s="82">
        <v>12251</v>
      </c>
      <c r="BB24" s="82">
        <v>8096</v>
      </c>
    </row>
    <row r="25" spans="2:54" x14ac:dyDescent="0.2">
      <c r="B25" s="16" t="s">
        <v>34</v>
      </c>
      <c r="C25" s="83">
        <v>8915</v>
      </c>
      <c r="D25" s="83">
        <v>10671</v>
      </c>
      <c r="E25" s="83">
        <v>9754</v>
      </c>
      <c r="F25" s="83">
        <v>9898</v>
      </c>
      <c r="G25" s="83">
        <v>7879</v>
      </c>
      <c r="H25" s="83">
        <v>9022</v>
      </c>
      <c r="I25" s="83">
        <v>10611</v>
      </c>
      <c r="J25" s="83">
        <v>9218</v>
      </c>
      <c r="K25" s="83">
        <v>9485</v>
      </c>
      <c r="L25" s="83">
        <v>9764</v>
      </c>
      <c r="M25" s="83">
        <v>9778</v>
      </c>
      <c r="N25" s="83">
        <v>10306</v>
      </c>
      <c r="O25" s="83">
        <v>9781</v>
      </c>
      <c r="P25" s="83">
        <v>9285</v>
      </c>
      <c r="Q25" s="83">
        <v>9547</v>
      </c>
      <c r="R25" s="83">
        <v>8961</v>
      </c>
      <c r="S25" s="83">
        <v>8958</v>
      </c>
      <c r="T25" s="83">
        <v>9316</v>
      </c>
      <c r="U25" s="83">
        <v>8811</v>
      </c>
      <c r="V25" s="83">
        <v>8985</v>
      </c>
      <c r="W25" s="83">
        <v>10081</v>
      </c>
      <c r="X25" s="83">
        <v>9039</v>
      </c>
      <c r="Y25" s="83">
        <v>8757</v>
      </c>
      <c r="Z25" s="83">
        <v>9939</v>
      </c>
      <c r="AA25" s="83">
        <v>9387</v>
      </c>
      <c r="AB25" s="83">
        <v>10144</v>
      </c>
      <c r="AC25" s="83">
        <v>8799</v>
      </c>
      <c r="AD25" s="83">
        <v>8412</v>
      </c>
      <c r="AE25" s="83">
        <v>9412</v>
      </c>
      <c r="AF25" s="83">
        <v>9642</v>
      </c>
      <c r="AG25" s="83">
        <v>10000</v>
      </c>
      <c r="AH25" s="83">
        <v>10106</v>
      </c>
      <c r="AI25" s="83">
        <v>10086</v>
      </c>
      <c r="AJ25" s="83">
        <v>10101</v>
      </c>
      <c r="AK25" s="83">
        <v>10579</v>
      </c>
      <c r="AL25" s="83">
        <v>9973</v>
      </c>
      <c r="AM25" s="83">
        <v>9789</v>
      </c>
      <c r="AN25" s="83">
        <v>9960</v>
      </c>
      <c r="AO25" s="83">
        <v>10111</v>
      </c>
      <c r="AP25" s="83">
        <v>10534</v>
      </c>
      <c r="AQ25" s="83">
        <v>9798</v>
      </c>
      <c r="AR25" s="83">
        <v>10140</v>
      </c>
      <c r="AS25" s="83">
        <v>11027</v>
      </c>
      <c r="AT25" s="83">
        <v>10394</v>
      </c>
      <c r="AU25" s="83">
        <v>10862</v>
      </c>
      <c r="AV25" s="83">
        <v>10122</v>
      </c>
      <c r="AW25" s="83">
        <v>10529</v>
      </c>
      <c r="AX25" s="83">
        <v>10322</v>
      </c>
      <c r="AY25" s="83">
        <v>9555</v>
      </c>
      <c r="AZ25" s="83">
        <f>INDEX('[2]CPKC Carloads 2023'!$A$36:$BA$51,MATCH("Canadian Coal",'[2]CPKC Carloads 2023'!$A$36:$A$51,0),MATCH('[2]CPKC 2023'!AZ$22,'[2]CPKC Carloads 2023'!$A$36:$BA$36,0))+INDEX('[2]CPKC Carloads 2023'!$A$36:$BA$51,MATCH("US Coal",'[2]CPKC Carloads 2023'!$A$36:$A$51,0),MATCH('[2]CPKC 2023'!AZ$22,'[2]CPKC Carloads 2023'!$A$36:$BA$36,0))</f>
        <v>10876</v>
      </c>
      <c r="BA25" s="83">
        <v>10172</v>
      </c>
      <c r="BB25" s="83">
        <v>10151</v>
      </c>
    </row>
    <row r="26" spans="2:54" x14ac:dyDescent="0.2">
      <c r="B26" s="17" t="s">
        <v>29</v>
      </c>
      <c r="C26" s="84">
        <v>2284</v>
      </c>
      <c r="D26" s="84">
        <v>3076</v>
      </c>
      <c r="E26" s="84">
        <v>3417</v>
      </c>
      <c r="F26" s="84">
        <v>3086</v>
      </c>
      <c r="G26" s="84">
        <v>2732</v>
      </c>
      <c r="H26" s="84">
        <v>2458</v>
      </c>
      <c r="I26" s="84">
        <v>2698</v>
      </c>
      <c r="J26" s="84">
        <v>3137</v>
      </c>
      <c r="K26" s="84">
        <v>2795</v>
      </c>
      <c r="L26" s="84">
        <v>3237</v>
      </c>
      <c r="M26" s="84">
        <v>2753</v>
      </c>
      <c r="N26" s="84">
        <v>2747</v>
      </c>
      <c r="O26" s="84">
        <v>4338</v>
      </c>
      <c r="P26" s="84">
        <v>2847</v>
      </c>
      <c r="Q26" s="84">
        <v>2605</v>
      </c>
      <c r="R26" s="84">
        <v>3275</v>
      </c>
      <c r="S26" s="84">
        <v>3230</v>
      </c>
      <c r="T26" s="84">
        <v>3160</v>
      </c>
      <c r="U26" s="84">
        <v>2899</v>
      </c>
      <c r="V26" s="84">
        <v>3444</v>
      </c>
      <c r="W26" s="84">
        <v>2980</v>
      </c>
      <c r="X26" s="84">
        <v>3635</v>
      </c>
      <c r="Y26" s="84">
        <v>2436</v>
      </c>
      <c r="Z26" s="84">
        <v>2592</v>
      </c>
      <c r="AA26" s="84">
        <v>2601</v>
      </c>
      <c r="AB26" s="84">
        <v>4511</v>
      </c>
      <c r="AC26" s="84">
        <v>1797</v>
      </c>
      <c r="AD26" s="84">
        <v>2110</v>
      </c>
      <c r="AE26" s="84">
        <v>2758</v>
      </c>
      <c r="AF26" s="84">
        <v>3065</v>
      </c>
      <c r="AG26" s="84">
        <v>3384</v>
      </c>
      <c r="AH26" s="84">
        <v>2509</v>
      </c>
      <c r="AI26" s="84">
        <v>3173</v>
      </c>
      <c r="AJ26" s="84">
        <v>2933</v>
      </c>
      <c r="AK26" s="84">
        <v>2877</v>
      </c>
      <c r="AL26" s="84">
        <v>2892</v>
      </c>
      <c r="AM26" s="84">
        <v>2935</v>
      </c>
      <c r="AN26" s="84">
        <v>3213</v>
      </c>
      <c r="AO26" s="84">
        <v>2432</v>
      </c>
      <c r="AP26" s="84">
        <v>2674</v>
      </c>
      <c r="AQ26" s="84">
        <v>3157</v>
      </c>
      <c r="AR26" s="84">
        <v>3276</v>
      </c>
      <c r="AS26" s="84">
        <v>3572</v>
      </c>
      <c r="AT26" s="84">
        <v>2594</v>
      </c>
      <c r="AU26" s="84">
        <v>3202</v>
      </c>
      <c r="AV26" s="84">
        <v>3863</v>
      </c>
      <c r="AW26" s="84">
        <v>2178</v>
      </c>
      <c r="AX26" s="84">
        <v>4485</v>
      </c>
      <c r="AY26" s="84">
        <v>2734</v>
      </c>
      <c r="AZ26" s="84">
        <f>INDEX('[2]CPKC Carloads 2023'!$A$36:$BA$51,MATCH("Potash",'[2]CPKC Carloads 2023'!$A$36:$A$51,0),MATCH('[2]CPKC 2023'!AZ$22,'[2]CPKC Carloads 2023'!$A$36:$BA$36,0))</f>
        <v>3600</v>
      </c>
      <c r="BA26" s="84">
        <v>2646</v>
      </c>
      <c r="BB26" s="84">
        <v>3503</v>
      </c>
    </row>
    <row r="27" spans="2:54" x14ac:dyDescent="0.2">
      <c r="B27" s="16" t="s">
        <v>30</v>
      </c>
      <c r="C27" s="83">
        <v>1524</v>
      </c>
      <c r="D27" s="83">
        <v>1226</v>
      </c>
      <c r="E27" s="83">
        <v>1247</v>
      </c>
      <c r="F27" s="83">
        <v>1209</v>
      </c>
      <c r="G27" s="83">
        <v>1439</v>
      </c>
      <c r="H27" s="83">
        <v>1248</v>
      </c>
      <c r="I27" s="83">
        <v>1572</v>
      </c>
      <c r="J27" s="83">
        <v>1433</v>
      </c>
      <c r="K27" s="83">
        <v>1317</v>
      </c>
      <c r="L27" s="83">
        <v>1569</v>
      </c>
      <c r="M27" s="83">
        <v>1401</v>
      </c>
      <c r="N27" s="83">
        <v>1484</v>
      </c>
      <c r="O27" s="83">
        <v>1536</v>
      </c>
      <c r="P27" s="83">
        <v>1265</v>
      </c>
      <c r="Q27" s="83">
        <v>1534</v>
      </c>
      <c r="R27" s="83">
        <v>1355</v>
      </c>
      <c r="S27" s="83">
        <v>1347</v>
      </c>
      <c r="T27" s="83">
        <v>1470</v>
      </c>
      <c r="U27" s="83">
        <v>1166</v>
      </c>
      <c r="V27" s="83">
        <v>1382</v>
      </c>
      <c r="W27" s="83">
        <v>839</v>
      </c>
      <c r="X27" s="83">
        <v>842</v>
      </c>
      <c r="Y27" s="83">
        <v>1045</v>
      </c>
      <c r="Z27" s="83">
        <v>1006</v>
      </c>
      <c r="AA27" s="83">
        <v>1142</v>
      </c>
      <c r="AB27" s="83">
        <v>1095</v>
      </c>
      <c r="AC27" s="83">
        <v>973</v>
      </c>
      <c r="AD27" s="83">
        <v>848</v>
      </c>
      <c r="AE27" s="83">
        <v>1139</v>
      </c>
      <c r="AF27" s="83">
        <v>1059</v>
      </c>
      <c r="AG27" s="83">
        <v>1228</v>
      </c>
      <c r="AH27" s="83">
        <v>1270</v>
      </c>
      <c r="AI27" s="83">
        <v>1137</v>
      </c>
      <c r="AJ27" s="83">
        <v>1307</v>
      </c>
      <c r="AK27" s="83">
        <v>1411</v>
      </c>
      <c r="AL27" s="83">
        <v>1058</v>
      </c>
      <c r="AM27" s="83">
        <v>1167</v>
      </c>
      <c r="AN27" s="83">
        <v>1403</v>
      </c>
      <c r="AO27" s="83">
        <v>1424</v>
      </c>
      <c r="AP27" s="83">
        <v>1333</v>
      </c>
      <c r="AQ27" s="83">
        <v>1312</v>
      </c>
      <c r="AR27" s="83">
        <v>1242</v>
      </c>
      <c r="AS27" s="83">
        <v>1313</v>
      </c>
      <c r="AT27" s="83">
        <v>1555</v>
      </c>
      <c r="AU27" s="83">
        <v>1371</v>
      </c>
      <c r="AV27" s="83">
        <v>1409</v>
      </c>
      <c r="AW27" s="83">
        <v>1353</v>
      </c>
      <c r="AX27" s="83">
        <v>1476</v>
      </c>
      <c r="AY27" s="83">
        <v>1466</v>
      </c>
      <c r="AZ27" s="83">
        <f>INDEX('[2]CPKC Carloads 2023'!$A$36:$BA$51,MATCH("Fertilizer &amp; Sulphur",'[2]CPKC Carloads 2023'!$A$36:$A$51,0),MATCH('[2]CPKC 2023'!AZ$22,'[2]CPKC Carloads 2023'!$A$36:$BA$36,0))</f>
        <v>1392</v>
      </c>
      <c r="BA27" s="83">
        <v>1494</v>
      </c>
      <c r="BB27" s="83">
        <v>1511</v>
      </c>
    </row>
    <row r="28" spans="2:54" x14ac:dyDescent="0.2">
      <c r="B28" s="17" t="s">
        <v>31</v>
      </c>
      <c r="C28" s="84">
        <v>2996</v>
      </c>
      <c r="D28" s="84">
        <v>3172</v>
      </c>
      <c r="E28" s="84">
        <v>3154</v>
      </c>
      <c r="F28" s="84">
        <v>3204</v>
      </c>
      <c r="G28" s="84">
        <v>3060</v>
      </c>
      <c r="H28" s="84">
        <v>3170</v>
      </c>
      <c r="I28" s="84">
        <v>2988</v>
      </c>
      <c r="J28" s="84">
        <v>2828</v>
      </c>
      <c r="K28" s="84">
        <v>3061</v>
      </c>
      <c r="L28" s="84">
        <v>2969</v>
      </c>
      <c r="M28" s="84">
        <v>2859</v>
      </c>
      <c r="N28" s="84">
        <v>2937</v>
      </c>
      <c r="O28" s="84">
        <v>2917</v>
      </c>
      <c r="P28" s="84">
        <v>2883</v>
      </c>
      <c r="Q28" s="84">
        <v>2994</v>
      </c>
      <c r="R28" s="84">
        <v>3052</v>
      </c>
      <c r="S28" s="84">
        <v>3037</v>
      </c>
      <c r="T28" s="84">
        <v>2944</v>
      </c>
      <c r="U28" s="84">
        <v>3172</v>
      </c>
      <c r="V28" s="84">
        <v>3005</v>
      </c>
      <c r="W28" s="84">
        <v>2971</v>
      </c>
      <c r="X28" s="84">
        <v>3049</v>
      </c>
      <c r="Y28" s="84">
        <v>3014</v>
      </c>
      <c r="Z28" s="84">
        <v>2917</v>
      </c>
      <c r="AA28" s="84">
        <v>2647</v>
      </c>
      <c r="AB28" s="84">
        <v>2690</v>
      </c>
      <c r="AC28" s="84">
        <v>2850</v>
      </c>
      <c r="AD28" s="84">
        <v>2804</v>
      </c>
      <c r="AE28" s="84">
        <v>2827</v>
      </c>
      <c r="AF28" s="84">
        <v>2963</v>
      </c>
      <c r="AG28" s="84">
        <v>2917</v>
      </c>
      <c r="AH28" s="84">
        <v>2730</v>
      </c>
      <c r="AI28" s="84">
        <v>2889</v>
      </c>
      <c r="AJ28" s="84">
        <v>2707</v>
      </c>
      <c r="AK28" s="84">
        <v>2831</v>
      </c>
      <c r="AL28" s="84">
        <v>2748</v>
      </c>
      <c r="AM28" s="84">
        <v>3118</v>
      </c>
      <c r="AN28" s="84">
        <v>2894</v>
      </c>
      <c r="AO28" s="84">
        <v>2961</v>
      </c>
      <c r="AP28" s="84">
        <v>2765</v>
      </c>
      <c r="AQ28" s="84">
        <v>2772</v>
      </c>
      <c r="AR28" s="84">
        <v>2843</v>
      </c>
      <c r="AS28" s="84">
        <v>2511</v>
      </c>
      <c r="AT28" s="84">
        <v>2635</v>
      </c>
      <c r="AU28" s="84">
        <v>2738</v>
      </c>
      <c r="AV28" s="84">
        <v>2915</v>
      </c>
      <c r="AW28" s="84">
        <v>2921</v>
      </c>
      <c r="AX28" s="84">
        <v>3039</v>
      </c>
      <c r="AY28" s="84">
        <v>2925</v>
      </c>
      <c r="AZ28" s="84">
        <f>INDEX('[2]CPKC Carloads 2023'!$A$36:$BA$51,MATCH("Forest Products",'[2]CPKC Carloads 2023'!$A$36:$A$51,0),MATCH('[2]CPKC 2023'!AZ$22,'[2]CPKC Carloads 2023'!$A$36:$BA$36,0))</f>
        <v>2839</v>
      </c>
      <c r="BA28" s="84">
        <v>2990</v>
      </c>
      <c r="BB28" s="84">
        <v>2642</v>
      </c>
    </row>
    <row r="29" spans="2:54" x14ac:dyDescent="0.2">
      <c r="B29" s="16" t="s">
        <v>36</v>
      </c>
      <c r="C29" s="83">
        <v>10612</v>
      </c>
      <c r="D29" s="83">
        <v>11629</v>
      </c>
      <c r="E29" s="83">
        <v>12017</v>
      </c>
      <c r="F29" s="83">
        <v>11580</v>
      </c>
      <c r="G29" s="83">
        <v>11845</v>
      </c>
      <c r="H29" s="83">
        <v>11804</v>
      </c>
      <c r="I29" s="83">
        <v>11583</v>
      </c>
      <c r="J29" s="83">
        <v>11496</v>
      </c>
      <c r="K29" s="83">
        <v>11570</v>
      </c>
      <c r="L29" s="83">
        <v>11366</v>
      </c>
      <c r="M29" s="83">
        <v>10565</v>
      </c>
      <c r="N29" s="83">
        <v>11908</v>
      </c>
      <c r="O29" s="83">
        <v>10901</v>
      </c>
      <c r="P29" s="83">
        <v>11788</v>
      </c>
      <c r="Q29" s="83">
        <v>11445</v>
      </c>
      <c r="R29" s="83">
        <v>10638</v>
      </c>
      <c r="S29" s="83">
        <v>10769</v>
      </c>
      <c r="T29" s="83">
        <v>10507</v>
      </c>
      <c r="U29" s="83">
        <v>10595</v>
      </c>
      <c r="V29" s="83">
        <v>10326</v>
      </c>
      <c r="W29" s="83">
        <v>10911</v>
      </c>
      <c r="X29" s="83">
        <v>10024</v>
      </c>
      <c r="Y29" s="83">
        <v>11088</v>
      </c>
      <c r="Z29" s="83">
        <v>10679</v>
      </c>
      <c r="AA29" s="83">
        <v>10011</v>
      </c>
      <c r="AB29" s="83">
        <v>9969</v>
      </c>
      <c r="AC29" s="83">
        <v>10805</v>
      </c>
      <c r="AD29" s="83">
        <v>10297</v>
      </c>
      <c r="AE29" s="83">
        <v>10645</v>
      </c>
      <c r="AF29" s="83">
        <v>11073</v>
      </c>
      <c r="AG29" s="83">
        <v>10878</v>
      </c>
      <c r="AH29" s="83">
        <v>10353</v>
      </c>
      <c r="AI29" s="83">
        <v>10642</v>
      </c>
      <c r="AJ29" s="83">
        <v>9665</v>
      </c>
      <c r="AK29" s="83">
        <v>11118</v>
      </c>
      <c r="AL29" s="83">
        <v>10145</v>
      </c>
      <c r="AM29" s="83">
        <v>11001</v>
      </c>
      <c r="AN29" s="83">
        <v>11080</v>
      </c>
      <c r="AO29" s="83">
        <v>11270</v>
      </c>
      <c r="AP29" s="83">
        <v>11388</v>
      </c>
      <c r="AQ29" s="83">
        <v>11046</v>
      </c>
      <c r="AR29" s="83">
        <v>10693</v>
      </c>
      <c r="AS29" s="83">
        <v>10461</v>
      </c>
      <c r="AT29" s="83">
        <v>11236</v>
      </c>
      <c r="AU29" s="83">
        <v>11071</v>
      </c>
      <c r="AV29" s="83">
        <v>10955</v>
      </c>
      <c r="AW29" s="83">
        <v>10683</v>
      </c>
      <c r="AX29" s="83">
        <v>11569</v>
      </c>
      <c r="AY29" s="83">
        <v>11476</v>
      </c>
      <c r="AZ29" s="83">
        <f>INDEX('[2]CPKC Carloads 2023'!$A$36:$BA$51,MATCH("Chemicals &amp; Plastics",'[2]CPKC Carloads 2023'!$A$36:$A$51,0),MATCH('[2]CPKC 2023'!AZ$22,'[2]CPKC Carloads 2023'!$A$36:$BA$36,0))+INDEX('[2]CPKC Carloads 2023'!$A$36:$BA$51,MATCH("Crude",'[2]CPKC Carloads 2023'!$A$36:$A$51,0),MATCH('[2]CPKC 2023'!AZ$22,'[2]CPKC Carloads 2023'!$A$36:$BA$36,0))</f>
        <v>11969</v>
      </c>
      <c r="BA29" s="83">
        <v>11996</v>
      </c>
      <c r="BB29" s="83">
        <v>10635</v>
      </c>
    </row>
    <row r="30" spans="2:54" x14ac:dyDescent="0.2">
      <c r="B30" s="17" t="s">
        <v>32</v>
      </c>
      <c r="C30" s="84">
        <v>8583</v>
      </c>
      <c r="D30" s="84">
        <v>9689</v>
      </c>
      <c r="E30" s="84">
        <v>10801</v>
      </c>
      <c r="F30" s="84">
        <v>10106</v>
      </c>
      <c r="G30" s="84">
        <v>10134</v>
      </c>
      <c r="H30" s="84">
        <v>9818</v>
      </c>
      <c r="I30" s="84">
        <v>11125</v>
      </c>
      <c r="J30" s="84">
        <v>10660</v>
      </c>
      <c r="K30" s="84">
        <v>10865</v>
      </c>
      <c r="L30" s="84">
        <v>10615</v>
      </c>
      <c r="M30" s="84">
        <v>10022</v>
      </c>
      <c r="N30" s="84">
        <v>10891</v>
      </c>
      <c r="O30" s="84">
        <v>10967</v>
      </c>
      <c r="P30" s="84">
        <v>10110</v>
      </c>
      <c r="Q30" s="84">
        <v>10977</v>
      </c>
      <c r="R30" s="84">
        <v>10175</v>
      </c>
      <c r="S30" s="84">
        <v>11439</v>
      </c>
      <c r="T30" s="84">
        <v>10505</v>
      </c>
      <c r="U30" s="84">
        <v>11923</v>
      </c>
      <c r="V30" s="84">
        <v>10855</v>
      </c>
      <c r="W30" s="84">
        <v>10413</v>
      </c>
      <c r="X30" s="84">
        <v>11292</v>
      </c>
      <c r="Y30" s="84">
        <v>10998</v>
      </c>
      <c r="Z30" s="84">
        <v>11196</v>
      </c>
      <c r="AA30" s="84">
        <v>11015</v>
      </c>
      <c r="AB30" s="84">
        <v>10472</v>
      </c>
      <c r="AC30" s="84">
        <v>10065</v>
      </c>
      <c r="AD30" s="84">
        <v>10581</v>
      </c>
      <c r="AE30" s="84">
        <v>10261</v>
      </c>
      <c r="AF30" s="84">
        <v>10229</v>
      </c>
      <c r="AG30" s="84">
        <v>10536</v>
      </c>
      <c r="AH30" s="84">
        <v>10604</v>
      </c>
      <c r="AI30" s="84">
        <v>10230</v>
      </c>
      <c r="AJ30" s="84">
        <v>10028</v>
      </c>
      <c r="AK30" s="84">
        <v>10597</v>
      </c>
      <c r="AL30" s="84">
        <v>9368</v>
      </c>
      <c r="AM30" s="84">
        <v>10270</v>
      </c>
      <c r="AN30" s="84">
        <v>10252</v>
      </c>
      <c r="AO30" s="84">
        <v>10766</v>
      </c>
      <c r="AP30" s="84">
        <v>10105</v>
      </c>
      <c r="AQ30" s="84">
        <v>10126</v>
      </c>
      <c r="AR30" s="84">
        <v>10731</v>
      </c>
      <c r="AS30" s="84">
        <v>10956</v>
      </c>
      <c r="AT30" s="84">
        <v>10702</v>
      </c>
      <c r="AU30" s="84">
        <v>10271</v>
      </c>
      <c r="AV30" s="84">
        <v>10130</v>
      </c>
      <c r="AW30" s="84">
        <v>9733</v>
      </c>
      <c r="AX30" s="84">
        <v>10321</v>
      </c>
      <c r="AY30" s="84">
        <v>10655</v>
      </c>
      <c r="AZ30" s="84">
        <f>INDEX('[2]CPKC Carloads 2023'!$A$36:$BA$51,MATCH("Metals, Minerals &amp; Consumer Products",'[2]CPKC Carloads 2023'!$A$36:$A$51,0),MATCH('[2]CPKC 2023'!AZ$22,'[2]CPKC Carloads 2023'!$A$36:$BA$36,0))</f>
        <v>10665</v>
      </c>
      <c r="BA30" s="84">
        <v>9981</v>
      </c>
      <c r="BB30" s="84">
        <v>8750</v>
      </c>
    </row>
    <row r="31" spans="2:54" x14ac:dyDescent="0.2">
      <c r="B31" s="16" t="s">
        <v>33</v>
      </c>
      <c r="C31" s="83">
        <v>3481</v>
      </c>
      <c r="D31" s="83">
        <v>4303</v>
      </c>
      <c r="E31" s="83">
        <v>4298</v>
      </c>
      <c r="F31" s="83">
        <v>4284</v>
      </c>
      <c r="G31" s="83">
        <v>4595</v>
      </c>
      <c r="H31" s="83">
        <v>4877</v>
      </c>
      <c r="I31" s="83">
        <v>4802</v>
      </c>
      <c r="J31" s="83">
        <v>4224</v>
      </c>
      <c r="K31" s="83">
        <v>3968</v>
      </c>
      <c r="L31" s="83">
        <v>4382</v>
      </c>
      <c r="M31" s="83">
        <v>3942</v>
      </c>
      <c r="N31" s="83">
        <v>4160</v>
      </c>
      <c r="O31" s="83">
        <v>4222</v>
      </c>
      <c r="P31" s="83">
        <v>4480</v>
      </c>
      <c r="Q31" s="83">
        <v>4252</v>
      </c>
      <c r="R31" s="83">
        <v>4817</v>
      </c>
      <c r="S31" s="83">
        <v>4966</v>
      </c>
      <c r="T31" s="83">
        <v>4674</v>
      </c>
      <c r="U31" s="83">
        <v>4404</v>
      </c>
      <c r="V31" s="83">
        <v>5257</v>
      </c>
      <c r="W31" s="83">
        <v>4503</v>
      </c>
      <c r="X31" s="83">
        <v>4088</v>
      </c>
      <c r="Y31" s="83">
        <v>4835</v>
      </c>
      <c r="Z31" s="83">
        <v>4182</v>
      </c>
      <c r="AA31" s="83">
        <v>5052</v>
      </c>
      <c r="AB31" s="83">
        <v>4274</v>
      </c>
      <c r="AC31" s="83">
        <v>4306</v>
      </c>
      <c r="AD31" s="83">
        <v>4426</v>
      </c>
      <c r="AE31" s="83">
        <v>4206</v>
      </c>
      <c r="AF31" s="83">
        <v>4573</v>
      </c>
      <c r="AG31" s="83">
        <v>4258</v>
      </c>
      <c r="AH31" s="83">
        <v>4075</v>
      </c>
      <c r="AI31" s="83">
        <v>4365</v>
      </c>
      <c r="AJ31" s="83">
        <v>4262</v>
      </c>
      <c r="AK31" s="83">
        <v>4601</v>
      </c>
      <c r="AL31" s="83">
        <v>4263</v>
      </c>
      <c r="AM31" s="83">
        <v>4973</v>
      </c>
      <c r="AN31" s="83">
        <v>5459</v>
      </c>
      <c r="AO31" s="83">
        <v>4142</v>
      </c>
      <c r="AP31" s="83">
        <v>5059</v>
      </c>
      <c r="AQ31" s="83">
        <v>4399</v>
      </c>
      <c r="AR31" s="83">
        <v>4653</v>
      </c>
      <c r="AS31" s="83">
        <v>4853</v>
      </c>
      <c r="AT31" s="83">
        <v>4656</v>
      </c>
      <c r="AU31" s="83">
        <v>4279</v>
      </c>
      <c r="AV31" s="83">
        <v>4652</v>
      </c>
      <c r="AW31" s="83">
        <v>4869</v>
      </c>
      <c r="AX31" s="83">
        <v>4886</v>
      </c>
      <c r="AY31" s="83">
        <v>5031</v>
      </c>
      <c r="AZ31" s="83">
        <f>INDEX('[2]CPKC Carloads 2023'!$A$36:$BA$51,MATCH("Automotive",'[2]CPKC Carloads 2023'!$A$36:$A$51,0),MATCH('[2]CPKC 2023'!AZ$22,'[2]CPKC Carloads 2023'!$A$36:$BA$36,0))</f>
        <v>4209</v>
      </c>
      <c r="BA31" s="83">
        <v>4263</v>
      </c>
      <c r="BB31" s="83">
        <v>2176</v>
      </c>
    </row>
    <row r="32" spans="2:54" ht="13.5" thickBot="1" x14ac:dyDescent="0.25">
      <c r="B32" s="43" t="s">
        <v>37</v>
      </c>
      <c r="C32" s="85">
        <v>27961</v>
      </c>
      <c r="D32" s="85">
        <v>34525</v>
      </c>
      <c r="E32" s="85">
        <v>31852</v>
      </c>
      <c r="F32" s="85">
        <v>34672</v>
      </c>
      <c r="G32" s="85">
        <v>30294</v>
      </c>
      <c r="H32" s="85">
        <v>33540</v>
      </c>
      <c r="I32" s="85">
        <v>33457</v>
      </c>
      <c r="J32" s="85">
        <v>33229</v>
      </c>
      <c r="K32" s="85">
        <v>32203</v>
      </c>
      <c r="L32" s="85">
        <v>33785</v>
      </c>
      <c r="M32" s="85">
        <v>32657</v>
      </c>
      <c r="N32" s="85">
        <v>33802</v>
      </c>
      <c r="O32" s="85">
        <v>31748</v>
      </c>
      <c r="P32" s="85">
        <v>31440</v>
      </c>
      <c r="Q32" s="85">
        <v>33403</v>
      </c>
      <c r="R32" s="85">
        <v>34593</v>
      </c>
      <c r="S32" s="85">
        <v>35394</v>
      </c>
      <c r="T32" s="85">
        <v>34517</v>
      </c>
      <c r="U32" s="85">
        <v>35675</v>
      </c>
      <c r="V32" s="85">
        <v>35477</v>
      </c>
      <c r="W32" s="85">
        <v>36816</v>
      </c>
      <c r="X32" s="85">
        <v>35879</v>
      </c>
      <c r="Y32" s="85">
        <v>37206</v>
      </c>
      <c r="Z32" s="85">
        <v>34718</v>
      </c>
      <c r="AA32" s="85">
        <v>34269</v>
      </c>
      <c r="AB32" s="85">
        <v>35600</v>
      </c>
      <c r="AC32" s="85">
        <v>23433</v>
      </c>
      <c r="AD32" s="85">
        <v>28350</v>
      </c>
      <c r="AE32" s="85">
        <v>34695</v>
      </c>
      <c r="AF32" s="85">
        <v>35509</v>
      </c>
      <c r="AG32" s="85">
        <v>35813</v>
      </c>
      <c r="AH32" s="85">
        <v>36927</v>
      </c>
      <c r="AI32" s="85">
        <v>36815</v>
      </c>
      <c r="AJ32" s="85">
        <v>37351</v>
      </c>
      <c r="AK32" s="85">
        <v>38627</v>
      </c>
      <c r="AL32" s="85">
        <v>33684</v>
      </c>
      <c r="AM32" s="85">
        <v>37978</v>
      </c>
      <c r="AN32" s="85">
        <v>37242</v>
      </c>
      <c r="AO32" s="85">
        <v>35497</v>
      </c>
      <c r="AP32" s="85">
        <v>37654</v>
      </c>
      <c r="AQ32" s="85">
        <v>35895</v>
      </c>
      <c r="AR32" s="85">
        <v>37824</v>
      </c>
      <c r="AS32" s="85">
        <v>36713</v>
      </c>
      <c r="AT32" s="85">
        <v>36431</v>
      </c>
      <c r="AU32" s="85">
        <v>34273</v>
      </c>
      <c r="AV32" s="85">
        <v>34433</v>
      </c>
      <c r="AW32" s="85">
        <v>34172</v>
      </c>
      <c r="AX32" s="85">
        <v>34116</v>
      </c>
      <c r="AY32" s="85">
        <v>34382</v>
      </c>
      <c r="AZ32" s="85">
        <f>INDEX('[2]CPKC Carloads 2023'!$A$36:$BA$51,MATCH("Domestic Intermodal",'[2]CPKC Carloads 2023'!$A$36:$A$51,0),MATCH('[2]CPKC 2023'!AZ$22,'[2]CPKC Carloads 2023'!$A$36:$BA$36,0))+INDEX('[2]CPKC Carloads 2023'!$A$36:$BA$51,MATCH("International Intermodal",'[2]CPKC Carloads 2023'!$A$36:$A$51,0),MATCH('[2]CPKC 2023'!AZ$22,'[2]CPKC Carloads 2023'!$A$36:$BA$36,0))</f>
        <v>34644</v>
      </c>
      <c r="BA32" s="85">
        <v>33120</v>
      </c>
      <c r="BB32" s="85">
        <v>24928</v>
      </c>
    </row>
    <row r="33" spans="2:54" ht="12.75" customHeight="1" thickBot="1" x14ac:dyDescent="0.25">
      <c r="B33" s="18" t="s">
        <v>60</v>
      </c>
      <c r="C33" s="86">
        <v>76359</v>
      </c>
      <c r="D33" s="86">
        <v>91499</v>
      </c>
      <c r="E33" s="86">
        <v>87746</v>
      </c>
      <c r="F33" s="86">
        <v>89429</v>
      </c>
      <c r="G33" s="86">
        <v>82285</v>
      </c>
      <c r="H33" s="86">
        <v>87179</v>
      </c>
      <c r="I33" s="86">
        <v>90121</v>
      </c>
      <c r="J33" s="86">
        <v>85387</v>
      </c>
      <c r="K33" s="86">
        <v>86993</v>
      </c>
      <c r="L33" s="86">
        <v>88096</v>
      </c>
      <c r="M33" s="86">
        <v>84110</v>
      </c>
      <c r="N33" s="86">
        <v>89269</v>
      </c>
      <c r="O33" s="86">
        <v>89126</v>
      </c>
      <c r="P33" s="86">
        <v>84498</v>
      </c>
      <c r="Q33" s="86">
        <v>88067</v>
      </c>
      <c r="R33" s="86">
        <v>87367</v>
      </c>
      <c r="S33" s="86">
        <v>91022</v>
      </c>
      <c r="T33" s="86">
        <v>86583</v>
      </c>
      <c r="U33" s="86">
        <v>88136</v>
      </c>
      <c r="V33" s="86">
        <v>86707</v>
      </c>
      <c r="W33" s="86">
        <v>87243</v>
      </c>
      <c r="X33" s="86">
        <v>85095</v>
      </c>
      <c r="Y33" s="86">
        <v>88134</v>
      </c>
      <c r="Z33" s="86">
        <v>86388</v>
      </c>
      <c r="AA33" s="86">
        <v>85884</v>
      </c>
      <c r="AB33" s="86">
        <v>87337</v>
      </c>
      <c r="AC33" s="86">
        <v>72970</v>
      </c>
      <c r="AD33" s="86">
        <v>77686</v>
      </c>
      <c r="AE33" s="86">
        <v>85081</v>
      </c>
      <c r="AF33" s="86">
        <v>86471</v>
      </c>
      <c r="AG33" s="86">
        <v>87411</v>
      </c>
      <c r="AH33" s="86">
        <v>87560</v>
      </c>
      <c r="AI33" s="86">
        <v>88073</v>
      </c>
      <c r="AJ33" s="86">
        <v>87344</v>
      </c>
      <c r="AK33" s="86">
        <v>92503</v>
      </c>
      <c r="AL33" s="86">
        <v>83830</v>
      </c>
      <c r="AM33" s="86">
        <v>92232</v>
      </c>
      <c r="AN33" s="86">
        <v>92627</v>
      </c>
      <c r="AO33" s="86">
        <v>91920</v>
      </c>
      <c r="AP33" s="86">
        <v>92902</v>
      </c>
      <c r="AQ33" s="86">
        <v>90902</v>
      </c>
      <c r="AR33" s="86">
        <v>92777</v>
      </c>
      <c r="AS33" s="86">
        <v>93749</v>
      </c>
      <c r="AT33" s="86">
        <v>92229</v>
      </c>
      <c r="AU33" s="86">
        <v>89382</v>
      </c>
      <c r="AV33" s="86">
        <v>90687</v>
      </c>
      <c r="AW33" s="86">
        <v>87437</v>
      </c>
      <c r="AX33" s="86">
        <v>91624</v>
      </c>
      <c r="AY33" s="86">
        <v>88858</v>
      </c>
      <c r="AZ33" s="86">
        <f t="shared" ref="AZ33" si="0">SUM(AZ24:AZ32)</f>
        <v>92404</v>
      </c>
      <c r="BA33" s="86">
        <v>88913</v>
      </c>
      <c r="BB33" s="86">
        <v>72392</v>
      </c>
    </row>
    <row r="34" spans="2:54" ht="12.75" customHeight="1" x14ac:dyDescent="0.2">
      <c r="B34" s="2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</row>
    <row r="35" spans="2:54" x14ac:dyDescent="0.2">
      <c r="B35" s="93" t="s">
        <v>76</v>
      </c>
    </row>
    <row r="36" spans="2:54" x14ac:dyDescent="0.2">
      <c r="B36" s="65" t="s">
        <v>88</v>
      </c>
    </row>
    <row r="37" spans="2:54" x14ac:dyDescent="0.2">
      <c r="B37" s="65" t="s">
        <v>77</v>
      </c>
    </row>
    <row r="38" spans="2:54" x14ac:dyDescent="0.2">
      <c r="B38" s="4"/>
    </row>
    <row r="39" spans="2:54" x14ac:dyDescent="0.2">
      <c r="B39" s="4"/>
    </row>
    <row r="40" spans="2:54" x14ac:dyDescent="0.2">
      <c r="B40" s="4"/>
    </row>
  </sheetData>
  <mergeCells count="2">
    <mergeCell ref="B4:BB4"/>
    <mergeCell ref="B20:BB20"/>
  </mergeCells>
  <pageMargins left="0.7" right="0.7" top="0.75" bottom="0.75" header="0.3" footer="0.3"/>
  <pageSetup paperSize="3" scale="42" orientation="landscape" r:id="rId1"/>
  <customProperties>
    <customPr name="EpmWorksheetKeyString_GUID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B1:BB40"/>
  <sheetViews>
    <sheetView showGridLines="0" zoomScale="90" zoomScaleNormal="90" workbookViewId="0"/>
  </sheetViews>
  <sheetFormatPr defaultColWidth="8.85546875" defaultRowHeight="12.75" x14ac:dyDescent="0.2"/>
  <cols>
    <col min="1" max="1" width="2.7109375" style="1" bestFit="1" customWidth="1"/>
    <col min="2" max="2" width="44.28515625" style="1" customWidth="1"/>
    <col min="3" max="54" width="7.42578125" style="1" customWidth="1"/>
    <col min="55" max="55" width="8.85546875" style="1" customWidth="1"/>
    <col min="56" max="231" width="8.85546875" style="1"/>
    <col min="232" max="232" width="2.7109375" style="1" bestFit="1" customWidth="1"/>
    <col min="233" max="233" width="32" style="1" bestFit="1" customWidth="1"/>
    <col min="234" max="245" width="7.5703125" style="1" customWidth="1"/>
    <col min="246" max="246" width="2.42578125" style="1" customWidth="1"/>
    <col min="247" max="259" width="7.5703125" style="1" customWidth="1"/>
    <col min="260" max="260" width="3.140625" style="1" customWidth="1"/>
    <col min="261" max="273" width="7.5703125" style="1" customWidth="1"/>
    <col min="274" max="274" width="3.28515625" style="1" customWidth="1"/>
    <col min="275" max="288" width="7.5703125" style="1" customWidth="1"/>
    <col min="289" max="294" width="8.85546875" style="1"/>
    <col min="295" max="295" width="13.42578125" style="1" bestFit="1" customWidth="1"/>
    <col min="296" max="487" width="8.85546875" style="1"/>
    <col min="488" max="488" width="2.7109375" style="1" bestFit="1" customWidth="1"/>
    <col min="489" max="489" width="32" style="1" bestFit="1" customWidth="1"/>
    <col min="490" max="501" width="7.5703125" style="1" customWidth="1"/>
    <col min="502" max="502" width="2.42578125" style="1" customWidth="1"/>
    <col min="503" max="515" width="7.5703125" style="1" customWidth="1"/>
    <col min="516" max="516" width="3.140625" style="1" customWidth="1"/>
    <col min="517" max="529" width="7.5703125" style="1" customWidth="1"/>
    <col min="530" max="530" width="3.28515625" style="1" customWidth="1"/>
    <col min="531" max="544" width="7.5703125" style="1" customWidth="1"/>
    <col min="545" max="550" width="8.85546875" style="1"/>
    <col min="551" max="551" width="13.42578125" style="1" bestFit="1" customWidth="1"/>
    <col min="552" max="743" width="8.85546875" style="1"/>
    <col min="744" max="744" width="2.7109375" style="1" bestFit="1" customWidth="1"/>
    <col min="745" max="745" width="32" style="1" bestFit="1" customWidth="1"/>
    <col min="746" max="757" width="7.5703125" style="1" customWidth="1"/>
    <col min="758" max="758" width="2.42578125" style="1" customWidth="1"/>
    <col min="759" max="771" width="7.5703125" style="1" customWidth="1"/>
    <col min="772" max="772" width="3.140625" style="1" customWidth="1"/>
    <col min="773" max="785" width="7.5703125" style="1" customWidth="1"/>
    <col min="786" max="786" width="3.28515625" style="1" customWidth="1"/>
    <col min="787" max="800" width="7.5703125" style="1" customWidth="1"/>
    <col min="801" max="806" width="8.85546875" style="1"/>
    <col min="807" max="807" width="13.42578125" style="1" bestFit="1" customWidth="1"/>
    <col min="808" max="999" width="8.85546875" style="1"/>
    <col min="1000" max="1000" width="2.7109375" style="1" bestFit="1" customWidth="1"/>
    <col min="1001" max="1001" width="32" style="1" bestFit="1" customWidth="1"/>
    <col min="1002" max="1013" width="7.5703125" style="1" customWidth="1"/>
    <col min="1014" max="1014" width="2.42578125" style="1" customWidth="1"/>
    <col min="1015" max="1027" width="7.5703125" style="1" customWidth="1"/>
    <col min="1028" max="1028" width="3.140625" style="1" customWidth="1"/>
    <col min="1029" max="1041" width="7.5703125" style="1" customWidth="1"/>
    <col min="1042" max="1042" width="3.28515625" style="1" customWidth="1"/>
    <col min="1043" max="1056" width="7.5703125" style="1" customWidth="1"/>
    <col min="1057" max="1062" width="8.85546875" style="1"/>
    <col min="1063" max="1063" width="13.42578125" style="1" bestFit="1" customWidth="1"/>
    <col min="1064" max="1255" width="8.85546875" style="1"/>
    <col min="1256" max="1256" width="2.7109375" style="1" bestFit="1" customWidth="1"/>
    <col min="1257" max="1257" width="32" style="1" bestFit="1" customWidth="1"/>
    <col min="1258" max="1269" width="7.5703125" style="1" customWidth="1"/>
    <col min="1270" max="1270" width="2.42578125" style="1" customWidth="1"/>
    <col min="1271" max="1283" width="7.5703125" style="1" customWidth="1"/>
    <col min="1284" max="1284" width="3.140625" style="1" customWidth="1"/>
    <col min="1285" max="1297" width="7.5703125" style="1" customWidth="1"/>
    <col min="1298" max="1298" width="3.28515625" style="1" customWidth="1"/>
    <col min="1299" max="1312" width="7.5703125" style="1" customWidth="1"/>
    <col min="1313" max="1318" width="8.85546875" style="1"/>
    <col min="1319" max="1319" width="13.42578125" style="1" bestFit="1" customWidth="1"/>
    <col min="1320" max="1511" width="8.85546875" style="1"/>
    <col min="1512" max="1512" width="2.7109375" style="1" bestFit="1" customWidth="1"/>
    <col min="1513" max="1513" width="32" style="1" bestFit="1" customWidth="1"/>
    <col min="1514" max="1525" width="7.5703125" style="1" customWidth="1"/>
    <col min="1526" max="1526" width="2.42578125" style="1" customWidth="1"/>
    <col min="1527" max="1539" width="7.5703125" style="1" customWidth="1"/>
    <col min="1540" max="1540" width="3.140625" style="1" customWidth="1"/>
    <col min="1541" max="1553" width="7.5703125" style="1" customWidth="1"/>
    <col min="1554" max="1554" width="3.28515625" style="1" customWidth="1"/>
    <col min="1555" max="1568" width="7.5703125" style="1" customWidth="1"/>
    <col min="1569" max="1574" width="8.85546875" style="1"/>
    <col min="1575" max="1575" width="13.42578125" style="1" bestFit="1" customWidth="1"/>
    <col min="1576" max="1767" width="8.85546875" style="1"/>
    <col min="1768" max="1768" width="2.7109375" style="1" bestFit="1" customWidth="1"/>
    <col min="1769" max="1769" width="32" style="1" bestFit="1" customWidth="1"/>
    <col min="1770" max="1781" width="7.5703125" style="1" customWidth="1"/>
    <col min="1782" max="1782" width="2.42578125" style="1" customWidth="1"/>
    <col min="1783" max="1795" width="7.5703125" style="1" customWidth="1"/>
    <col min="1796" max="1796" width="3.140625" style="1" customWidth="1"/>
    <col min="1797" max="1809" width="7.5703125" style="1" customWidth="1"/>
    <col min="1810" max="1810" width="3.28515625" style="1" customWidth="1"/>
    <col min="1811" max="1824" width="7.5703125" style="1" customWidth="1"/>
    <col min="1825" max="1830" width="8.85546875" style="1"/>
    <col min="1831" max="1831" width="13.42578125" style="1" bestFit="1" customWidth="1"/>
    <col min="1832" max="2023" width="8.85546875" style="1"/>
    <col min="2024" max="2024" width="2.7109375" style="1" bestFit="1" customWidth="1"/>
    <col min="2025" max="2025" width="32" style="1" bestFit="1" customWidth="1"/>
    <col min="2026" max="2037" width="7.5703125" style="1" customWidth="1"/>
    <col min="2038" max="2038" width="2.42578125" style="1" customWidth="1"/>
    <col min="2039" max="2051" width="7.5703125" style="1" customWidth="1"/>
    <col min="2052" max="2052" width="3.140625" style="1" customWidth="1"/>
    <col min="2053" max="2065" width="7.5703125" style="1" customWidth="1"/>
    <col min="2066" max="2066" width="3.28515625" style="1" customWidth="1"/>
    <col min="2067" max="2080" width="7.5703125" style="1" customWidth="1"/>
    <col min="2081" max="2086" width="8.85546875" style="1"/>
    <col min="2087" max="2087" width="13.42578125" style="1" bestFit="1" customWidth="1"/>
    <col min="2088" max="2279" width="8.85546875" style="1"/>
    <col min="2280" max="2280" width="2.7109375" style="1" bestFit="1" customWidth="1"/>
    <col min="2281" max="2281" width="32" style="1" bestFit="1" customWidth="1"/>
    <col min="2282" max="2293" width="7.5703125" style="1" customWidth="1"/>
    <col min="2294" max="2294" width="2.42578125" style="1" customWidth="1"/>
    <col min="2295" max="2307" width="7.5703125" style="1" customWidth="1"/>
    <col min="2308" max="2308" width="3.140625" style="1" customWidth="1"/>
    <col min="2309" max="2321" width="7.5703125" style="1" customWidth="1"/>
    <col min="2322" max="2322" width="3.28515625" style="1" customWidth="1"/>
    <col min="2323" max="2336" width="7.5703125" style="1" customWidth="1"/>
    <col min="2337" max="2342" width="8.85546875" style="1"/>
    <col min="2343" max="2343" width="13.42578125" style="1" bestFit="1" customWidth="1"/>
    <col min="2344" max="2535" width="8.85546875" style="1"/>
    <col min="2536" max="2536" width="2.7109375" style="1" bestFit="1" customWidth="1"/>
    <col min="2537" max="2537" width="32" style="1" bestFit="1" customWidth="1"/>
    <col min="2538" max="2549" width="7.5703125" style="1" customWidth="1"/>
    <col min="2550" max="2550" width="2.42578125" style="1" customWidth="1"/>
    <col min="2551" max="2563" width="7.5703125" style="1" customWidth="1"/>
    <col min="2564" max="2564" width="3.140625" style="1" customWidth="1"/>
    <col min="2565" max="2577" width="7.5703125" style="1" customWidth="1"/>
    <col min="2578" max="2578" width="3.28515625" style="1" customWidth="1"/>
    <col min="2579" max="2592" width="7.5703125" style="1" customWidth="1"/>
    <col min="2593" max="2598" width="8.85546875" style="1"/>
    <col min="2599" max="2599" width="13.42578125" style="1" bestFit="1" customWidth="1"/>
    <col min="2600" max="2791" width="8.85546875" style="1"/>
    <col min="2792" max="2792" width="2.7109375" style="1" bestFit="1" customWidth="1"/>
    <col min="2793" max="2793" width="32" style="1" bestFit="1" customWidth="1"/>
    <col min="2794" max="2805" width="7.5703125" style="1" customWidth="1"/>
    <col min="2806" max="2806" width="2.42578125" style="1" customWidth="1"/>
    <col min="2807" max="2819" width="7.5703125" style="1" customWidth="1"/>
    <col min="2820" max="2820" width="3.140625" style="1" customWidth="1"/>
    <col min="2821" max="2833" width="7.5703125" style="1" customWidth="1"/>
    <col min="2834" max="2834" width="3.28515625" style="1" customWidth="1"/>
    <col min="2835" max="2848" width="7.5703125" style="1" customWidth="1"/>
    <col min="2849" max="2854" width="8.85546875" style="1"/>
    <col min="2855" max="2855" width="13.42578125" style="1" bestFit="1" customWidth="1"/>
    <col min="2856" max="3047" width="8.85546875" style="1"/>
    <col min="3048" max="3048" width="2.7109375" style="1" bestFit="1" customWidth="1"/>
    <col min="3049" max="3049" width="32" style="1" bestFit="1" customWidth="1"/>
    <col min="3050" max="3061" width="7.5703125" style="1" customWidth="1"/>
    <col min="3062" max="3062" width="2.42578125" style="1" customWidth="1"/>
    <col min="3063" max="3075" width="7.5703125" style="1" customWidth="1"/>
    <col min="3076" max="3076" width="3.140625" style="1" customWidth="1"/>
    <col min="3077" max="3089" width="7.5703125" style="1" customWidth="1"/>
    <col min="3090" max="3090" width="3.28515625" style="1" customWidth="1"/>
    <col min="3091" max="3104" width="7.5703125" style="1" customWidth="1"/>
    <col min="3105" max="3110" width="8.85546875" style="1"/>
    <col min="3111" max="3111" width="13.42578125" style="1" bestFit="1" customWidth="1"/>
    <col min="3112" max="3303" width="8.85546875" style="1"/>
    <col min="3304" max="3304" width="2.7109375" style="1" bestFit="1" customWidth="1"/>
    <col min="3305" max="3305" width="32" style="1" bestFit="1" customWidth="1"/>
    <col min="3306" max="3317" width="7.5703125" style="1" customWidth="1"/>
    <col min="3318" max="3318" width="2.42578125" style="1" customWidth="1"/>
    <col min="3319" max="3331" width="7.5703125" style="1" customWidth="1"/>
    <col min="3332" max="3332" width="3.140625" style="1" customWidth="1"/>
    <col min="3333" max="3345" width="7.5703125" style="1" customWidth="1"/>
    <col min="3346" max="3346" width="3.28515625" style="1" customWidth="1"/>
    <col min="3347" max="3360" width="7.5703125" style="1" customWidth="1"/>
    <col min="3361" max="3366" width="8.85546875" style="1"/>
    <col min="3367" max="3367" width="13.42578125" style="1" bestFit="1" customWidth="1"/>
    <col min="3368" max="3559" width="8.85546875" style="1"/>
    <col min="3560" max="3560" width="2.7109375" style="1" bestFit="1" customWidth="1"/>
    <col min="3561" max="3561" width="32" style="1" bestFit="1" customWidth="1"/>
    <col min="3562" max="3573" width="7.5703125" style="1" customWidth="1"/>
    <col min="3574" max="3574" width="2.42578125" style="1" customWidth="1"/>
    <col min="3575" max="3587" width="7.5703125" style="1" customWidth="1"/>
    <col min="3588" max="3588" width="3.140625" style="1" customWidth="1"/>
    <col min="3589" max="3601" width="7.5703125" style="1" customWidth="1"/>
    <col min="3602" max="3602" width="3.28515625" style="1" customWidth="1"/>
    <col min="3603" max="3616" width="7.5703125" style="1" customWidth="1"/>
    <col min="3617" max="3622" width="8.85546875" style="1"/>
    <col min="3623" max="3623" width="13.42578125" style="1" bestFit="1" customWidth="1"/>
    <col min="3624" max="3815" width="8.85546875" style="1"/>
    <col min="3816" max="3816" width="2.7109375" style="1" bestFit="1" customWidth="1"/>
    <col min="3817" max="3817" width="32" style="1" bestFit="1" customWidth="1"/>
    <col min="3818" max="3829" width="7.5703125" style="1" customWidth="1"/>
    <col min="3830" max="3830" width="2.42578125" style="1" customWidth="1"/>
    <col min="3831" max="3843" width="7.5703125" style="1" customWidth="1"/>
    <col min="3844" max="3844" width="3.140625" style="1" customWidth="1"/>
    <col min="3845" max="3857" width="7.5703125" style="1" customWidth="1"/>
    <col min="3858" max="3858" width="3.28515625" style="1" customWidth="1"/>
    <col min="3859" max="3872" width="7.5703125" style="1" customWidth="1"/>
    <col min="3873" max="3878" width="8.85546875" style="1"/>
    <col min="3879" max="3879" width="13.42578125" style="1" bestFit="1" customWidth="1"/>
    <col min="3880" max="4071" width="8.85546875" style="1"/>
    <col min="4072" max="4072" width="2.7109375" style="1" bestFit="1" customWidth="1"/>
    <col min="4073" max="4073" width="32" style="1" bestFit="1" customWidth="1"/>
    <col min="4074" max="4085" width="7.5703125" style="1" customWidth="1"/>
    <col min="4086" max="4086" width="2.42578125" style="1" customWidth="1"/>
    <col min="4087" max="4099" width="7.5703125" style="1" customWidth="1"/>
    <col min="4100" max="4100" width="3.140625" style="1" customWidth="1"/>
    <col min="4101" max="4113" width="7.5703125" style="1" customWidth="1"/>
    <col min="4114" max="4114" width="3.28515625" style="1" customWidth="1"/>
    <col min="4115" max="4128" width="7.5703125" style="1" customWidth="1"/>
    <col min="4129" max="4134" width="8.85546875" style="1"/>
    <col min="4135" max="4135" width="13.42578125" style="1" bestFit="1" customWidth="1"/>
    <col min="4136" max="4327" width="8.85546875" style="1"/>
    <col min="4328" max="4328" width="2.7109375" style="1" bestFit="1" customWidth="1"/>
    <col min="4329" max="4329" width="32" style="1" bestFit="1" customWidth="1"/>
    <col min="4330" max="4341" width="7.5703125" style="1" customWidth="1"/>
    <col min="4342" max="4342" width="2.42578125" style="1" customWidth="1"/>
    <col min="4343" max="4355" width="7.5703125" style="1" customWidth="1"/>
    <col min="4356" max="4356" width="3.140625" style="1" customWidth="1"/>
    <col min="4357" max="4369" width="7.5703125" style="1" customWidth="1"/>
    <col min="4370" max="4370" width="3.28515625" style="1" customWidth="1"/>
    <col min="4371" max="4384" width="7.5703125" style="1" customWidth="1"/>
    <col min="4385" max="4390" width="8.85546875" style="1"/>
    <col min="4391" max="4391" width="13.42578125" style="1" bestFit="1" customWidth="1"/>
    <col min="4392" max="4583" width="8.85546875" style="1"/>
    <col min="4584" max="4584" width="2.7109375" style="1" bestFit="1" customWidth="1"/>
    <col min="4585" max="4585" width="32" style="1" bestFit="1" customWidth="1"/>
    <col min="4586" max="4597" width="7.5703125" style="1" customWidth="1"/>
    <col min="4598" max="4598" width="2.42578125" style="1" customWidth="1"/>
    <col min="4599" max="4611" width="7.5703125" style="1" customWidth="1"/>
    <col min="4612" max="4612" width="3.140625" style="1" customWidth="1"/>
    <col min="4613" max="4625" width="7.5703125" style="1" customWidth="1"/>
    <col min="4626" max="4626" width="3.28515625" style="1" customWidth="1"/>
    <col min="4627" max="4640" width="7.5703125" style="1" customWidth="1"/>
    <col min="4641" max="4646" width="8.85546875" style="1"/>
    <col min="4647" max="4647" width="13.42578125" style="1" bestFit="1" customWidth="1"/>
    <col min="4648" max="4839" width="8.85546875" style="1"/>
    <col min="4840" max="4840" width="2.7109375" style="1" bestFit="1" customWidth="1"/>
    <col min="4841" max="4841" width="32" style="1" bestFit="1" customWidth="1"/>
    <col min="4842" max="4853" width="7.5703125" style="1" customWidth="1"/>
    <col min="4854" max="4854" width="2.42578125" style="1" customWidth="1"/>
    <col min="4855" max="4867" width="7.5703125" style="1" customWidth="1"/>
    <col min="4868" max="4868" width="3.140625" style="1" customWidth="1"/>
    <col min="4869" max="4881" width="7.5703125" style="1" customWidth="1"/>
    <col min="4882" max="4882" width="3.28515625" style="1" customWidth="1"/>
    <col min="4883" max="4896" width="7.5703125" style="1" customWidth="1"/>
    <col min="4897" max="4902" width="8.85546875" style="1"/>
    <col min="4903" max="4903" width="13.42578125" style="1" bestFit="1" customWidth="1"/>
    <col min="4904" max="5095" width="8.85546875" style="1"/>
    <col min="5096" max="5096" width="2.7109375" style="1" bestFit="1" customWidth="1"/>
    <col min="5097" max="5097" width="32" style="1" bestFit="1" customWidth="1"/>
    <col min="5098" max="5109" width="7.5703125" style="1" customWidth="1"/>
    <col min="5110" max="5110" width="2.42578125" style="1" customWidth="1"/>
    <col min="5111" max="5123" width="7.5703125" style="1" customWidth="1"/>
    <col min="5124" max="5124" width="3.140625" style="1" customWidth="1"/>
    <col min="5125" max="5137" width="7.5703125" style="1" customWidth="1"/>
    <col min="5138" max="5138" width="3.28515625" style="1" customWidth="1"/>
    <col min="5139" max="5152" width="7.5703125" style="1" customWidth="1"/>
    <col min="5153" max="5158" width="8.85546875" style="1"/>
    <col min="5159" max="5159" width="13.42578125" style="1" bestFit="1" customWidth="1"/>
    <col min="5160" max="5351" width="8.85546875" style="1"/>
    <col min="5352" max="5352" width="2.7109375" style="1" bestFit="1" customWidth="1"/>
    <col min="5353" max="5353" width="32" style="1" bestFit="1" customWidth="1"/>
    <col min="5354" max="5365" width="7.5703125" style="1" customWidth="1"/>
    <col min="5366" max="5366" width="2.42578125" style="1" customWidth="1"/>
    <col min="5367" max="5379" width="7.5703125" style="1" customWidth="1"/>
    <col min="5380" max="5380" width="3.140625" style="1" customWidth="1"/>
    <col min="5381" max="5393" width="7.5703125" style="1" customWidth="1"/>
    <col min="5394" max="5394" width="3.28515625" style="1" customWidth="1"/>
    <col min="5395" max="5408" width="7.5703125" style="1" customWidth="1"/>
    <col min="5409" max="5414" width="8.85546875" style="1"/>
    <col min="5415" max="5415" width="13.42578125" style="1" bestFit="1" customWidth="1"/>
    <col min="5416" max="5607" width="8.85546875" style="1"/>
    <col min="5608" max="5608" width="2.7109375" style="1" bestFit="1" customWidth="1"/>
    <col min="5609" max="5609" width="32" style="1" bestFit="1" customWidth="1"/>
    <col min="5610" max="5621" width="7.5703125" style="1" customWidth="1"/>
    <col min="5622" max="5622" width="2.42578125" style="1" customWidth="1"/>
    <col min="5623" max="5635" width="7.5703125" style="1" customWidth="1"/>
    <col min="5636" max="5636" width="3.140625" style="1" customWidth="1"/>
    <col min="5637" max="5649" width="7.5703125" style="1" customWidth="1"/>
    <col min="5650" max="5650" width="3.28515625" style="1" customWidth="1"/>
    <col min="5651" max="5664" width="7.5703125" style="1" customWidth="1"/>
    <col min="5665" max="5670" width="8.85546875" style="1"/>
    <col min="5671" max="5671" width="13.42578125" style="1" bestFit="1" customWidth="1"/>
    <col min="5672" max="5863" width="8.85546875" style="1"/>
    <col min="5864" max="5864" width="2.7109375" style="1" bestFit="1" customWidth="1"/>
    <col min="5865" max="5865" width="32" style="1" bestFit="1" customWidth="1"/>
    <col min="5866" max="5877" width="7.5703125" style="1" customWidth="1"/>
    <col min="5878" max="5878" width="2.42578125" style="1" customWidth="1"/>
    <col min="5879" max="5891" width="7.5703125" style="1" customWidth="1"/>
    <col min="5892" max="5892" width="3.140625" style="1" customWidth="1"/>
    <col min="5893" max="5905" width="7.5703125" style="1" customWidth="1"/>
    <col min="5906" max="5906" width="3.28515625" style="1" customWidth="1"/>
    <col min="5907" max="5920" width="7.5703125" style="1" customWidth="1"/>
    <col min="5921" max="5926" width="8.85546875" style="1"/>
    <col min="5927" max="5927" width="13.42578125" style="1" bestFit="1" customWidth="1"/>
    <col min="5928" max="6119" width="8.85546875" style="1"/>
    <col min="6120" max="6120" width="2.7109375" style="1" bestFit="1" customWidth="1"/>
    <col min="6121" max="6121" width="32" style="1" bestFit="1" customWidth="1"/>
    <col min="6122" max="6133" width="7.5703125" style="1" customWidth="1"/>
    <col min="6134" max="6134" width="2.42578125" style="1" customWidth="1"/>
    <col min="6135" max="6147" width="7.5703125" style="1" customWidth="1"/>
    <col min="6148" max="6148" width="3.140625" style="1" customWidth="1"/>
    <col min="6149" max="6161" width="7.5703125" style="1" customWidth="1"/>
    <col min="6162" max="6162" width="3.28515625" style="1" customWidth="1"/>
    <col min="6163" max="6176" width="7.5703125" style="1" customWidth="1"/>
    <col min="6177" max="6182" width="8.85546875" style="1"/>
    <col min="6183" max="6183" width="13.42578125" style="1" bestFit="1" customWidth="1"/>
    <col min="6184" max="6375" width="8.85546875" style="1"/>
    <col min="6376" max="6376" width="2.7109375" style="1" bestFit="1" customWidth="1"/>
    <col min="6377" max="6377" width="32" style="1" bestFit="1" customWidth="1"/>
    <col min="6378" max="6389" width="7.5703125" style="1" customWidth="1"/>
    <col min="6390" max="6390" width="2.42578125" style="1" customWidth="1"/>
    <col min="6391" max="6403" width="7.5703125" style="1" customWidth="1"/>
    <col min="6404" max="6404" width="3.140625" style="1" customWidth="1"/>
    <col min="6405" max="6417" width="7.5703125" style="1" customWidth="1"/>
    <col min="6418" max="6418" width="3.28515625" style="1" customWidth="1"/>
    <col min="6419" max="6432" width="7.5703125" style="1" customWidth="1"/>
    <col min="6433" max="6438" width="8.85546875" style="1"/>
    <col min="6439" max="6439" width="13.42578125" style="1" bestFit="1" customWidth="1"/>
    <col min="6440" max="6631" width="8.85546875" style="1"/>
    <col min="6632" max="6632" width="2.7109375" style="1" bestFit="1" customWidth="1"/>
    <col min="6633" max="6633" width="32" style="1" bestFit="1" customWidth="1"/>
    <col min="6634" max="6645" width="7.5703125" style="1" customWidth="1"/>
    <col min="6646" max="6646" width="2.42578125" style="1" customWidth="1"/>
    <col min="6647" max="6659" width="7.5703125" style="1" customWidth="1"/>
    <col min="6660" max="6660" width="3.140625" style="1" customWidth="1"/>
    <col min="6661" max="6673" width="7.5703125" style="1" customWidth="1"/>
    <col min="6674" max="6674" width="3.28515625" style="1" customWidth="1"/>
    <col min="6675" max="6688" width="7.5703125" style="1" customWidth="1"/>
    <col min="6689" max="6694" width="8.85546875" style="1"/>
    <col min="6695" max="6695" width="13.42578125" style="1" bestFit="1" customWidth="1"/>
    <col min="6696" max="6887" width="8.85546875" style="1"/>
    <col min="6888" max="6888" width="2.7109375" style="1" bestFit="1" customWidth="1"/>
    <col min="6889" max="6889" width="32" style="1" bestFit="1" customWidth="1"/>
    <col min="6890" max="6901" width="7.5703125" style="1" customWidth="1"/>
    <col min="6902" max="6902" width="2.42578125" style="1" customWidth="1"/>
    <col min="6903" max="6915" width="7.5703125" style="1" customWidth="1"/>
    <col min="6916" max="6916" width="3.140625" style="1" customWidth="1"/>
    <col min="6917" max="6929" width="7.5703125" style="1" customWidth="1"/>
    <col min="6930" max="6930" width="3.28515625" style="1" customWidth="1"/>
    <col min="6931" max="6944" width="7.5703125" style="1" customWidth="1"/>
    <col min="6945" max="6950" width="8.85546875" style="1"/>
    <col min="6951" max="6951" width="13.42578125" style="1" bestFit="1" customWidth="1"/>
    <col min="6952" max="7143" width="8.85546875" style="1"/>
    <col min="7144" max="7144" width="2.7109375" style="1" bestFit="1" customWidth="1"/>
    <col min="7145" max="7145" width="32" style="1" bestFit="1" customWidth="1"/>
    <col min="7146" max="7157" width="7.5703125" style="1" customWidth="1"/>
    <col min="7158" max="7158" width="2.42578125" style="1" customWidth="1"/>
    <col min="7159" max="7171" width="7.5703125" style="1" customWidth="1"/>
    <col min="7172" max="7172" width="3.140625" style="1" customWidth="1"/>
    <col min="7173" max="7185" width="7.5703125" style="1" customWidth="1"/>
    <col min="7186" max="7186" width="3.28515625" style="1" customWidth="1"/>
    <col min="7187" max="7200" width="7.5703125" style="1" customWidth="1"/>
    <col min="7201" max="7206" width="8.85546875" style="1"/>
    <col min="7207" max="7207" width="13.42578125" style="1" bestFit="1" customWidth="1"/>
    <col min="7208" max="7399" width="8.85546875" style="1"/>
    <col min="7400" max="7400" width="2.7109375" style="1" bestFit="1" customWidth="1"/>
    <col min="7401" max="7401" width="32" style="1" bestFit="1" customWidth="1"/>
    <col min="7402" max="7413" width="7.5703125" style="1" customWidth="1"/>
    <col min="7414" max="7414" width="2.42578125" style="1" customWidth="1"/>
    <col min="7415" max="7427" width="7.5703125" style="1" customWidth="1"/>
    <col min="7428" max="7428" width="3.140625" style="1" customWidth="1"/>
    <col min="7429" max="7441" width="7.5703125" style="1" customWidth="1"/>
    <col min="7442" max="7442" width="3.28515625" style="1" customWidth="1"/>
    <col min="7443" max="7456" width="7.5703125" style="1" customWidth="1"/>
    <col min="7457" max="7462" width="8.85546875" style="1"/>
    <col min="7463" max="7463" width="13.42578125" style="1" bestFit="1" customWidth="1"/>
    <col min="7464" max="7655" width="8.85546875" style="1"/>
    <col min="7656" max="7656" width="2.7109375" style="1" bestFit="1" customWidth="1"/>
    <col min="7657" max="7657" width="32" style="1" bestFit="1" customWidth="1"/>
    <col min="7658" max="7669" width="7.5703125" style="1" customWidth="1"/>
    <col min="7670" max="7670" width="2.42578125" style="1" customWidth="1"/>
    <col min="7671" max="7683" width="7.5703125" style="1" customWidth="1"/>
    <col min="7684" max="7684" width="3.140625" style="1" customWidth="1"/>
    <col min="7685" max="7697" width="7.5703125" style="1" customWidth="1"/>
    <col min="7698" max="7698" width="3.28515625" style="1" customWidth="1"/>
    <col min="7699" max="7712" width="7.5703125" style="1" customWidth="1"/>
    <col min="7713" max="7718" width="8.85546875" style="1"/>
    <col min="7719" max="7719" width="13.42578125" style="1" bestFit="1" customWidth="1"/>
    <col min="7720" max="7911" width="8.85546875" style="1"/>
    <col min="7912" max="7912" width="2.7109375" style="1" bestFit="1" customWidth="1"/>
    <col min="7913" max="7913" width="32" style="1" bestFit="1" customWidth="1"/>
    <col min="7914" max="7925" width="7.5703125" style="1" customWidth="1"/>
    <col min="7926" max="7926" width="2.42578125" style="1" customWidth="1"/>
    <col min="7927" max="7939" width="7.5703125" style="1" customWidth="1"/>
    <col min="7940" max="7940" width="3.140625" style="1" customWidth="1"/>
    <col min="7941" max="7953" width="7.5703125" style="1" customWidth="1"/>
    <col min="7954" max="7954" width="3.28515625" style="1" customWidth="1"/>
    <col min="7955" max="7968" width="7.5703125" style="1" customWidth="1"/>
    <col min="7969" max="7974" width="8.85546875" style="1"/>
    <col min="7975" max="7975" width="13.42578125" style="1" bestFit="1" customWidth="1"/>
    <col min="7976" max="8167" width="8.85546875" style="1"/>
    <col min="8168" max="8168" width="2.7109375" style="1" bestFit="1" customWidth="1"/>
    <col min="8169" max="8169" width="32" style="1" bestFit="1" customWidth="1"/>
    <col min="8170" max="8181" width="7.5703125" style="1" customWidth="1"/>
    <col min="8182" max="8182" width="2.42578125" style="1" customWidth="1"/>
    <col min="8183" max="8195" width="7.5703125" style="1" customWidth="1"/>
    <col min="8196" max="8196" width="3.140625" style="1" customWidth="1"/>
    <col min="8197" max="8209" width="7.5703125" style="1" customWidth="1"/>
    <col min="8210" max="8210" width="3.28515625" style="1" customWidth="1"/>
    <col min="8211" max="8224" width="7.5703125" style="1" customWidth="1"/>
    <col min="8225" max="8230" width="8.85546875" style="1"/>
    <col min="8231" max="8231" width="13.42578125" style="1" bestFit="1" customWidth="1"/>
    <col min="8232" max="8423" width="8.85546875" style="1"/>
    <col min="8424" max="8424" width="2.7109375" style="1" bestFit="1" customWidth="1"/>
    <col min="8425" max="8425" width="32" style="1" bestFit="1" customWidth="1"/>
    <col min="8426" max="8437" width="7.5703125" style="1" customWidth="1"/>
    <col min="8438" max="8438" width="2.42578125" style="1" customWidth="1"/>
    <col min="8439" max="8451" width="7.5703125" style="1" customWidth="1"/>
    <col min="8452" max="8452" width="3.140625" style="1" customWidth="1"/>
    <col min="8453" max="8465" width="7.5703125" style="1" customWidth="1"/>
    <col min="8466" max="8466" width="3.28515625" style="1" customWidth="1"/>
    <col min="8467" max="8480" width="7.5703125" style="1" customWidth="1"/>
    <col min="8481" max="8486" width="8.85546875" style="1"/>
    <col min="8487" max="8487" width="13.42578125" style="1" bestFit="1" customWidth="1"/>
    <col min="8488" max="8679" width="8.85546875" style="1"/>
    <col min="8680" max="8680" width="2.7109375" style="1" bestFit="1" customWidth="1"/>
    <col min="8681" max="8681" width="32" style="1" bestFit="1" customWidth="1"/>
    <col min="8682" max="8693" width="7.5703125" style="1" customWidth="1"/>
    <col min="8694" max="8694" width="2.42578125" style="1" customWidth="1"/>
    <col min="8695" max="8707" width="7.5703125" style="1" customWidth="1"/>
    <col min="8708" max="8708" width="3.140625" style="1" customWidth="1"/>
    <col min="8709" max="8721" width="7.5703125" style="1" customWidth="1"/>
    <col min="8722" max="8722" width="3.28515625" style="1" customWidth="1"/>
    <col min="8723" max="8736" width="7.5703125" style="1" customWidth="1"/>
    <col min="8737" max="8742" width="8.85546875" style="1"/>
    <col min="8743" max="8743" width="13.42578125" style="1" bestFit="1" customWidth="1"/>
    <col min="8744" max="8935" width="8.85546875" style="1"/>
    <col min="8936" max="8936" width="2.7109375" style="1" bestFit="1" customWidth="1"/>
    <col min="8937" max="8937" width="32" style="1" bestFit="1" customWidth="1"/>
    <col min="8938" max="8949" width="7.5703125" style="1" customWidth="1"/>
    <col min="8950" max="8950" width="2.42578125" style="1" customWidth="1"/>
    <col min="8951" max="8963" width="7.5703125" style="1" customWidth="1"/>
    <col min="8964" max="8964" width="3.140625" style="1" customWidth="1"/>
    <col min="8965" max="8977" width="7.5703125" style="1" customWidth="1"/>
    <col min="8978" max="8978" width="3.28515625" style="1" customWidth="1"/>
    <col min="8979" max="8992" width="7.5703125" style="1" customWidth="1"/>
    <col min="8993" max="8998" width="8.85546875" style="1"/>
    <col min="8999" max="8999" width="13.42578125" style="1" bestFit="1" customWidth="1"/>
    <col min="9000" max="9191" width="8.85546875" style="1"/>
    <col min="9192" max="9192" width="2.7109375" style="1" bestFit="1" customWidth="1"/>
    <col min="9193" max="9193" width="32" style="1" bestFit="1" customWidth="1"/>
    <col min="9194" max="9205" width="7.5703125" style="1" customWidth="1"/>
    <col min="9206" max="9206" width="2.42578125" style="1" customWidth="1"/>
    <col min="9207" max="9219" width="7.5703125" style="1" customWidth="1"/>
    <col min="9220" max="9220" width="3.140625" style="1" customWidth="1"/>
    <col min="9221" max="9233" width="7.5703125" style="1" customWidth="1"/>
    <col min="9234" max="9234" width="3.28515625" style="1" customWidth="1"/>
    <col min="9235" max="9248" width="7.5703125" style="1" customWidth="1"/>
    <col min="9249" max="9254" width="8.85546875" style="1"/>
    <col min="9255" max="9255" width="13.42578125" style="1" bestFit="1" customWidth="1"/>
    <col min="9256" max="9447" width="8.85546875" style="1"/>
    <col min="9448" max="9448" width="2.7109375" style="1" bestFit="1" customWidth="1"/>
    <col min="9449" max="9449" width="32" style="1" bestFit="1" customWidth="1"/>
    <col min="9450" max="9461" width="7.5703125" style="1" customWidth="1"/>
    <col min="9462" max="9462" width="2.42578125" style="1" customWidth="1"/>
    <col min="9463" max="9475" width="7.5703125" style="1" customWidth="1"/>
    <col min="9476" max="9476" width="3.140625" style="1" customWidth="1"/>
    <col min="9477" max="9489" width="7.5703125" style="1" customWidth="1"/>
    <col min="9490" max="9490" width="3.28515625" style="1" customWidth="1"/>
    <col min="9491" max="9504" width="7.5703125" style="1" customWidth="1"/>
    <col min="9505" max="9510" width="8.85546875" style="1"/>
    <col min="9511" max="9511" width="13.42578125" style="1" bestFit="1" customWidth="1"/>
    <col min="9512" max="9703" width="8.85546875" style="1"/>
    <col min="9704" max="9704" width="2.7109375" style="1" bestFit="1" customWidth="1"/>
    <col min="9705" max="9705" width="32" style="1" bestFit="1" customWidth="1"/>
    <col min="9706" max="9717" width="7.5703125" style="1" customWidth="1"/>
    <col min="9718" max="9718" width="2.42578125" style="1" customWidth="1"/>
    <col min="9719" max="9731" width="7.5703125" style="1" customWidth="1"/>
    <col min="9732" max="9732" width="3.140625" style="1" customWidth="1"/>
    <col min="9733" max="9745" width="7.5703125" style="1" customWidth="1"/>
    <col min="9746" max="9746" width="3.28515625" style="1" customWidth="1"/>
    <col min="9747" max="9760" width="7.5703125" style="1" customWidth="1"/>
    <col min="9761" max="9766" width="8.85546875" style="1"/>
    <col min="9767" max="9767" width="13.42578125" style="1" bestFit="1" customWidth="1"/>
    <col min="9768" max="9959" width="8.85546875" style="1"/>
    <col min="9960" max="9960" width="2.7109375" style="1" bestFit="1" customWidth="1"/>
    <col min="9961" max="9961" width="32" style="1" bestFit="1" customWidth="1"/>
    <col min="9962" max="9973" width="7.5703125" style="1" customWidth="1"/>
    <col min="9974" max="9974" width="2.42578125" style="1" customWidth="1"/>
    <col min="9975" max="9987" width="7.5703125" style="1" customWidth="1"/>
    <col min="9988" max="9988" width="3.140625" style="1" customWidth="1"/>
    <col min="9989" max="10001" width="7.5703125" style="1" customWidth="1"/>
    <col min="10002" max="10002" width="3.28515625" style="1" customWidth="1"/>
    <col min="10003" max="10016" width="7.5703125" style="1" customWidth="1"/>
    <col min="10017" max="10022" width="8.85546875" style="1"/>
    <col min="10023" max="10023" width="13.42578125" style="1" bestFit="1" customWidth="1"/>
    <col min="10024" max="10215" width="8.85546875" style="1"/>
    <col min="10216" max="10216" width="2.7109375" style="1" bestFit="1" customWidth="1"/>
    <col min="10217" max="10217" width="32" style="1" bestFit="1" customWidth="1"/>
    <col min="10218" max="10229" width="7.5703125" style="1" customWidth="1"/>
    <col min="10230" max="10230" width="2.42578125" style="1" customWidth="1"/>
    <col min="10231" max="10243" width="7.5703125" style="1" customWidth="1"/>
    <col min="10244" max="10244" width="3.140625" style="1" customWidth="1"/>
    <col min="10245" max="10257" width="7.5703125" style="1" customWidth="1"/>
    <col min="10258" max="10258" width="3.28515625" style="1" customWidth="1"/>
    <col min="10259" max="10272" width="7.5703125" style="1" customWidth="1"/>
    <col min="10273" max="10278" width="8.85546875" style="1"/>
    <col min="10279" max="10279" width="13.42578125" style="1" bestFit="1" customWidth="1"/>
    <col min="10280" max="10471" width="8.85546875" style="1"/>
    <col min="10472" max="10472" width="2.7109375" style="1" bestFit="1" customWidth="1"/>
    <col min="10473" max="10473" width="32" style="1" bestFit="1" customWidth="1"/>
    <col min="10474" max="10485" width="7.5703125" style="1" customWidth="1"/>
    <col min="10486" max="10486" width="2.42578125" style="1" customWidth="1"/>
    <col min="10487" max="10499" width="7.5703125" style="1" customWidth="1"/>
    <col min="10500" max="10500" width="3.140625" style="1" customWidth="1"/>
    <col min="10501" max="10513" width="7.5703125" style="1" customWidth="1"/>
    <col min="10514" max="10514" width="3.28515625" style="1" customWidth="1"/>
    <col min="10515" max="10528" width="7.5703125" style="1" customWidth="1"/>
    <col min="10529" max="10534" width="8.85546875" style="1"/>
    <col min="10535" max="10535" width="13.42578125" style="1" bestFit="1" customWidth="1"/>
    <col min="10536" max="10727" width="8.85546875" style="1"/>
    <col min="10728" max="10728" width="2.7109375" style="1" bestFit="1" customWidth="1"/>
    <col min="10729" max="10729" width="32" style="1" bestFit="1" customWidth="1"/>
    <col min="10730" max="10741" width="7.5703125" style="1" customWidth="1"/>
    <col min="10742" max="10742" width="2.42578125" style="1" customWidth="1"/>
    <col min="10743" max="10755" width="7.5703125" style="1" customWidth="1"/>
    <col min="10756" max="10756" width="3.140625" style="1" customWidth="1"/>
    <col min="10757" max="10769" width="7.5703125" style="1" customWidth="1"/>
    <col min="10770" max="10770" width="3.28515625" style="1" customWidth="1"/>
    <col min="10771" max="10784" width="7.5703125" style="1" customWidth="1"/>
    <col min="10785" max="10790" width="8.85546875" style="1"/>
    <col min="10791" max="10791" width="13.42578125" style="1" bestFit="1" customWidth="1"/>
    <col min="10792" max="10983" width="8.85546875" style="1"/>
    <col min="10984" max="10984" width="2.7109375" style="1" bestFit="1" customWidth="1"/>
    <col min="10985" max="10985" width="32" style="1" bestFit="1" customWidth="1"/>
    <col min="10986" max="10997" width="7.5703125" style="1" customWidth="1"/>
    <col min="10998" max="10998" width="2.42578125" style="1" customWidth="1"/>
    <col min="10999" max="11011" width="7.5703125" style="1" customWidth="1"/>
    <col min="11012" max="11012" width="3.140625" style="1" customWidth="1"/>
    <col min="11013" max="11025" width="7.5703125" style="1" customWidth="1"/>
    <col min="11026" max="11026" width="3.28515625" style="1" customWidth="1"/>
    <col min="11027" max="11040" width="7.5703125" style="1" customWidth="1"/>
    <col min="11041" max="11046" width="8.85546875" style="1"/>
    <col min="11047" max="11047" width="13.42578125" style="1" bestFit="1" customWidth="1"/>
    <col min="11048" max="11239" width="8.85546875" style="1"/>
    <col min="11240" max="11240" width="2.7109375" style="1" bestFit="1" customWidth="1"/>
    <col min="11241" max="11241" width="32" style="1" bestFit="1" customWidth="1"/>
    <col min="11242" max="11253" width="7.5703125" style="1" customWidth="1"/>
    <col min="11254" max="11254" width="2.42578125" style="1" customWidth="1"/>
    <col min="11255" max="11267" width="7.5703125" style="1" customWidth="1"/>
    <col min="11268" max="11268" width="3.140625" style="1" customWidth="1"/>
    <col min="11269" max="11281" width="7.5703125" style="1" customWidth="1"/>
    <col min="11282" max="11282" width="3.28515625" style="1" customWidth="1"/>
    <col min="11283" max="11296" width="7.5703125" style="1" customWidth="1"/>
    <col min="11297" max="11302" width="8.85546875" style="1"/>
    <col min="11303" max="11303" width="13.42578125" style="1" bestFit="1" customWidth="1"/>
    <col min="11304" max="11495" width="8.85546875" style="1"/>
    <col min="11496" max="11496" width="2.7109375" style="1" bestFit="1" customWidth="1"/>
    <col min="11497" max="11497" width="32" style="1" bestFit="1" customWidth="1"/>
    <col min="11498" max="11509" width="7.5703125" style="1" customWidth="1"/>
    <col min="11510" max="11510" width="2.42578125" style="1" customWidth="1"/>
    <col min="11511" max="11523" width="7.5703125" style="1" customWidth="1"/>
    <col min="11524" max="11524" width="3.140625" style="1" customWidth="1"/>
    <col min="11525" max="11537" width="7.5703125" style="1" customWidth="1"/>
    <col min="11538" max="11538" width="3.28515625" style="1" customWidth="1"/>
    <col min="11539" max="11552" width="7.5703125" style="1" customWidth="1"/>
    <col min="11553" max="11558" width="8.85546875" style="1"/>
    <col min="11559" max="11559" width="13.42578125" style="1" bestFit="1" customWidth="1"/>
    <col min="11560" max="11751" width="8.85546875" style="1"/>
    <col min="11752" max="11752" width="2.7109375" style="1" bestFit="1" customWidth="1"/>
    <col min="11753" max="11753" width="32" style="1" bestFit="1" customWidth="1"/>
    <col min="11754" max="11765" width="7.5703125" style="1" customWidth="1"/>
    <col min="11766" max="11766" width="2.42578125" style="1" customWidth="1"/>
    <col min="11767" max="11779" width="7.5703125" style="1" customWidth="1"/>
    <col min="11780" max="11780" width="3.140625" style="1" customWidth="1"/>
    <col min="11781" max="11793" width="7.5703125" style="1" customWidth="1"/>
    <col min="11794" max="11794" width="3.28515625" style="1" customWidth="1"/>
    <col min="11795" max="11808" width="7.5703125" style="1" customWidth="1"/>
    <col min="11809" max="11814" width="8.85546875" style="1"/>
    <col min="11815" max="11815" width="13.42578125" style="1" bestFit="1" customWidth="1"/>
    <col min="11816" max="12007" width="8.85546875" style="1"/>
    <col min="12008" max="12008" width="2.7109375" style="1" bestFit="1" customWidth="1"/>
    <col min="12009" max="12009" width="32" style="1" bestFit="1" customWidth="1"/>
    <col min="12010" max="12021" width="7.5703125" style="1" customWidth="1"/>
    <col min="12022" max="12022" width="2.42578125" style="1" customWidth="1"/>
    <col min="12023" max="12035" width="7.5703125" style="1" customWidth="1"/>
    <col min="12036" max="12036" width="3.140625" style="1" customWidth="1"/>
    <col min="12037" max="12049" width="7.5703125" style="1" customWidth="1"/>
    <col min="12050" max="12050" width="3.28515625" style="1" customWidth="1"/>
    <col min="12051" max="12064" width="7.5703125" style="1" customWidth="1"/>
    <col min="12065" max="12070" width="8.85546875" style="1"/>
    <col min="12071" max="12071" width="13.42578125" style="1" bestFit="1" customWidth="1"/>
    <col min="12072" max="12263" width="8.85546875" style="1"/>
    <col min="12264" max="12264" width="2.7109375" style="1" bestFit="1" customWidth="1"/>
    <col min="12265" max="12265" width="32" style="1" bestFit="1" customWidth="1"/>
    <col min="12266" max="12277" width="7.5703125" style="1" customWidth="1"/>
    <col min="12278" max="12278" width="2.42578125" style="1" customWidth="1"/>
    <col min="12279" max="12291" width="7.5703125" style="1" customWidth="1"/>
    <col min="12292" max="12292" width="3.140625" style="1" customWidth="1"/>
    <col min="12293" max="12305" width="7.5703125" style="1" customWidth="1"/>
    <col min="12306" max="12306" width="3.28515625" style="1" customWidth="1"/>
    <col min="12307" max="12320" width="7.5703125" style="1" customWidth="1"/>
    <col min="12321" max="12326" width="8.85546875" style="1"/>
    <col min="12327" max="12327" width="13.42578125" style="1" bestFit="1" customWidth="1"/>
    <col min="12328" max="12519" width="8.85546875" style="1"/>
    <col min="12520" max="12520" width="2.7109375" style="1" bestFit="1" customWidth="1"/>
    <col min="12521" max="12521" width="32" style="1" bestFit="1" customWidth="1"/>
    <col min="12522" max="12533" width="7.5703125" style="1" customWidth="1"/>
    <col min="12534" max="12534" width="2.42578125" style="1" customWidth="1"/>
    <col min="12535" max="12547" width="7.5703125" style="1" customWidth="1"/>
    <col min="12548" max="12548" width="3.140625" style="1" customWidth="1"/>
    <col min="12549" max="12561" width="7.5703125" style="1" customWidth="1"/>
    <col min="12562" max="12562" width="3.28515625" style="1" customWidth="1"/>
    <col min="12563" max="12576" width="7.5703125" style="1" customWidth="1"/>
    <col min="12577" max="12582" width="8.85546875" style="1"/>
    <col min="12583" max="12583" width="13.42578125" style="1" bestFit="1" customWidth="1"/>
    <col min="12584" max="12775" width="8.85546875" style="1"/>
    <col min="12776" max="12776" width="2.7109375" style="1" bestFit="1" customWidth="1"/>
    <col min="12777" max="12777" width="32" style="1" bestFit="1" customWidth="1"/>
    <col min="12778" max="12789" width="7.5703125" style="1" customWidth="1"/>
    <col min="12790" max="12790" width="2.42578125" style="1" customWidth="1"/>
    <col min="12791" max="12803" width="7.5703125" style="1" customWidth="1"/>
    <col min="12804" max="12804" width="3.140625" style="1" customWidth="1"/>
    <col min="12805" max="12817" width="7.5703125" style="1" customWidth="1"/>
    <col min="12818" max="12818" width="3.28515625" style="1" customWidth="1"/>
    <col min="12819" max="12832" width="7.5703125" style="1" customWidth="1"/>
    <col min="12833" max="12838" width="8.85546875" style="1"/>
    <col min="12839" max="12839" width="13.42578125" style="1" bestFit="1" customWidth="1"/>
    <col min="12840" max="13031" width="8.85546875" style="1"/>
    <col min="13032" max="13032" width="2.7109375" style="1" bestFit="1" customWidth="1"/>
    <col min="13033" max="13033" width="32" style="1" bestFit="1" customWidth="1"/>
    <col min="13034" max="13045" width="7.5703125" style="1" customWidth="1"/>
    <col min="13046" max="13046" width="2.42578125" style="1" customWidth="1"/>
    <col min="13047" max="13059" width="7.5703125" style="1" customWidth="1"/>
    <col min="13060" max="13060" width="3.140625" style="1" customWidth="1"/>
    <col min="13061" max="13073" width="7.5703125" style="1" customWidth="1"/>
    <col min="13074" max="13074" width="3.28515625" style="1" customWidth="1"/>
    <col min="13075" max="13088" width="7.5703125" style="1" customWidth="1"/>
    <col min="13089" max="13094" width="8.85546875" style="1"/>
    <col min="13095" max="13095" width="13.42578125" style="1" bestFit="1" customWidth="1"/>
    <col min="13096" max="13287" width="8.85546875" style="1"/>
    <col min="13288" max="13288" width="2.7109375" style="1" bestFit="1" customWidth="1"/>
    <col min="13289" max="13289" width="32" style="1" bestFit="1" customWidth="1"/>
    <col min="13290" max="13301" width="7.5703125" style="1" customWidth="1"/>
    <col min="13302" max="13302" width="2.42578125" style="1" customWidth="1"/>
    <col min="13303" max="13315" width="7.5703125" style="1" customWidth="1"/>
    <col min="13316" max="13316" width="3.140625" style="1" customWidth="1"/>
    <col min="13317" max="13329" width="7.5703125" style="1" customWidth="1"/>
    <col min="13330" max="13330" width="3.28515625" style="1" customWidth="1"/>
    <col min="13331" max="13344" width="7.5703125" style="1" customWidth="1"/>
    <col min="13345" max="13350" width="8.85546875" style="1"/>
    <col min="13351" max="13351" width="13.42578125" style="1" bestFit="1" customWidth="1"/>
    <col min="13352" max="13543" width="8.85546875" style="1"/>
    <col min="13544" max="13544" width="2.7109375" style="1" bestFit="1" customWidth="1"/>
    <col min="13545" max="13545" width="32" style="1" bestFit="1" customWidth="1"/>
    <col min="13546" max="13557" width="7.5703125" style="1" customWidth="1"/>
    <col min="13558" max="13558" width="2.42578125" style="1" customWidth="1"/>
    <col min="13559" max="13571" width="7.5703125" style="1" customWidth="1"/>
    <col min="13572" max="13572" width="3.140625" style="1" customWidth="1"/>
    <col min="13573" max="13585" width="7.5703125" style="1" customWidth="1"/>
    <col min="13586" max="13586" width="3.28515625" style="1" customWidth="1"/>
    <col min="13587" max="13600" width="7.5703125" style="1" customWidth="1"/>
    <col min="13601" max="13606" width="8.85546875" style="1"/>
    <col min="13607" max="13607" width="13.42578125" style="1" bestFit="1" customWidth="1"/>
    <col min="13608" max="13799" width="8.85546875" style="1"/>
    <col min="13800" max="13800" width="2.7109375" style="1" bestFit="1" customWidth="1"/>
    <col min="13801" max="13801" width="32" style="1" bestFit="1" customWidth="1"/>
    <col min="13802" max="13813" width="7.5703125" style="1" customWidth="1"/>
    <col min="13814" max="13814" width="2.42578125" style="1" customWidth="1"/>
    <col min="13815" max="13827" width="7.5703125" style="1" customWidth="1"/>
    <col min="13828" max="13828" width="3.140625" style="1" customWidth="1"/>
    <col min="13829" max="13841" width="7.5703125" style="1" customWidth="1"/>
    <col min="13842" max="13842" width="3.28515625" style="1" customWidth="1"/>
    <col min="13843" max="13856" width="7.5703125" style="1" customWidth="1"/>
    <col min="13857" max="13862" width="8.85546875" style="1"/>
    <col min="13863" max="13863" width="13.42578125" style="1" bestFit="1" customWidth="1"/>
    <col min="13864" max="14055" width="8.85546875" style="1"/>
    <col min="14056" max="14056" width="2.7109375" style="1" bestFit="1" customWidth="1"/>
    <col min="14057" max="14057" width="32" style="1" bestFit="1" customWidth="1"/>
    <col min="14058" max="14069" width="7.5703125" style="1" customWidth="1"/>
    <col min="14070" max="14070" width="2.42578125" style="1" customWidth="1"/>
    <col min="14071" max="14083" width="7.5703125" style="1" customWidth="1"/>
    <col min="14084" max="14084" width="3.140625" style="1" customWidth="1"/>
    <col min="14085" max="14097" width="7.5703125" style="1" customWidth="1"/>
    <col min="14098" max="14098" width="3.28515625" style="1" customWidth="1"/>
    <col min="14099" max="14112" width="7.5703125" style="1" customWidth="1"/>
    <col min="14113" max="14118" width="8.85546875" style="1"/>
    <col min="14119" max="14119" width="13.42578125" style="1" bestFit="1" customWidth="1"/>
    <col min="14120" max="14311" width="8.85546875" style="1"/>
    <col min="14312" max="14312" width="2.7109375" style="1" bestFit="1" customWidth="1"/>
    <col min="14313" max="14313" width="32" style="1" bestFit="1" customWidth="1"/>
    <col min="14314" max="14325" width="7.5703125" style="1" customWidth="1"/>
    <col min="14326" max="14326" width="2.42578125" style="1" customWidth="1"/>
    <col min="14327" max="14339" width="7.5703125" style="1" customWidth="1"/>
    <col min="14340" max="14340" width="3.140625" style="1" customWidth="1"/>
    <col min="14341" max="14353" width="7.5703125" style="1" customWidth="1"/>
    <col min="14354" max="14354" width="3.28515625" style="1" customWidth="1"/>
    <col min="14355" max="14368" width="7.5703125" style="1" customWidth="1"/>
    <col min="14369" max="14374" width="8.85546875" style="1"/>
    <col min="14375" max="14375" width="13.42578125" style="1" bestFit="1" customWidth="1"/>
    <col min="14376" max="14567" width="8.85546875" style="1"/>
    <col min="14568" max="14568" width="2.7109375" style="1" bestFit="1" customWidth="1"/>
    <col min="14569" max="14569" width="32" style="1" bestFit="1" customWidth="1"/>
    <col min="14570" max="14581" width="7.5703125" style="1" customWidth="1"/>
    <col min="14582" max="14582" width="2.42578125" style="1" customWidth="1"/>
    <col min="14583" max="14595" width="7.5703125" style="1" customWidth="1"/>
    <col min="14596" max="14596" width="3.140625" style="1" customWidth="1"/>
    <col min="14597" max="14609" width="7.5703125" style="1" customWidth="1"/>
    <col min="14610" max="14610" width="3.28515625" style="1" customWidth="1"/>
    <col min="14611" max="14624" width="7.5703125" style="1" customWidth="1"/>
    <col min="14625" max="14630" width="8.85546875" style="1"/>
    <col min="14631" max="14631" width="13.42578125" style="1" bestFit="1" customWidth="1"/>
    <col min="14632" max="14823" width="8.85546875" style="1"/>
    <col min="14824" max="14824" width="2.7109375" style="1" bestFit="1" customWidth="1"/>
    <col min="14825" max="14825" width="32" style="1" bestFit="1" customWidth="1"/>
    <col min="14826" max="14837" width="7.5703125" style="1" customWidth="1"/>
    <col min="14838" max="14838" width="2.42578125" style="1" customWidth="1"/>
    <col min="14839" max="14851" width="7.5703125" style="1" customWidth="1"/>
    <col min="14852" max="14852" width="3.140625" style="1" customWidth="1"/>
    <col min="14853" max="14865" width="7.5703125" style="1" customWidth="1"/>
    <col min="14866" max="14866" width="3.28515625" style="1" customWidth="1"/>
    <col min="14867" max="14880" width="7.5703125" style="1" customWidth="1"/>
    <col min="14881" max="14886" width="8.85546875" style="1"/>
    <col min="14887" max="14887" width="13.42578125" style="1" bestFit="1" customWidth="1"/>
    <col min="14888" max="15079" width="8.85546875" style="1"/>
    <col min="15080" max="15080" width="2.7109375" style="1" bestFit="1" customWidth="1"/>
    <col min="15081" max="15081" width="32" style="1" bestFit="1" customWidth="1"/>
    <col min="15082" max="15093" width="7.5703125" style="1" customWidth="1"/>
    <col min="15094" max="15094" width="2.42578125" style="1" customWidth="1"/>
    <col min="15095" max="15107" width="7.5703125" style="1" customWidth="1"/>
    <col min="15108" max="15108" width="3.140625" style="1" customWidth="1"/>
    <col min="15109" max="15121" width="7.5703125" style="1" customWidth="1"/>
    <col min="15122" max="15122" width="3.28515625" style="1" customWidth="1"/>
    <col min="15123" max="15136" width="7.5703125" style="1" customWidth="1"/>
    <col min="15137" max="15142" width="8.85546875" style="1"/>
    <col min="15143" max="15143" width="13.42578125" style="1" bestFit="1" customWidth="1"/>
    <col min="15144" max="15335" width="8.85546875" style="1"/>
    <col min="15336" max="15336" width="2.7109375" style="1" bestFit="1" customWidth="1"/>
    <col min="15337" max="15337" width="32" style="1" bestFit="1" customWidth="1"/>
    <col min="15338" max="15349" width="7.5703125" style="1" customWidth="1"/>
    <col min="15350" max="15350" width="2.42578125" style="1" customWidth="1"/>
    <col min="15351" max="15363" width="7.5703125" style="1" customWidth="1"/>
    <col min="15364" max="15364" width="3.140625" style="1" customWidth="1"/>
    <col min="15365" max="15377" width="7.5703125" style="1" customWidth="1"/>
    <col min="15378" max="15378" width="3.28515625" style="1" customWidth="1"/>
    <col min="15379" max="15392" width="7.5703125" style="1" customWidth="1"/>
    <col min="15393" max="15398" width="8.85546875" style="1"/>
    <col min="15399" max="15399" width="13.42578125" style="1" bestFit="1" customWidth="1"/>
    <col min="15400" max="15591" width="8.85546875" style="1"/>
    <col min="15592" max="15592" width="2.7109375" style="1" bestFit="1" customWidth="1"/>
    <col min="15593" max="15593" width="32" style="1" bestFit="1" customWidth="1"/>
    <col min="15594" max="15605" width="7.5703125" style="1" customWidth="1"/>
    <col min="15606" max="15606" width="2.42578125" style="1" customWidth="1"/>
    <col min="15607" max="15619" width="7.5703125" style="1" customWidth="1"/>
    <col min="15620" max="15620" width="3.140625" style="1" customWidth="1"/>
    <col min="15621" max="15633" width="7.5703125" style="1" customWidth="1"/>
    <col min="15634" max="15634" width="3.28515625" style="1" customWidth="1"/>
    <col min="15635" max="15648" width="7.5703125" style="1" customWidth="1"/>
    <col min="15649" max="15654" width="8.85546875" style="1"/>
    <col min="15655" max="15655" width="13.42578125" style="1" bestFit="1" customWidth="1"/>
    <col min="15656" max="15847" width="8.85546875" style="1"/>
    <col min="15848" max="15848" width="2.7109375" style="1" bestFit="1" customWidth="1"/>
    <col min="15849" max="15849" width="32" style="1" bestFit="1" customWidth="1"/>
    <col min="15850" max="15861" width="7.5703125" style="1" customWidth="1"/>
    <col min="15862" max="15862" width="2.42578125" style="1" customWidth="1"/>
    <col min="15863" max="15875" width="7.5703125" style="1" customWidth="1"/>
    <col min="15876" max="15876" width="3.140625" style="1" customWidth="1"/>
    <col min="15877" max="15889" width="7.5703125" style="1" customWidth="1"/>
    <col min="15890" max="15890" width="3.28515625" style="1" customWidth="1"/>
    <col min="15891" max="15904" width="7.5703125" style="1" customWidth="1"/>
    <col min="15905" max="15910" width="8.85546875" style="1"/>
    <col min="15911" max="15911" width="13.42578125" style="1" bestFit="1" customWidth="1"/>
    <col min="15912" max="16103" width="8.85546875" style="1"/>
    <col min="16104" max="16104" width="2.7109375" style="1" bestFit="1" customWidth="1"/>
    <col min="16105" max="16105" width="32" style="1" bestFit="1" customWidth="1"/>
    <col min="16106" max="16117" width="7.5703125" style="1" customWidth="1"/>
    <col min="16118" max="16118" width="2.42578125" style="1" customWidth="1"/>
    <col min="16119" max="16131" width="7.5703125" style="1" customWidth="1"/>
    <col min="16132" max="16132" width="3.140625" style="1" customWidth="1"/>
    <col min="16133" max="16145" width="7.5703125" style="1" customWidth="1"/>
    <col min="16146" max="16146" width="3.28515625" style="1" customWidth="1"/>
    <col min="16147" max="16160" width="7.5703125" style="1" customWidth="1"/>
    <col min="16161" max="16166" width="8.85546875" style="1"/>
    <col min="16167" max="16167" width="13.42578125" style="1" bestFit="1" customWidth="1"/>
    <col min="16168" max="16384" width="8.85546875" style="1"/>
  </cols>
  <sheetData>
    <row r="1" spans="2:54" ht="21.75" customHeight="1" x14ac:dyDescent="0.2"/>
    <row r="2" spans="2:54" ht="21.75" customHeight="1" x14ac:dyDescent="0.2"/>
    <row r="3" spans="2:54" ht="21.75" customHeight="1" thickBot="1" x14ac:dyDescent="0.25"/>
    <row r="4" spans="2:54" ht="57" customHeight="1" thickBot="1" x14ac:dyDescent="0.25">
      <c r="B4" s="122" t="s">
        <v>68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</row>
    <row r="5" spans="2:54" ht="13.5" thickBot="1" x14ac:dyDescent="0.25"/>
    <row r="6" spans="2:54" x14ac:dyDescent="0.2">
      <c r="B6" s="5" t="s">
        <v>67</v>
      </c>
      <c r="C6" s="6">
        <v>1</v>
      </c>
      <c r="D6" s="7">
        <v>2</v>
      </c>
      <c r="E6" s="7">
        <v>3</v>
      </c>
      <c r="F6" s="7">
        <v>4</v>
      </c>
      <c r="G6" s="7">
        <v>5</v>
      </c>
      <c r="H6" s="7">
        <v>6</v>
      </c>
      <c r="I6" s="7">
        <v>7</v>
      </c>
      <c r="J6" s="7">
        <v>8</v>
      </c>
      <c r="K6" s="7">
        <v>9</v>
      </c>
      <c r="L6" s="7">
        <v>10</v>
      </c>
      <c r="M6" s="7">
        <v>11</v>
      </c>
      <c r="N6" s="7">
        <v>12</v>
      </c>
      <c r="O6" s="7">
        <v>13</v>
      </c>
      <c r="P6" s="8">
        <v>14</v>
      </c>
      <c r="Q6" s="8">
        <v>15</v>
      </c>
      <c r="R6" s="8">
        <v>16</v>
      </c>
      <c r="S6" s="8">
        <v>17</v>
      </c>
      <c r="T6" s="8">
        <v>18</v>
      </c>
      <c r="U6" s="8">
        <v>19</v>
      </c>
      <c r="V6" s="8">
        <v>20</v>
      </c>
      <c r="W6" s="8">
        <v>21</v>
      </c>
      <c r="X6" s="8">
        <v>22</v>
      </c>
      <c r="Y6" s="8">
        <v>23</v>
      </c>
      <c r="Z6" s="8">
        <v>24</v>
      </c>
      <c r="AA6" s="8">
        <v>25</v>
      </c>
      <c r="AB6" s="8">
        <v>26</v>
      </c>
      <c r="AC6" s="8">
        <v>27</v>
      </c>
      <c r="AD6" s="8">
        <v>28</v>
      </c>
      <c r="AE6" s="8">
        <v>29</v>
      </c>
      <c r="AF6" s="8">
        <v>30</v>
      </c>
      <c r="AG6" s="8">
        <v>31</v>
      </c>
      <c r="AH6" s="8">
        <v>32</v>
      </c>
      <c r="AI6" s="8">
        <v>33</v>
      </c>
      <c r="AJ6" s="8">
        <v>34</v>
      </c>
      <c r="AK6" s="8">
        <v>35</v>
      </c>
      <c r="AL6" s="8">
        <v>36</v>
      </c>
      <c r="AM6" s="8">
        <v>37</v>
      </c>
      <c r="AN6" s="8">
        <v>38</v>
      </c>
      <c r="AO6" s="8">
        <v>39</v>
      </c>
      <c r="AP6" s="8">
        <v>40</v>
      </c>
      <c r="AQ6" s="8">
        <v>41</v>
      </c>
      <c r="AR6" s="8">
        <v>42</v>
      </c>
      <c r="AS6" s="8">
        <v>43</v>
      </c>
      <c r="AT6" s="8">
        <v>44</v>
      </c>
      <c r="AU6" s="8">
        <v>45</v>
      </c>
      <c r="AV6" s="8">
        <v>46</v>
      </c>
      <c r="AW6" s="8">
        <v>47</v>
      </c>
      <c r="AX6" s="8">
        <v>48</v>
      </c>
      <c r="AY6" s="8">
        <v>49</v>
      </c>
      <c r="AZ6" s="8">
        <v>50</v>
      </c>
      <c r="BA6" s="8">
        <v>51</v>
      </c>
      <c r="BB6" s="8">
        <v>52</v>
      </c>
    </row>
    <row r="7" spans="2:54" ht="13.5" thickBot="1" x14ac:dyDescent="0.25">
      <c r="B7" s="9" t="s">
        <v>0</v>
      </c>
      <c r="C7" s="10">
        <v>44569</v>
      </c>
      <c r="D7" s="11">
        <v>44576</v>
      </c>
      <c r="E7" s="11">
        <v>44583</v>
      </c>
      <c r="F7" s="11">
        <v>44590</v>
      </c>
      <c r="G7" s="11">
        <v>44597</v>
      </c>
      <c r="H7" s="11">
        <v>44604</v>
      </c>
      <c r="I7" s="11">
        <v>44611</v>
      </c>
      <c r="J7" s="11">
        <v>44618</v>
      </c>
      <c r="K7" s="11">
        <v>44625</v>
      </c>
      <c r="L7" s="11">
        <v>44632</v>
      </c>
      <c r="M7" s="11">
        <v>44639</v>
      </c>
      <c r="N7" s="11">
        <v>44646</v>
      </c>
      <c r="O7" s="11">
        <v>44653</v>
      </c>
      <c r="P7" s="11">
        <v>44660</v>
      </c>
      <c r="Q7" s="11">
        <v>44667</v>
      </c>
      <c r="R7" s="11">
        <v>44674</v>
      </c>
      <c r="S7" s="11">
        <v>44681</v>
      </c>
      <c r="T7" s="11">
        <v>44688</v>
      </c>
      <c r="U7" s="11">
        <v>44695</v>
      </c>
      <c r="V7" s="11">
        <v>44702</v>
      </c>
      <c r="W7" s="11">
        <v>44709</v>
      </c>
      <c r="X7" s="11">
        <v>44716</v>
      </c>
      <c r="Y7" s="11">
        <v>44723</v>
      </c>
      <c r="Z7" s="11">
        <v>44730</v>
      </c>
      <c r="AA7" s="11">
        <v>44737</v>
      </c>
      <c r="AB7" s="11">
        <v>44744</v>
      </c>
      <c r="AC7" s="11">
        <v>44751</v>
      </c>
      <c r="AD7" s="11">
        <v>44758</v>
      </c>
      <c r="AE7" s="11">
        <v>44765</v>
      </c>
      <c r="AF7" s="11">
        <v>44772</v>
      </c>
      <c r="AG7" s="11">
        <v>44779</v>
      </c>
      <c r="AH7" s="11">
        <v>44786</v>
      </c>
      <c r="AI7" s="11">
        <v>44793</v>
      </c>
      <c r="AJ7" s="11">
        <v>44800</v>
      </c>
      <c r="AK7" s="11">
        <v>44807</v>
      </c>
      <c r="AL7" s="11">
        <v>44814</v>
      </c>
      <c r="AM7" s="11">
        <v>44821</v>
      </c>
      <c r="AN7" s="11">
        <v>44828</v>
      </c>
      <c r="AO7" s="11">
        <v>44835</v>
      </c>
      <c r="AP7" s="11">
        <v>44842</v>
      </c>
      <c r="AQ7" s="11">
        <v>44849</v>
      </c>
      <c r="AR7" s="11">
        <v>44856</v>
      </c>
      <c r="AS7" s="11">
        <v>44863</v>
      </c>
      <c r="AT7" s="11">
        <v>44870</v>
      </c>
      <c r="AU7" s="11">
        <v>44877</v>
      </c>
      <c r="AV7" s="11">
        <v>44884</v>
      </c>
      <c r="AW7" s="11">
        <v>44891</v>
      </c>
      <c r="AX7" s="11">
        <v>44898</v>
      </c>
      <c r="AY7" s="11">
        <v>44905</v>
      </c>
      <c r="AZ7" s="11">
        <v>44912</v>
      </c>
      <c r="BA7" s="11">
        <v>44919</v>
      </c>
      <c r="BB7" s="11">
        <v>44926</v>
      </c>
    </row>
    <row r="8" spans="2:54" ht="13.5" customHeight="1" x14ac:dyDescent="0.2">
      <c r="B8" s="15" t="s">
        <v>35</v>
      </c>
      <c r="C8" s="82">
        <v>855.07056574399996</v>
      </c>
      <c r="D8" s="82">
        <v>911.43297535000011</v>
      </c>
      <c r="E8" s="82">
        <v>1127.5267703889999</v>
      </c>
      <c r="F8" s="82">
        <v>981.44398839900009</v>
      </c>
      <c r="G8" s="82">
        <v>849.72074823699995</v>
      </c>
      <c r="H8" s="82">
        <v>1007.6754422400001</v>
      </c>
      <c r="I8" s="82">
        <v>1023.529060459</v>
      </c>
      <c r="J8" s="82">
        <v>969.43005020200007</v>
      </c>
      <c r="K8" s="82">
        <v>1101.7147383679999</v>
      </c>
      <c r="L8" s="82">
        <v>947.83221362400002</v>
      </c>
      <c r="M8" s="82">
        <v>934.18331393699998</v>
      </c>
      <c r="N8" s="82">
        <v>859.16820878499993</v>
      </c>
      <c r="O8" s="82">
        <v>1043.6600564629998</v>
      </c>
      <c r="P8" s="82">
        <v>959.31694115000005</v>
      </c>
      <c r="Q8" s="82">
        <v>877.28831065600002</v>
      </c>
      <c r="R8" s="82">
        <v>1063.2197083030001</v>
      </c>
      <c r="S8" s="82">
        <v>925.77818161799996</v>
      </c>
      <c r="T8" s="82">
        <v>865.55996520899998</v>
      </c>
      <c r="U8" s="82">
        <v>817.62616679100006</v>
      </c>
      <c r="V8" s="82">
        <v>896.51044101299999</v>
      </c>
      <c r="W8" s="82">
        <v>946.73255829800007</v>
      </c>
      <c r="X8" s="82">
        <v>915.53462169199997</v>
      </c>
      <c r="Y8" s="82">
        <v>960.94386562499994</v>
      </c>
      <c r="Z8" s="82">
        <v>923.92875256000002</v>
      </c>
      <c r="AA8" s="82">
        <v>945.98581060799995</v>
      </c>
      <c r="AB8" s="82">
        <v>896.13410155800011</v>
      </c>
      <c r="AC8" s="82">
        <v>793.07578728600004</v>
      </c>
      <c r="AD8" s="82">
        <v>654.80363004800006</v>
      </c>
      <c r="AE8" s="82">
        <v>853.41568987100004</v>
      </c>
      <c r="AF8" s="82">
        <v>766.16836953300003</v>
      </c>
      <c r="AG8" s="82">
        <v>719.85698521099994</v>
      </c>
      <c r="AH8" s="82">
        <v>724.16063384699999</v>
      </c>
      <c r="AI8" s="82">
        <v>754.05739174199994</v>
      </c>
      <c r="AJ8" s="82">
        <v>810.68619382499992</v>
      </c>
      <c r="AK8" s="82">
        <v>804.133105075</v>
      </c>
      <c r="AL8" s="82">
        <v>937.27336923400003</v>
      </c>
      <c r="AM8" s="82">
        <v>1098.0811142330001</v>
      </c>
      <c r="AN8" s="82">
        <v>1182.7121160840002</v>
      </c>
      <c r="AO8" s="82">
        <v>1288.0214880029998</v>
      </c>
      <c r="AP8" s="82">
        <v>1198.455556913</v>
      </c>
      <c r="AQ8" s="82">
        <v>1373.6246100409999</v>
      </c>
      <c r="AR8" s="82">
        <v>1416.9930327510001</v>
      </c>
      <c r="AS8" s="82">
        <v>1331.8687291389999</v>
      </c>
      <c r="AT8" s="82">
        <v>1309.515351817</v>
      </c>
      <c r="AU8" s="82">
        <v>1204.1482137620001</v>
      </c>
      <c r="AV8" s="82">
        <v>1366.5032229210001</v>
      </c>
      <c r="AW8" s="82">
        <v>1375.372715836</v>
      </c>
      <c r="AX8" s="82">
        <v>1405.14801971</v>
      </c>
      <c r="AY8" s="82">
        <v>1232.5308055979999</v>
      </c>
      <c r="AZ8" s="82">
        <v>1300.65936708</v>
      </c>
      <c r="BA8" s="82">
        <v>1132.4893918769999</v>
      </c>
      <c r="BB8" s="82">
        <v>779.444548586</v>
      </c>
    </row>
    <row r="9" spans="2:54" x14ac:dyDescent="0.2">
      <c r="B9" s="16" t="s">
        <v>34</v>
      </c>
      <c r="C9" s="83">
        <v>234.24702034699999</v>
      </c>
      <c r="D9" s="83">
        <v>395.55161422700002</v>
      </c>
      <c r="E9" s="83">
        <v>441.44333719300005</v>
      </c>
      <c r="F9" s="83">
        <v>510.83521379599995</v>
      </c>
      <c r="G9" s="83">
        <v>467.55020270299997</v>
      </c>
      <c r="H9" s="83">
        <v>516.69056477499998</v>
      </c>
      <c r="I9" s="83">
        <v>541.778633818</v>
      </c>
      <c r="J9" s="83">
        <v>534.54393096599995</v>
      </c>
      <c r="K9" s="83">
        <v>497.06676821499997</v>
      </c>
      <c r="L9" s="83">
        <v>454.39827416700001</v>
      </c>
      <c r="M9" s="83">
        <v>518.67140379700004</v>
      </c>
      <c r="N9" s="83">
        <v>384.92261447999999</v>
      </c>
      <c r="O9" s="83">
        <v>496.63117457700002</v>
      </c>
      <c r="P9" s="83">
        <v>541.07177729900002</v>
      </c>
      <c r="Q9" s="83">
        <v>451.73569200600002</v>
      </c>
      <c r="R9" s="83">
        <v>510.26112605100002</v>
      </c>
      <c r="S9" s="83">
        <v>351.92077615300002</v>
      </c>
      <c r="T9" s="83">
        <v>399.95091594099995</v>
      </c>
      <c r="U9" s="83">
        <v>364.69222046300001</v>
      </c>
      <c r="V9" s="83">
        <v>359.00744852100001</v>
      </c>
      <c r="W9" s="83">
        <v>451.12463210600004</v>
      </c>
      <c r="X9" s="83">
        <v>515.84415456800002</v>
      </c>
      <c r="Y9" s="83">
        <v>501.29371079200001</v>
      </c>
      <c r="Z9" s="83">
        <v>473.90692750400001</v>
      </c>
      <c r="AA9" s="83">
        <v>458.510555877</v>
      </c>
      <c r="AB9" s="83">
        <v>472.79454360600005</v>
      </c>
      <c r="AC9" s="83">
        <v>420.18545997500001</v>
      </c>
      <c r="AD9" s="83">
        <v>405.91474324500001</v>
      </c>
      <c r="AE9" s="83">
        <v>374.15970364200001</v>
      </c>
      <c r="AF9" s="83">
        <v>432.635452101</v>
      </c>
      <c r="AG9" s="83">
        <v>417.621354994</v>
      </c>
      <c r="AH9" s="83">
        <v>439.14102747799996</v>
      </c>
      <c r="AI9" s="83">
        <v>499.96499038100001</v>
      </c>
      <c r="AJ9" s="83">
        <v>467.31977375400004</v>
      </c>
      <c r="AK9" s="83">
        <v>486.93737417700004</v>
      </c>
      <c r="AL9" s="83">
        <v>471.66038650399997</v>
      </c>
      <c r="AM9" s="83">
        <v>496.26557293899998</v>
      </c>
      <c r="AN9" s="83">
        <v>370.26701392000001</v>
      </c>
      <c r="AO9" s="83">
        <v>358.58115789800001</v>
      </c>
      <c r="AP9" s="83">
        <v>363.487790932</v>
      </c>
      <c r="AQ9" s="83">
        <v>315.36562860000004</v>
      </c>
      <c r="AR9" s="83">
        <v>428.60681793100002</v>
      </c>
      <c r="AS9" s="83">
        <v>383.57724257500001</v>
      </c>
      <c r="AT9" s="83">
        <v>417.44549192599999</v>
      </c>
      <c r="AU9" s="83">
        <v>347.24974554699997</v>
      </c>
      <c r="AV9" s="83">
        <v>337.750614144</v>
      </c>
      <c r="AW9" s="83">
        <v>408.38718624499995</v>
      </c>
      <c r="AX9" s="83">
        <v>344.805124487</v>
      </c>
      <c r="AY9" s="83">
        <v>375.43848589200002</v>
      </c>
      <c r="AZ9" s="83">
        <v>469.14622619100004</v>
      </c>
      <c r="BA9" s="83">
        <v>234.24333417499997</v>
      </c>
      <c r="BB9" s="83">
        <v>318.56417474800003</v>
      </c>
    </row>
    <row r="10" spans="2:54" x14ac:dyDescent="0.2">
      <c r="B10" s="17" t="s">
        <v>29</v>
      </c>
      <c r="C10" s="84">
        <v>241.07517651699999</v>
      </c>
      <c r="D10" s="84">
        <v>242.20099274099999</v>
      </c>
      <c r="E10" s="84">
        <v>222.63106048200001</v>
      </c>
      <c r="F10" s="84">
        <v>367.90070973600001</v>
      </c>
      <c r="G10" s="84">
        <v>293.50549228300002</v>
      </c>
      <c r="H10" s="84">
        <v>374.86167161499998</v>
      </c>
      <c r="I10" s="84">
        <v>335.81369185699998</v>
      </c>
      <c r="J10" s="84">
        <v>268.19823721400002</v>
      </c>
      <c r="K10" s="84">
        <v>320.31743444599999</v>
      </c>
      <c r="L10" s="84">
        <v>277.998496407</v>
      </c>
      <c r="M10" s="84">
        <v>288.173055315</v>
      </c>
      <c r="N10" s="84">
        <v>112.602363911</v>
      </c>
      <c r="O10" s="84">
        <v>380.40858750199999</v>
      </c>
      <c r="P10" s="84">
        <v>310.91599057899998</v>
      </c>
      <c r="Q10" s="84">
        <v>316.85544558800001</v>
      </c>
      <c r="R10" s="84">
        <v>327.15267653000001</v>
      </c>
      <c r="S10" s="84">
        <v>487.13029537400001</v>
      </c>
      <c r="T10" s="84">
        <v>462.99008589499999</v>
      </c>
      <c r="U10" s="84">
        <v>421.697965603</v>
      </c>
      <c r="V10" s="84">
        <v>418.60286767299999</v>
      </c>
      <c r="W10" s="84">
        <v>496.28254866399999</v>
      </c>
      <c r="X10" s="84">
        <v>447.81531694900002</v>
      </c>
      <c r="Y10" s="84">
        <v>455.93987759499998</v>
      </c>
      <c r="Z10" s="84">
        <v>411.874105407</v>
      </c>
      <c r="AA10" s="84">
        <v>324.59202689199998</v>
      </c>
      <c r="AB10" s="84">
        <v>610.42514884299999</v>
      </c>
      <c r="AC10" s="84">
        <v>431.66781491900002</v>
      </c>
      <c r="AD10" s="84">
        <v>341.16450641400002</v>
      </c>
      <c r="AE10" s="84">
        <v>441.42675402399999</v>
      </c>
      <c r="AF10" s="84">
        <v>424.248042634</v>
      </c>
      <c r="AG10" s="84">
        <v>427.51939925400001</v>
      </c>
      <c r="AH10" s="84">
        <v>366.77060743800001</v>
      </c>
      <c r="AI10" s="84">
        <v>399.79931616900001</v>
      </c>
      <c r="AJ10" s="84">
        <v>348.33631828699998</v>
      </c>
      <c r="AK10" s="84">
        <v>361.46432007099997</v>
      </c>
      <c r="AL10" s="84">
        <v>361.52043418</v>
      </c>
      <c r="AM10" s="84">
        <v>372.90898981100003</v>
      </c>
      <c r="AN10" s="84">
        <v>337.42274489900001</v>
      </c>
      <c r="AO10" s="84">
        <v>456.34517558200002</v>
      </c>
      <c r="AP10" s="84">
        <v>205.891264686</v>
      </c>
      <c r="AQ10" s="84">
        <v>373.59396133299998</v>
      </c>
      <c r="AR10" s="84">
        <v>282.126197488</v>
      </c>
      <c r="AS10" s="84">
        <v>210.43665611099999</v>
      </c>
      <c r="AT10" s="84">
        <v>336.27744156</v>
      </c>
      <c r="AU10" s="84">
        <v>327.789717182</v>
      </c>
      <c r="AV10" s="84">
        <v>340.70721158600003</v>
      </c>
      <c r="AW10" s="84">
        <v>303.38213119900001</v>
      </c>
      <c r="AX10" s="84">
        <v>361.53977283</v>
      </c>
      <c r="AY10" s="84">
        <v>232.349827737</v>
      </c>
      <c r="AZ10" s="84">
        <v>392.68084806000002</v>
      </c>
      <c r="BA10" s="84">
        <v>279.866523927</v>
      </c>
      <c r="BB10" s="84">
        <v>209.98207329100001</v>
      </c>
    </row>
    <row r="11" spans="2:54" x14ac:dyDescent="0.2">
      <c r="B11" s="16" t="s">
        <v>30</v>
      </c>
      <c r="C11" s="83">
        <v>77.278412270999993</v>
      </c>
      <c r="D11" s="83">
        <v>108.74423833100001</v>
      </c>
      <c r="E11" s="83">
        <v>82.212904589999994</v>
      </c>
      <c r="F11" s="83">
        <v>118.761184959</v>
      </c>
      <c r="G11" s="83">
        <v>100.11054600400001</v>
      </c>
      <c r="H11" s="83">
        <v>81.608253039999994</v>
      </c>
      <c r="I11" s="83">
        <v>106.879372242</v>
      </c>
      <c r="J11" s="83">
        <v>109.57845586800001</v>
      </c>
      <c r="K11" s="83">
        <v>103.502977445</v>
      </c>
      <c r="L11" s="83">
        <v>123.02116840400001</v>
      </c>
      <c r="M11" s="83">
        <v>79.694863236000003</v>
      </c>
      <c r="N11" s="83">
        <v>76.943588931999997</v>
      </c>
      <c r="O11" s="83">
        <v>117.194784185</v>
      </c>
      <c r="P11" s="83">
        <v>97.282560909000011</v>
      </c>
      <c r="Q11" s="83">
        <v>112.080211816</v>
      </c>
      <c r="R11" s="83">
        <v>137.474854626</v>
      </c>
      <c r="S11" s="83">
        <v>104.109316046</v>
      </c>
      <c r="T11" s="83">
        <v>110.511705576</v>
      </c>
      <c r="U11" s="83">
        <v>89.136749355999996</v>
      </c>
      <c r="V11" s="83">
        <v>113.867307299</v>
      </c>
      <c r="W11" s="83">
        <v>66.261235022999998</v>
      </c>
      <c r="X11" s="83">
        <v>110.486805753</v>
      </c>
      <c r="Y11" s="83">
        <v>81.923073704999993</v>
      </c>
      <c r="Z11" s="83">
        <v>108.089752879</v>
      </c>
      <c r="AA11" s="83">
        <v>77.276140298000001</v>
      </c>
      <c r="AB11" s="83">
        <v>82.601162222999989</v>
      </c>
      <c r="AC11" s="83">
        <v>87.03871814499999</v>
      </c>
      <c r="AD11" s="83">
        <v>67.702519483000003</v>
      </c>
      <c r="AE11" s="83">
        <v>86.224882731999998</v>
      </c>
      <c r="AF11" s="83">
        <v>93.121882615000004</v>
      </c>
      <c r="AG11" s="83">
        <v>104.43340589499999</v>
      </c>
      <c r="AH11" s="83">
        <v>81.490960305000002</v>
      </c>
      <c r="AI11" s="83">
        <v>101.662943488</v>
      </c>
      <c r="AJ11" s="83">
        <v>92.697837042000003</v>
      </c>
      <c r="AK11" s="83">
        <v>85.61023234000001</v>
      </c>
      <c r="AL11" s="83">
        <v>110.507218524</v>
      </c>
      <c r="AM11" s="83">
        <v>97.744484437000011</v>
      </c>
      <c r="AN11" s="83">
        <v>76.294639267000008</v>
      </c>
      <c r="AO11" s="83">
        <v>107.636127422</v>
      </c>
      <c r="AP11" s="83">
        <v>116.819324245</v>
      </c>
      <c r="AQ11" s="83">
        <v>94.461674613</v>
      </c>
      <c r="AR11" s="83">
        <v>88.805590916</v>
      </c>
      <c r="AS11" s="83">
        <v>100.061223836</v>
      </c>
      <c r="AT11" s="83">
        <v>85.709862967999996</v>
      </c>
      <c r="AU11" s="83">
        <v>97.592717399999998</v>
      </c>
      <c r="AV11" s="83">
        <v>91.367746151999995</v>
      </c>
      <c r="AW11" s="83">
        <v>105.121856794</v>
      </c>
      <c r="AX11" s="83">
        <v>120.138216743</v>
      </c>
      <c r="AY11" s="83">
        <v>138.668448015</v>
      </c>
      <c r="AZ11" s="83">
        <v>90.373549231999988</v>
      </c>
      <c r="BA11" s="83">
        <v>69.66417002</v>
      </c>
      <c r="BB11" s="83">
        <v>61.004267693999992</v>
      </c>
    </row>
    <row r="12" spans="2:54" x14ac:dyDescent="0.2">
      <c r="B12" s="17" t="s">
        <v>31</v>
      </c>
      <c r="C12" s="84">
        <v>183.41192096500001</v>
      </c>
      <c r="D12" s="84">
        <v>181.02763839800002</v>
      </c>
      <c r="E12" s="84">
        <v>190.21429344999999</v>
      </c>
      <c r="F12" s="84">
        <v>187.876020262</v>
      </c>
      <c r="G12" s="84">
        <v>165.28544184899999</v>
      </c>
      <c r="H12" s="84">
        <v>182.28303923700003</v>
      </c>
      <c r="I12" s="84">
        <v>194.19831070399999</v>
      </c>
      <c r="J12" s="84">
        <v>177.533499487</v>
      </c>
      <c r="K12" s="84">
        <v>167.81800921000001</v>
      </c>
      <c r="L12" s="84">
        <v>176.46056995800001</v>
      </c>
      <c r="M12" s="84">
        <v>160.71490844600001</v>
      </c>
      <c r="N12" s="84">
        <v>148.427204803</v>
      </c>
      <c r="O12" s="84">
        <v>188.02914412499999</v>
      </c>
      <c r="P12" s="84">
        <v>191.00102681600001</v>
      </c>
      <c r="Q12" s="84">
        <v>178.960868826</v>
      </c>
      <c r="R12" s="84">
        <v>187.60209835400002</v>
      </c>
      <c r="S12" s="84">
        <v>196.23916251700001</v>
      </c>
      <c r="T12" s="84">
        <v>180.056309056</v>
      </c>
      <c r="U12" s="84">
        <v>187.12678473600002</v>
      </c>
      <c r="V12" s="84">
        <v>194.201851253</v>
      </c>
      <c r="W12" s="84">
        <v>187.88317167300002</v>
      </c>
      <c r="X12" s="84">
        <v>190.44825606399999</v>
      </c>
      <c r="Y12" s="84">
        <v>197.615218355</v>
      </c>
      <c r="Z12" s="84">
        <v>190.08231028199998</v>
      </c>
      <c r="AA12" s="84">
        <v>192.505190763</v>
      </c>
      <c r="AB12" s="84">
        <v>165.12340470199999</v>
      </c>
      <c r="AC12" s="84">
        <v>172.153578275</v>
      </c>
      <c r="AD12" s="84">
        <v>190.21170519099999</v>
      </c>
      <c r="AE12" s="84">
        <v>189.03716812500002</v>
      </c>
      <c r="AF12" s="84">
        <v>196.08149331499999</v>
      </c>
      <c r="AG12" s="84">
        <v>190.86396304499996</v>
      </c>
      <c r="AH12" s="84">
        <v>195.02246096299999</v>
      </c>
      <c r="AI12" s="84">
        <v>189.36180462800002</v>
      </c>
      <c r="AJ12" s="84">
        <v>192.91179734100001</v>
      </c>
      <c r="AK12" s="84">
        <v>200.780130657</v>
      </c>
      <c r="AL12" s="84">
        <v>127.26454221200001</v>
      </c>
      <c r="AM12" s="84">
        <v>177.660829175</v>
      </c>
      <c r="AN12" s="84">
        <v>185.21532513300002</v>
      </c>
      <c r="AO12" s="84">
        <v>184.57824022599999</v>
      </c>
      <c r="AP12" s="84">
        <v>184.979761231</v>
      </c>
      <c r="AQ12" s="84">
        <v>172.05557145500001</v>
      </c>
      <c r="AR12" s="84">
        <v>166.379283636</v>
      </c>
      <c r="AS12" s="84">
        <v>155.598951403</v>
      </c>
      <c r="AT12" s="84">
        <v>169.636155113</v>
      </c>
      <c r="AU12" s="84">
        <v>183.01338368700002</v>
      </c>
      <c r="AV12" s="84">
        <v>182.22927371199998</v>
      </c>
      <c r="AW12" s="84">
        <v>186.76323347300001</v>
      </c>
      <c r="AX12" s="84">
        <v>192.01407633700001</v>
      </c>
      <c r="AY12" s="84">
        <v>190.32409618900002</v>
      </c>
      <c r="AZ12" s="84">
        <v>179.33629359100001</v>
      </c>
      <c r="BA12" s="84">
        <v>165.36828327499998</v>
      </c>
      <c r="BB12" s="84">
        <v>135.78271761399998</v>
      </c>
    </row>
    <row r="13" spans="2:54" x14ac:dyDescent="0.2">
      <c r="B13" s="16" t="s">
        <v>36</v>
      </c>
      <c r="C13" s="83">
        <v>629.51560903099994</v>
      </c>
      <c r="D13" s="83">
        <v>751.78330588599988</v>
      </c>
      <c r="E13" s="83">
        <v>657.35439073600003</v>
      </c>
      <c r="F13" s="83">
        <v>745.01418035999995</v>
      </c>
      <c r="G13" s="83">
        <v>684.80583183600004</v>
      </c>
      <c r="H13" s="83">
        <v>743.43798614999992</v>
      </c>
      <c r="I13" s="83">
        <v>738.17913107699997</v>
      </c>
      <c r="J13" s="83">
        <v>719.74703603099999</v>
      </c>
      <c r="K13" s="83">
        <v>756.36885161700002</v>
      </c>
      <c r="L13" s="83">
        <v>702.66325524500007</v>
      </c>
      <c r="M13" s="83">
        <v>605.91553523999994</v>
      </c>
      <c r="N13" s="83">
        <v>630.32186407300003</v>
      </c>
      <c r="O13" s="83">
        <v>741.27876423400005</v>
      </c>
      <c r="P13" s="83">
        <v>715.23340432600003</v>
      </c>
      <c r="Q13" s="83">
        <v>715.15660083100011</v>
      </c>
      <c r="R13" s="83">
        <v>723.35398458099996</v>
      </c>
      <c r="S13" s="83">
        <v>708.52087787400001</v>
      </c>
      <c r="T13" s="83">
        <v>648.00460195699998</v>
      </c>
      <c r="U13" s="83">
        <v>686.3799347690001</v>
      </c>
      <c r="V13" s="83">
        <v>696.81513789500002</v>
      </c>
      <c r="W13" s="83">
        <v>738.62879052400001</v>
      </c>
      <c r="X13" s="83">
        <v>696.21158257699994</v>
      </c>
      <c r="Y13" s="83">
        <v>725.83678079999993</v>
      </c>
      <c r="Z13" s="83">
        <v>686.75600667200001</v>
      </c>
      <c r="AA13" s="83">
        <v>721.52514066599997</v>
      </c>
      <c r="AB13" s="83">
        <v>716.30561022400002</v>
      </c>
      <c r="AC13" s="83">
        <v>740.38271676799991</v>
      </c>
      <c r="AD13" s="83">
        <v>743.92010721999998</v>
      </c>
      <c r="AE13" s="83">
        <v>763.96475885799998</v>
      </c>
      <c r="AF13" s="83">
        <v>753.36116241599996</v>
      </c>
      <c r="AG13" s="83">
        <v>735.5462964840001</v>
      </c>
      <c r="AH13" s="83">
        <v>752.52726273100006</v>
      </c>
      <c r="AI13" s="83">
        <v>671.73149863499998</v>
      </c>
      <c r="AJ13" s="83">
        <v>738.75636754200002</v>
      </c>
      <c r="AK13" s="83">
        <v>744.330102485</v>
      </c>
      <c r="AL13" s="83">
        <v>733.83851579600002</v>
      </c>
      <c r="AM13" s="83">
        <v>757.191811229</v>
      </c>
      <c r="AN13" s="83">
        <v>657.07870167199997</v>
      </c>
      <c r="AO13" s="83">
        <v>677.86293344199999</v>
      </c>
      <c r="AP13" s="83">
        <v>777.36392862000002</v>
      </c>
      <c r="AQ13" s="83">
        <v>731.0353416370001</v>
      </c>
      <c r="AR13" s="83">
        <v>722.81628810300003</v>
      </c>
      <c r="AS13" s="83">
        <v>776.38602009199997</v>
      </c>
      <c r="AT13" s="83">
        <v>735.57989400700001</v>
      </c>
      <c r="AU13" s="83">
        <v>717.51577600399992</v>
      </c>
      <c r="AV13" s="83">
        <v>726.79974048300005</v>
      </c>
      <c r="AW13" s="83">
        <v>708.76638704399988</v>
      </c>
      <c r="AX13" s="83">
        <v>722.27607341099997</v>
      </c>
      <c r="AY13" s="83">
        <v>751.420146133</v>
      </c>
      <c r="AZ13" s="83">
        <v>761.19562630499991</v>
      </c>
      <c r="BA13" s="83">
        <v>677.75814369799991</v>
      </c>
      <c r="BB13" s="83">
        <v>711.521009187</v>
      </c>
    </row>
    <row r="14" spans="2:54" x14ac:dyDescent="0.2">
      <c r="B14" s="17" t="s">
        <v>32</v>
      </c>
      <c r="C14" s="84">
        <v>287.29884004799999</v>
      </c>
      <c r="D14" s="84">
        <v>359.90199079899998</v>
      </c>
      <c r="E14" s="84">
        <v>351.76072804500001</v>
      </c>
      <c r="F14" s="84">
        <v>375.23789419399998</v>
      </c>
      <c r="G14" s="84">
        <v>362.41068336000001</v>
      </c>
      <c r="H14" s="84">
        <v>352.921437986</v>
      </c>
      <c r="I14" s="84">
        <v>340.54044035999999</v>
      </c>
      <c r="J14" s="84">
        <v>349.48164115899999</v>
      </c>
      <c r="K14" s="84">
        <v>363.14351739300002</v>
      </c>
      <c r="L14" s="84">
        <v>368.19756148500005</v>
      </c>
      <c r="M14" s="84">
        <v>358.52195284700002</v>
      </c>
      <c r="N14" s="84">
        <v>376.280901895</v>
      </c>
      <c r="O14" s="84">
        <v>363.35836650900001</v>
      </c>
      <c r="P14" s="84">
        <v>413.10522748200003</v>
      </c>
      <c r="Q14" s="84">
        <v>347.71370813299995</v>
      </c>
      <c r="R14" s="84">
        <v>403.80339388599998</v>
      </c>
      <c r="S14" s="84">
        <v>416.181392362</v>
      </c>
      <c r="T14" s="84">
        <v>384.73563204899995</v>
      </c>
      <c r="U14" s="84">
        <v>387.90701113599999</v>
      </c>
      <c r="V14" s="84">
        <v>396.69257228199996</v>
      </c>
      <c r="W14" s="84">
        <v>427.00472164300004</v>
      </c>
      <c r="X14" s="84">
        <v>408.87335158299999</v>
      </c>
      <c r="Y14" s="84">
        <v>424.15845621200003</v>
      </c>
      <c r="Z14" s="84">
        <v>416.43158851600003</v>
      </c>
      <c r="AA14" s="84">
        <v>429.70456875300005</v>
      </c>
      <c r="AB14" s="84">
        <v>424.10853083299997</v>
      </c>
      <c r="AC14" s="84">
        <v>407.68665030499994</v>
      </c>
      <c r="AD14" s="84">
        <v>436.27714565799999</v>
      </c>
      <c r="AE14" s="84">
        <v>430.50475506999999</v>
      </c>
      <c r="AF14" s="84">
        <v>442.08901860499998</v>
      </c>
      <c r="AG14" s="84">
        <v>395.23400124</v>
      </c>
      <c r="AH14" s="84">
        <v>404.44230155499997</v>
      </c>
      <c r="AI14" s="84">
        <v>410.24705294199998</v>
      </c>
      <c r="AJ14" s="84">
        <v>393.39293899999996</v>
      </c>
      <c r="AK14" s="84">
        <v>446.430681908</v>
      </c>
      <c r="AL14" s="84">
        <v>375.557461934</v>
      </c>
      <c r="AM14" s="84">
        <v>432.78594418800003</v>
      </c>
      <c r="AN14" s="84">
        <v>410.35060200499998</v>
      </c>
      <c r="AO14" s="84">
        <v>395.58741365200001</v>
      </c>
      <c r="AP14" s="84">
        <v>383.02727898700005</v>
      </c>
      <c r="AQ14" s="84">
        <v>379.82508333499999</v>
      </c>
      <c r="AR14" s="84">
        <v>394.90575512800001</v>
      </c>
      <c r="AS14" s="84">
        <v>409.74524560599997</v>
      </c>
      <c r="AT14" s="84">
        <v>439.18310030700002</v>
      </c>
      <c r="AU14" s="84">
        <v>371.76385966599997</v>
      </c>
      <c r="AV14" s="84">
        <v>421.74447428100001</v>
      </c>
      <c r="AW14" s="84">
        <v>363.66437070999996</v>
      </c>
      <c r="AX14" s="84">
        <v>385.56636477500001</v>
      </c>
      <c r="AY14" s="84">
        <v>411.48703323499996</v>
      </c>
      <c r="AZ14" s="84">
        <v>363.98366343600003</v>
      </c>
      <c r="BA14" s="84">
        <v>328.94303798800001</v>
      </c>
      <c r="BB14" s="84">
        <v>291.46453334199998</v>
      </c>
    </row>
    <row r="15" spans="2:54" x14ac:dyDescent="0.2">
      <c r="B15" s="16" t="s">
        <v>33</v>
      </c>
      <c r="C15" s="83">
        <v>49.561609480000001</v>
      </c>
      <c r="D15" s="83">
        <v>58.428507648999997</v>
      </c>
      <c r="E15" s="83">
        <v>61.597516110999997</v>
      </c>
      <c r="F15" s="83">
        <v>72.194798168999995</v>
      </c>
      <c r="G15" s="83">
        <v>67.638489258000007</v>
      </c>
      <c r="H15" s="83">
        <v>64.985609124000007</v>
      </c>
      <c r="I15" s="83">
        <v>62.750979387000001</v>
      </c>
      <c r="J15" s="83">
        <v>67.313754325999994</v>
      </c>
      <c r="K15" s="83">
        <v>84.762222011000006</v>
      </c>
      <c r="L15" s="83">
        <v>78.836253146999994</v>
      </c>
      <c r="M15" s="83">
        <v>71.367356607999994</v>
      </c>
      <c r="N15" s="83">
        <v>75.839502955</v>
      </c>
      <c r="O15" s="83">
        <v>83.973006501</v>
      </c>
      <c r="P15" s="83">
        <v>71.381479506000005</v>
      </c>
      <c r="Q15" s="83">
        <v>75.826111761000007</v>
      </c>
      <c r="R15" s="83">
        <v>86.133556604000006</v>
      </c>
      <c r="S15" s="83">
        <v>88.527939232999998</v>
      </c>
      <c r="T15" s="83">
        <v>72.011281151999995</v>
      </c>
      <c r="U15" s="83">
        <v>77.877652595000001</v>
      </c>
      <c r="V15" s="83">
        <v>79.212095360999996</v>
      </c>
      <c r="W15" s="83">
        <v>70.951837432999994</v>
      </c>
      <c r="X15" s="83">
        <v>72.440249597999994</v>
      </c>
      <c r="Y15" s="83">
        <v>68.915478131</v>
      </c>
      <c r="Z15" s="83">
        <v>66.373748484000004</v>
      </c>
      <c r="AA15" s="83">
        <v>69.414120897999993</v>
      </c>
      <c r="AB15" s="83">
        <v>62.466548482999997</v>
      </c>
      <c r="AC15" s="83">
        <v>71.642419684000004</v>
      </c>
      <c r="AD15" s="83">
        <v>67.695484071999999</v>
      </c>
      <c r="AE15" s="83">
        <v>63.841301242999997</v>
      </c>
      <c r="AF15" s="83">
        <v>72.611119797000001</v>
      </c>
      <c r="AG15" s="83">
        <v>77.881970191999997</v>
      </c>
      <c r="AH15" s="83">
        <v>68.420904988000004</v>
      </c>
      <c r="AI15" s="83">
        <v>66.786335081999994</v>
      </c>
      <c r="AJ15" s="83">
        <v>68.196816194999997</v>
      </c>
      <c r="AK15" s="83">
        <v>83.956770681999998</v>
      </c>
      <c r="AL15" s="83">
        <v>77.117772412999997</v>
      </c>
      <c r="AM15" s="83">
        <v>65.908438855</v>
      </c>
      <c r="AN15" s="83">
        <v>65.104130192</v>
      </c>
      <c r="AO15" s="83">
        <v>75.170323581000005</v>
      </c>
      <c r="AP15" s="83">
        <v>81.992556008999998</v>
      </c>
      <c r="AQ15" s="83">
        <v>77.103439193</v>
      </c>
      <c r="AR15" s="83">
        <v>73.894626076999998</v>
      </c>
      <c r="AS15" s="83">
        <v>74.367992713999996</v>
      </c>
      <c r="AT15" s="83">
        <v>70.769259692000006</v>
      </c>
      <c r="AU15" s="83">
        <v>66.034612362000004</v>
      </c>
      <c r="AV15" s="83">
        <v>73.427014541000005</v>
      </c>
      <c r="AW15" s="83">
        <v>78.703395724999993</v>
      </c>
      <c r="AX15" s="83">
        <v>69.100654968000001</v>
      </c>
      <c r="AY15" s="83">
        <v>75.572042424000003</v>
      </c>
      <c r="AZ15" s="83">
        <v>62.779267269000002</v>
      </c>
      <c r="BA15" s="83">
        <v>51.249857824000003</v>
      </c>
      <c r="BB15" s="83">
        <v>43.287351813999997</v>
      </c>
    </row>
    <row r="16" spans="2:54" ht="13.5" thickBot="1" x14ac:dyDescent="0.25">
      <c r="B16" s="43" t="s">
        <v>37</v>
      </c>
      <c r="C16" s="85">
        <v>466.519659445</v>
      </c>
      <c r="D16" s="85">
        <v>603.63707123099994</v>
      </c>
      <c r="E16" s="85">
        <v>587.734883943</v>
      </c>
      <c r="F16" s="85">
        <v>608.70657029500001</v>
      </c>
      <c r="G16" s="85">
        <v>659.57828132400005</v>
      </c>
      <c r="H16" s="85">
        <v>628.99595069500003</v>
      </c>
      <c r="I16" s="85">
        <v>625.14185655400001</v>
      </c>
      <c r="J16" s="85">
        <v>577.68682977599997</v>
      </c>
      <c r="K16" s="85">
        <v>695.72950880000008</v>
      </c>
      <c r="L16" s="85">
        <v>640.71482469600005</v>
      </c>
      <c r="M16" s="85">
        <v>532.31755018299998</v>
      </c>
      <c r="N16" s="85">
        <v>457.436502018</v>
      </c>
      <c r="O16" s="85">
        <v>708.79169834200002</v>
      </c>
      <c r="P16" s="85">
        <v>701.54579446699995</v>
      </c>
      <c r="Q16" s="85">
        <v>668.99016296399998</v>
      </c>
      <c r="R16" s="85">
        <v>670.01506260500003</v>
      </c>
      <c r="S16" s="85">
        <v>712.23478899600002</v>
      </c>
      <c r="T16" s="85">
        <v>688.11514208199992</v>
      </c>
      <c r="U16" s="85">
        <v>740.17750324899998</v>
      </c>
      <c r="V16" s="85">
        <v>769.54185333300006</v>
      </c>
      <c r="W16" s="85">
        <v>773.13881277299993</v>
      </c>
      <c r="X16" s="85">
        <v>687.50944891100005</v>
      </c>
      <c r="Y16" s="85">
        <v>791.04828312399991</v>
      </c>
      <c r="Z16" s="85">
        <v>684.49194251900008</v>
      </c>
      <c r="AA16" s="85">
        <v>720.21065067999996</v>
      </c>
      <c r="AB16" s="85">
        <v>732.83035635200008</v>
      </c>
      <c r="AC16" s="85">
        <v>644.75273831499999</v>
      </c>
      <c r="AD16" s="85">
        <v>694.41576642299992</v>
      </c>
      <c r="AE16" s="85">
        <v>753.37770361399998</v>
      </c>
      <c r="AF16" s="85">
        <v>738.62447627699999</v>
      </c>
      <c r="AG16" s="85">
        <v>704.59256395900002</v>
      </c>
      <c r="AH16" s="85">
        <v>712.28824340699998</v>
      </c>
      <c r="AI16" s="85">
        <v>750.70451090100005</v>
      </c>
      <c r="AJ16" s="85">
        <v>799.96037628699992</v>
      </c>
      <c r="AK16" s="85">
        <v>780.47955515199999</v>
      </c>
      <c r="AL16" s="85">
        <v>674.34627126100008</v>
      </c>
      <c r="AM16" s="85">
        <v>754.22037448399999</v>
      </c>
      <c r="AN16" s="85">
        <v>711.39306189400008</v>
      </c>
      <c r="AO16" s="85">
        <v>733.70092145500007</v>
      </c>
      <c r="AP16" s="85">
        <v>780.25714577300005</v>
      </c>
      <c r="AQ16" s="85">
        <v>835.52179144799993</v>
      </c>
      <c r="AR16" s="85">
        <v>840.50657312499993</v>
      </c>
      <c r="AS16" s="85">
        <v>626.65465154699996</v>
      </c>
      <c r="AT16" s="85">
        <v>620.008868753</v>
      </c>
      <c r="AU16" s="85">
        <v>721.48237288600001</v>
      </c>
      <c r="AV16" s="85">
        <v>700.45215900700009</v>
      </c>
      <c r="AW16" s="85">
        <v>702.71568700199998</v>
      </c>
      <c r="AX16" s="85">
        <v>656.19198505500003</v>
      </c>
      <c r="AY16" s="85">
        <v>690.89709862800009</v>
      </c>
      <c r="AZ16" s="85">
        <v>676.18254377299991</v>
      </c>
      <c r="BA16" s="85">
        <v>470.11947381200002</v>
      </c>
      <c r="BB16" s="85">
        <v>476.51290877700001</v>
      </c>
    </row>
    <row r="17" spans="2:54" ht="12.75" customHeight="1" thickBot="1" x14ac:dyDescent="0.25">
      <c r="B17" s="18" t="s">
        <v>58</v>
      </c>
      <c r="C17" s="86">
        <v>3023.9788138479998</v>
      </c>
      <c r="D17" s="86">
        <v>3612.7083346119998</v>
      </c>
      <c r="E17" s="86">
        <v>3722.475884939</v>
      </c>
      <c r="F17" s="86">
        <v>3967.9705601699998</v>
      </c>
      <c r="G17" s="86">
        <v>3650.6057168540001</v>
      </c>
      <c r="H17" s="86">
        <v>3953.4599548619994</v>
      </c>
      <c r="I17" s="86">
        <v>3968.8114764579996</v>
      </c>
      <c r="J17" s="86">
        <v>3773.513435029</v>
      </c>
      <c r="K17" s="86">
        <v>4090.4240275050001</v>
      </c>
      <c r="L17" s="86">
        <v>3770.1226171330004</v>
      </c>
      <c r="M17" s="86">
        <v>3549.5599396090006</v>
      </c>
      <c r="N17" s="86">
        <v>3121.9427518520001</v>
      </c>
      <c r="O17" s="86">
        <v>4123.3255824379994</v>
      </c>
      <c r="P17" s="86">
        <v>4000.8542025340003</v>
      </c>
      <c r="Q17" s="86">
        <v>3744.6071125810004</v>
      </c>
      <c r="R17" s="86">
        <v>4109.0164615400008</v>
      </c>
      <c r="S17" s="86">
        <v>3990.6427301730005</v>
      </c>
      <c r="T17" s="86">
        <v>3811.9356389169998</v>
      </c>
      <c r="U17" s="86">
        <v>3772.6219886980007</v>
      </c>
      <c r="V17" s="86">
        <v>3924.4515746300003</v>
      </c>
      <c r="W17" s="86">
        <v>4158.0083081369994</v>
      </c>
      <c r="X17" s="86">
        <v>4045.1637876949999</v>
      </c>
      <c r="Y17" s="86">
        <v>4207.6747443389995</v>
      </c>
      <c r="Z17" s="86">
        <v>3961.9351348230002</v>
      </c>
      <c r="AA17" s="86">
        <v>3939.7242054349999</v>
      </c>
      <c r="AB17" s="86">
        <v>4162.7894068239993</v>
      </c>
      <c r="AC17" s="86">
        <v>3768.5858836719999</v>
      </c>
      <c r="AD17" s="86">
        <v>3602.1056077539997</v>
      </c>
      <c r="AE17" s="86">
        <v>3955.9527171790005</v>
      </c>
      <c r="AF17" s="86">
        <v>3918.9410172930002</v>
      </c>
      <c r="AG17" s="86">
        <v>3773.5499402740002</v>
      </c>
      <c r="AH17" s="86">
        <v>3744.2644027120004</v>
      </c>
      <c r="AI17" s="86">
        <v>3844.3158439679996</v>
      </c>
      <c r="AJ17" s="86">
        <v>3912.2584192729992</v>
      </c>
      <c r="AK17" s="86">
        <v>3994.1222725469997</v>
      </c>
      <c r="AL17" s="86">
        <v>3869.0859720580002</v>
      </c>
      <c r="AM17" s="86">
        <v>4252.7675593510003</v>
      </c>
      <c r="AN17" s="86">
        <v>3995.8383350660006</v>
      </c>
      <c r="AO17" s="86">
        <v>4277.4837812610003</v>
      </c>
      <c r="AP17" s="86">
        <v>4092.2746073960002</v>
      </c>
      <c r="AQ17" s="86">
        <v>4352.587101655</v>
      </c>
      <c r="AR17" s="86">
        <v>4415.0341651549998</v>
      </c>
      <c r="AS17" s="86">
        <v>4068.6967130229996</v>
      </c>
      <c r="AT17" s="86">
        <v>4184.1254261429995</v>
      </c>
      <c r="AU17" s="86">
        <v>4036.5903984960005</v>
      </c>
      <c r="AV17" s="86">
        <v>4240.9814568270003</v>
      </c>
      <c r="AW17" s="86">
        <v>4232.8769640280007</v>
      </c>
      <c r="AX17" s="86">
        <v>4256.7802883160002</v>
      </c>
      <c r="AY17" s="86">
        <v>4098.6879838509994</v>
      </c>
      <c r="AZ17" s="86">
        <v>4296.337384937</v>
      </c>
      <c r="BA17" s="86">
        <v>3409.7022165959997</v>
      </c>
      <c r="BB17" s="86">
        <v>3027.5635850529998</v>
      </c>
    </row>
    <row r="19" spans="2:54" ht="13.5" thickBot="1" x14ac:dyDescent="0.25"/>
    <row r="20" spans="2:54" ht="57.75" customHeight="1" thickBot="1" x14ac:dyDescent="0.25">
      <c r="B20" s="124" t="s">
        <v>69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</row>
    <row r="21" spans="2:54" ht="13.5" thickBot="1" x14ac:dyDescent="0.25"/>
    <row r="22" spans="2:54" x14ac:dyDescent="0.2">
      <c r="B22" s="12" t="s">
        <v>67</v>
      </c>
      <c r="C22" s="6">
        <v>1</v>
      </c>
      <c r="D22" s="7">
        <v>2</v>
      </c>
      <c r="E22" s="7">
        <v>3</v>
      </c>
      <c r="F22" s="7">
        <v>4</v>
      </c>
      <c r="G22" s="7">
        <v>5</v>
      </c>
      <c r="H22" s="7">
        <v>6</v>
      </c>
      <c r="I22" s="7">
        <v>7</v>
      </c>
      <c r="J22" s="7">
        <v>8</v>
      </c>
      <c r="K22" s="7">
        <v>9</v>
      </c>
      <c r="L22" s="7">
        <v>10</v>
      </c>
      <c r="M22" s="7">
        <v>11</v>
      </c>
      <c r="N22" s="7">
        <v>12</v>
      </c>
      <c r="O22" s="7">
        <v>13</v>
      </c>
      <c r="P22" s="13">
        <v>14</v>
      </c>
      <c r="Q22" s="13">
        <v>15</v>
      </c>
      <c r="R22" s="13">
        <v>16</v>
      </c>
      <c r="S22" s="13">
        <v>17</v>
      </c>
      <c r="T22" s="13">
        <v>18</v>
      </c>
      <c r="U22" s="13">
        <v>19</v>
      </c>
      <c r="V22" s="13">
        <v>20</v>
      </c>
      <c r="W22" s="13">
        <v>21</v>
      </c>
      <c r="X22" s="13">
        <v>22</v>
      </c>
      <c r="Y22" s="13">
        <v>23</v>
      </c>
      <c r="Z22" s="13">
        <v>24</v>
      </c>
      <c r="AA22" s="13">
        <v>25</v>
      </c>
      <c r="AB22" s="13">
        <v>26</v>
      </c>
      <c r="AC22" s="13">
        <v>27</v>
      </c>
      <c r="AD22" s="13">
        <v>28</v>
      </c>
      <c r="AE22" s="13">
        <v>29</v>
      </c>
      <c r="AF22" s="13">
        <v>30</v>
      </c>
      <c r="AG22" s="13">
        <v>31</v>
      </c>
      <c r="AH22" s="13">
        <v>32</v>
      </c>
      <c r="AI22" s="13">
        <v>33</v>
      </c>
      <c r="AJ22" s="13">
        <v>34</v>
      </c>
      <c r="AK22" s="13">
        <v>35</v>
      </c>
      <c r="AL22" s="13">
        <v>36</v>
      </c>
      <c r="AM22" s="13">
        <v>37</v>
      </c>
      <c r="AN22" s="13">
        <v>38</v>
      </c>
      <c r="AO22" s="13">
        <v>39</v>
      </c>
      <c r="AP22" s="13">
        <v>40</v>
      </c>
      <c r="AQ22" s="13">
        <v>41</v>
      </c>
      <c r="AR22" s="13">
        <v>42</v>
      </c>
      <c r="AS22" s="13">
        <v>43</v>
      </c>
      <c r="AT22" s="13">
        <v>44</v>
      </c>
      <c r="AU22" s="13">
        <v>45</v>
      </c>
      <c r="AV22" s="13">
        <v>46</v>
      </c>
      <c r="AW22" s="13">
        <v>47</v>
      </c>
      <c r="AX22" s="13">
        <v>48</v>
      </c>
      <c r="AY22" s="13">
        <v>49</v>
      </c>
      <c r="AZ22" s="13">
        <v>50</v>
      </c>
      <c r="BA22" s="13">
        <v>51</v>
      </c>
      <c r="BB22" s="13">
        <v>52</v>
      </c>
    </row>
    <row r="23" spans="2:54" ht="13.5" thickBot="1" x14ac:dyDescent="0.25">
      <c r="B23" s="14" t="s">
        <v>0</v>
      </c>
      <c r="C23" s="10">
        <v>44569</v>
      </c>
      <c r="D23" s="10">
        <v>44576</v>
      </c>
      <c r="E23" s="10">
        <v>44583</v>
      </c>
      <c r="F23" s="10">
        <v>44590</v>
      </c>
      <c r="G23" s="10">
        <v>44597</v>
      </c>
      <c r="H23" s="10">
        <v>44604</v>
      </c>
      <c r="I23" s="10">
        <v>44611</v>
      </c>
      <c r="J23" s="10">
        <v>44618</v>
      </c>
      <c r="K23" s="10">
        <v>44625</v>
      </c>
      <c r="L23" s="10">
        <v>44632</v>
      </c>
      <c r="M23" s="10">
        <v>44639</v>
      </c>
      <c r="N23" s="10">
        <v>44646</v>
      </c>
      <c r="O23" s="10">
        <v>44653</v>
      </c>
      <c r="P23" s="10">
        <v>44660</v>
      </c>
      <c r="Q23" s="10">
        <v>44667</v>
      </c>
      <c r="R23" s="10">
        <v>44674</v>
      </c>
      <c r="S23" s="10">
        <v>44681</v>
      </c>
      <c r="T23" s="10">
        <v>44688</v>
      </c>
      <c r="U23" s="10">
        <v>44695</v>
      </c>
      <c r="V23" s="10">
        <v>44702</v>
      </c>
      <c r="W23" s="10">
        <v>44709</v>
      </c>
      <c r="X23" s="10">
        <v>44716</v>
      </c>
      <c r="Y23" s="10">
        <v>44723</v>
      </c>
      <c r="Z23" s="10">
        <v>44730</v>
      </c>
      <c r="AA23" s="10">
        <v>44737</v>
      </c>
      <c r="AB23" s="10">
        <v>44744</v>
      </c>
      <c r="AC23" s="10">
        <v>44751</v>
      </c>
      <c r="AD23" s="10">
        <v>44758</v>
      </c>
      <c r="AE23" s="10">
        <v>44765</v>
      </c>
      <c r="AF23" s="10">
        <v>44772</v>
      </c>
      <c r="AG23" s="10">
        <v>44779</v>
      </c>
      <c r="AH23" s="10">
        <v>44786</v>
      </c>
      <c r="AI23" s="10">
        <v>44793</v>
      </c>
      <c r="AJ23" s="10">
        <v>44800</v>
      </c>
      <c r="AK23" s="10">
        <v>44807</v>
      </c>
      <c r="AL23" s="10">
        <v>44814</v>
      </c>
      <c r="AM23" s="10">
        <v>44821</v>
      </c>
      <c r="AN23" s="10">
        <v>44828</v>
      </c>
      <c r="AO23" s="10">
        <v>44835</v>
      </c>
      <c r="AP23" s="10">
        <v>44842</v>
      </c>
      <c r="AQ23" s="10">
        <v>44849</v>
      </c>
      <c r="AR23" s="10">
        <v>44856</v>
      </c>
      <c r="AS23" s="10">
        <v>44863</v>
      </c>
      <c r="AT23" s="10">
        <v>44870</v>
      </c>
      <c r="AU23" s="10">
        <v>44877</v>
      </c>
      <c r="AV23" s="10">
        <v>44884</v>
      </c>
      <c r="AW23" s="10">
        <v>44891</v>
      </c>
      <c r="AX23" s="10">
        <v>44898</v>
      </c>
      <c r="AY23" s="10">
        <v>44905</v>
      </c>
      <c r="AZ23" s="10">
        <v>44912</v>
      </c>
      <c r="BA23" s="10">
        <v>44919</v>
      </c>
      <c r="BB23" s="10">
        <v>44926</v>
      </c>
    </row>
    <row r="24" spans="2:54" ht="13.5" customHeight="1" x14ac:dyDescent="0.2">
      <c r="B24" s="15" t="s">
        <v>35</v>
      </c>
      <c r="C24" s="82">
        <v>8481</v>
      </c>
      <c r="D24" s="82">
        <v>8212</v>
      </c>
      <c r="E24" s="82">
        <v>10009</v>
      </c>
      <c r="F24" s="82">
        <v>9854</v>
      </c>
      <c r="G24" s="82">
        <v>8289</v>
      </c>
      <c r="H24" s="82">
        <v>10058</v>
      </c>
      <c r="I24" s="82">
        <v>10542</v>
      </c>
      <c r="J24" s="82">
        <v>8945</v>
      </c>
      <c r="K24" s="82">
        <v>10597</v>
      </c>
      <c r="L24" s="82">
        <v>8948</v>
      </c>
      <c r="M24" s="82">
        <v>9752</v>
      </c>
      <c r="N24" s="82">
        <v>9351</v>
      </c>
      <c r="O24" s="82">
        <v>9611</v>
      </c>
      <c r="P24" s="82">
        <v>10448</v>
      </c>
      <c r="Q24" s="82">
        <v>8557</v>
      </c>
      <c r="R24" s="82">
        <v>10390</v>
      </c>
      <c r="S24" s="82">
        <v>9571</v>
      </c>
      <c r="T24" s="82">
        <v>8859</v>
      </c>
      <c r="U24" s="82">
        <v>8210</v>
      </c>
      <c r="V24" s="82">
        <v>8603</v>
      </c>
      <c r="W24" s="82">
        <v>9053</v>
      </c>
      <c r="X24" s="82">
        <v>8224</v>
      </c>
      <c r="Y24" s="82">
        <v>9060</v>
      </c>
      <c r="Z24" s="82">
        <v>9420</v>
      </c>
      <c r="AA24" s="82">
        <v>9398</v>
      </c>
      <c r="AB24" s="82">
        <v>8690</v>
      </c>
      <c r="AC24" s="82">
        <v>8295</v>
      </c>
      <c r="AD24" s="82">
        <v>7156</v>
      </c>
      <c r="AE24" s="82">
        <v>8646</v>
      </c>
      <c r="AF24" s="82">
        <v>7939</v>
      </c>
      <c r="AG24" s="82">
        <v>8197</v>
      </c>
      <c r="AH24" s="82">
        <v>8049</v>
      </c>
      <c r="AI24" s="82">
        <v>8000</v>
      </c>
      <c r="AJ24" s="82">
        <v>8679</v>
      </c>
      <c r="AK24" s="82">
        <v>9017</v>
      </c>
      <c r="AL24" s="82">
        <v>10652</v>
      </c>
      <c r="AM24" s="82">
        <v>11038</v>
      </c>
      <c r="AN24" s="82">
        <v>12131</v>
      </c>
      <c r="AO24" s="82">
        <v>13346</v>
      </c>
      <c r="AP24" s="82">
        <v>12585</v>
      </c>
      <c r="AQ24" s="82">
        <v>13289</v>
      </c>
      <c r="AR24" s="82">
        <v>14041</v>
      </c>
      <c r="AS24" s="82">
        <v>12428</v>
      </c>
      <c r="AT24" s="82">
        <v>13071</v>
      </c>
      <c r="AU24" s="82">
        <v>12543</v>
      </c>
      <c r="AV24" s="82">
        <v>12857</v>
      </c>
      <c r="AW24" s="82">
        <v>13118</v>
      </c>
      <c r="AX24" s="82">
        <v>13200</v>
      </c>
      <c r="AY24" s="82">
        <v>12652</v>
      </c>
      <c r="AZ24" s="82">
        <v>12301</v>
      </c>
      <c r="BA24" s="82">
        <v>10850</v>
      </c>
      <c r="BB24" s="82">
        <v>7421</v>
      </c>
    </row>
    <row r="25" spans="2:54" x14ac:dyDescent="0.2">
      <c r="B25" s="16" t="s">
        <v>34</v>
      </c>
      <c r="C25" s="83">
        <v>5503</v>
      </c>
      <c r="D25" s="83">
        <v>8712</v>
      </c>
      <c r="E25" s="83">
        <v>9535</v>
      </c>
      <c r="F25" s="83">
        <v>10245</v>
      </c>
      <c r="G25" s="83">
        <v>10062</v>
      </c>
      <c r="H25" s="83">
        <v>10855</v>
      </c>
      <c r="I25" s="83">
        <v>10750</v>
      </c>
      <c r="J25" s="83">
        <v>10637</v>
      </c>
      <c r="K25" s="83">
        <v>10819</v>
      </c>
      <c r="L25" s="83">
        <v>9579</v>
      </c>
      <c r="M25" s="83">
        <v>11201</v>
      </c>
      <c r="N25" s="83">
        <v>8131</v>
      </c>
      <c r="O25" s="83">
        <v>10774</v>
      </c>
      <c r="P25" s="83">
        <v>10771</v>
      </c>
      <c r="Q25" s="83">
        <v>9403</v>
      </c>
      <c r="R25" s="83">
        <v>9581</v>
      </c>
      <c r="S25" s="83">
        <v>7498</v>
      </c>
      <c r="T25" s="83">
        <v>8374</v>
      </c>
      <c r="U25" s="83">
        <v>8269</v>
      </c>
      <c r="V25" s="83">
        <v>7621</v>
      </c>
      <c r="W25" s="83">
        <v>9149</v>
      </c>
      <c r="X25" s="83">
        <v>10514</v>
      </c>
      <c r="Y25" s="83">
        <v>9653</v>
      </c>
      <c r="Z25" s="83">
        <v>9722</v>
      </c>
      <c r="AA25" s="83">
        <v>9530</v>
      </c>
      <c r="AB25" s="83">
        <v>10043</v>
      </c>
      <c r="AC25" s="83">
        <v>9640</v>
      </c>
      <c r="AD25" s="83">
        <v>9906</v>
      </c>
      <c r="AE25" s="83">
        <v>8861</v>
      </c>
      <c r="AF25" s="83">
        <v>9333</v>
      </c>
      <c r="AG25" s="83">
        <v>10092</v>
      </c>
      <c r="AH25" s="83">
        <v>10406</v>
      </c>
      <c r="AI25" s="83">
        <v>10349</v>
      </c>
      <c r="AJ25" s="83">
        <v>10289</v>
      </c>
      <c r="AK25" s="83">
        <v>10720</v>
      </c>
      <c r="AL25" s="83">
        <v>10385</v>
      </c>
      <c r="AM25" s="83">
        <v>10887</v>
      </c>
      <c r="AN25" s="83">
        <v>8173</v>
      </c>
      <c r="AO25" s="83">
        <v>8742</v>
      </c>
      <c r="AP25" s="83">
        <v>8352</v>
      </c>
      <c r="AQ25" s="83">
        <v>8565</v>
      </c>
      <c r="AR25" s="83">
        <v>9592</v>
      </c>
      <c r="AS25" s="83">
        <v>9141</v>
      </c>
      <c r="AT25" s="83">
        <v>8889</v>
      </c>
      <c r="AU25" s="83">
        <v>7914</v>
      </c>
      <c r="AV25" s="83">
        <v>8030</v>
      </c>
      <c r="AW25" s="83">
        <v>8889</v>
      </c>
      <c r="AX25" s="83">
        <v>7829</v>
      </c>
      <c r="AY25" s="83">
        <v>8781</v>
      </c>
      <c r="AZ25" s="83">
        <v>8864</v>
      </c>
      <c r="BA25" s="83">
        <v>5623</v>
      </c>
      <c r="BB25" s="83">
        <v>6805</v>
      </c>
    </row>
    <row r="26" spans="2:54" x14ac:dyDescent="0.2">
      <c r="B26" s="17" t="s">
        <v>29</v>
      </c>
      <c r="C26" s="84">
        <v>1955</v>
      </c>
      <c r="D26" s="84">
        <v>2316</v>
      </c>
      <c r="E26" s="84">
        <v>2325</v>
      </c>
      <c r="F26" s="84">
        <v>3102</v>
      </c>
      <c r="G26" s="84">
        <v>2431</v>
      </c>
      <c r="H26" s="84">
        <v>3268</v>
      </c>
      <c r="I26" s="84">
        <v>3008</v>
      </c>
      <c r="J26" s="84">
        <v>2123</v>
      </c>
      <c r="K26" s="84">
        <v>3085</v>
      </c>
      <c r="L26" s="84">
        <v>2346</v>
      </c>
      <c r="M26" s="84">
        <v>2495</v>
      </c>
      <c r="N26" s="84">
        <v>1651</v>
      </c>
      <c r="O26" s="84">
        <v>3162</v>
      </c>
      <c r="P26" s="84">
        <v>3151</v>
      </c>
      <c r="Q26" s="84">
        <v>2624</v>
      </c>
      <c r="R26" s="84">
        <v>3016</v>
      </c>
      <c r="S26" s="84">
        <v>4120</v>
      </c>
      <c r="T26" s="84">
        <v>4014</v>
      </c>
      <c r="U26" s="84">
        <v>3838</v>
      </c>
      <c r="V26" s="84">
        <v>3551</v>
      </c>
      <c r="W26" s="84">
        <v>4064</v>
      </c>
      <c r="X26" s="84">
        <v>3862</v>
      </c>
      <c r="Y26" s="84">
        <v>3760</v>
      </c>
      <c r="Z26" s="84">
        <v>3619</v>
      </c>
      <c r="AA26" s="84">
        <v>2980</v>
      </c>
      <c r="AB26" s="84">
        <v>4992</v>
      </c>
      <c r="AC26" s="84">
        <v>3575</v>
      </c>
      <c r="AD26" s="84">
        <v>2984</v>
      </c>
      <c r="AE26" s="84">
        <v>3962</v>
      </c>
      <c r="AF26" s="84">
        <v>3730</v>
      </c>
      <c r="AG26" s="84">
        <v>3797</v>
      </c>
      <c r="AH26" s="84">
        <v>3664</v>
      </c>
      <c r="AI26" s="84">
        <v>3910</v>
      </c>
      <c r="AJ26" s="84">
        <v>3006</v>
      </c>
      <c r="AK26" s="84">
        <v>3070</v>
      </c>
      <c r="AL26" s="84">
        <v>3157</v>
      </c>
      <c r="AM26" s="84">
        <v>3076</v>
      </c>
      <c r="AN26" s="84">
        <v>3118</v>
      </c>
      <c r="AO26" s="84">
        <v>4376</v>
      </c>
      <c r="AP26" s="84">
        <v>2270</v>
      </c>
      <c r="AQ26" s="84">
        <v>3379</v>
      </c>
      <c r="AR26" s="84">
        <v>2950</v>
      </c>
      <c r="AS26" s="84">
        <v>1934</v>
      </c>
      <c r="AT26" s="84">
        <v>2943</v>
      </c>
      <c r="AU26" s="84">
        <v>3147</v>
      </c>
      <c r="AV26" s="84">
        <v>3093</v>
      </c>
      <c r="AW26" s="84">
        <v>2830</v>
      </c>
      <c r="AX26" s="84">
        <v>2984</v>
      </c>
      <c r="AY26" s="84">
        <v>2129</v>
      </c>
      <c r="AZ26" s="84">
        <v>3369</v>
      </c>
      <c r="BA26" s="84">
        <v>2318</v>
      </c>
      <c r="BB26" s="84">
        <v>2071</v>
      </c>
    </row>
    <row r="27" spans="2:54" x14ac:dyDescent="0.2">
      <c r="B27" s="16" t="s">
        <v>30</v>
      </c>
      <c r="C27" s="83">
        <v>1097</v>
      </c>
      <c r="D27" s="83">
        <v>1394</v>
      </c>
      <c r="E27" s="83">
        <v>1171</v>
      </c>
      <c r="F27" s="83">
        <v>1589</v>
      </c>
      <c r="G27" s="83">
        <v>1436</v>
      </c>
      <c r="H27" s="83">
        <v>1188</v>
      </c>
      <c r="I27" s="83">
        <v>1454</v>
      </c>
      <c r="J27" s="83">
        <v>1420</v>
      </c>
      <c r="K27" s="83">
        <v>1410</v>
      </c>
      <c r="L27" s="83">
        <v>1599</v>
      </c>
      <c r="M27" s="83">
        <v>1133</v>
      </c>
      <c r="N27" s="83">
        <v>1042</v>
      </c>
      <c r="O27" s="83">
        <v>1545</v>
      </c>
      <c r="P27" s="83">
        <v>1275</v>
      </c>
      <c r="Q27" s="83">
        <v>1536</v>
      </c>
      <c r="R27" s="83">
        <v>1742</v>
      </c>
      <c r="S27" s="83">
        <v>1376</v>
      </c>
      <c r="T27" s="83">
        <v>1323</v>
      </c>
      <c r="U27" s="83">
        <v>1260</v>
      </c>
      <c r="V27" s="83">
        <v>1471</v>
      </c>
      <c r="W27" s="83">
        <v>1024</v>
      </c>
      <c r="X27" s="83">
        <v>1461</v>
      </c>
      <c r="Y27" s="83">
        <v>1132</v>
      </c>
      <c r="Z27" s="83">
        <v>1357</v>
      </c>
      <c r="AA27" s="83">
        <v>1059</v>
      </c>
      <c r="AB27" s="83">
        <v>1142</v>
      </c>
      <c r="AC27" s="83">
        <v>1206</v>
      </c>
      <c r="AD27" s="83">
        <v>1088</v>
      </c>
      <c r="AE27" s="83">
        <v>1347</v>
      </c>
      <c r="AF27" s="83">
        <v>1314</v>
      </c>
      <c r="AG27" s="83">
        <v>1429</v>
      </c>
      <c r="AH27" s="83">
        <v>1221</v>
      </c>
      <c r="AI27" s="83">
        <v>1252</v>
      </c>
      <c r="AJ27" s="83">
        <v>1180</v>
      </c>
      <c r="AK27" s="83">
        <v>1124</v>
      </c>
      <c r="AL27" s="83">
        <v>1373</v>
      </c>
      <c r="AM27" s="83">
        <v>1208</v>
      </c>
      <c r="AN27" s="83">
        <v>1034</v>
      </c>
      <c r="AO27" s="83">
        <v>1429</v>
      </c>
      <c r="AP27" s="83">
        <v>1427</v>
      </c>
      <c r="AQ27" s="83">
        <v>1232</v>
      </c>
      <c r="AR27" s="83">
        <v>1140</v>
      </c>
      <c r="AS27" s="83">
        <v>1184</v>
      </c>
      <c r="AT27" s="83">
        <v>1273</v>
      </c>
      <c r="AU27" s="83">
        <v>1103</v>
      </c>
      <c r="AV27" s="83">
        <v>1326</v>
      </c>
      <c r="AW27" s="83">
        <v>1318</v>
      </c>
      <c r="AX27" s="83">
        <v>1527</v>
      </c>
      <c r="AY27" s="83">
        <v>1535</v>
      </c>
      <c r="AZ27" s="83">
        <v>1284</v>
      </c>
      <c r="BA27" s="83">
        <v>1077</v>
      </c>
      <c r="BB27" s="83">
        <v>974</v>
      </c>
    </row>
    <row r="28" spans="2:54" x14ac:dyDescent="0.2">
      <c r="B28" s="17" t="s">
        <v>31</v>
      </c>
      <c r="C28" s="84">
        <v>3070</v>
      </c>
      <c r="D28" s="84">
        <v>3044</v>
      </c>
      <c r="E28" s="84">
        <v>3092</v>
      </c>
      <c r="F28" s="84">
        <v>3165</v>
      </c>
      <c r="G28" s="84">
        <v>3009</v>
      </c>
      <c r="H28" s="84">
        <v>3039</v>
      </c>
      <c r="I28" s="84">
        <v>3225</v>
      </c>
      <c r="J28" s="84">
        <v>2914</v>
      </c>
      <c r="K28" s="84">
        <v>2953</v>
      </c>
      <c r="L28" s="84">
        <v>2965</v>
      </c>
      <c r="M28" s="84">
        <v>2828</v>
      </c>
      <c r="N28" s="84">
        <v>2839</v>
      </c>
      <c r="O28" s="84">
        <v>3301</v>
      </c>
      <c r="P28" s="84">
        <v>3161</v>
      </c>
      <c r="Q28" s="84">
        <v>2936</v>
      </c>
      <c r="R28" s="84">
        <v>3094</v>
      </c>
      <c r="S28" s="84">
        <v>3323</v>
      </c>
      <c r="T28" s="84">
        <v>3151</v>
      </c>
      <c r="U28" s="84">
        <v>3149</v>
      </c>
      <c r="V28" s="84">
        <v>3196</v>
      </c>
      <c r="W28" s="84">
        <v>3166</v>
      </c>
      <c r="X28" s="84">
        <v>3211</v>
      </c>
      <c r="Y28" s="84">
        <v>3120</v>
      </c>
      <c r="Z28" s="84">
        <v>3067</v>
      </c>
      <c r="AA28" s="84">
        <v>3288</v>
      </c>
      <c r="AB28" s="84">
        <v>2957</v>
      </c>
      <c r="AC28" s="84">
        <v>2983</v>
      </c>
      <c r="AD28" s="84">
        <v>3280</v>
      </c>
      <c r="AE28" s="84">
        <v>3148</v>
      </c>
      <c r="AF28" s="84">
        <v>3216</v>
      </c>
      <c r="AG28" s="84">
        <v>2978</v>
      </c>
      <c r="AH28" s="84">
        <v>3065</v>
      </c>
      <c r="AI28" s="84">
        <v>3146</v>
      </c>
      <c r="AJ28" s="84">
        <v>3240</v>
      </c>
      <c r="AK28" s="84">
        <v>3317</v>
      </c>
      <c r="AL28" s="84">
        <v>3076</v>
      </c>
      <c r="AM28" s="84">
        <v>2983</v>
      </c>
      <c r="AN28" s="84">
        <v>2946</v>
      </c>
      <c r="AO28" s="84">
        <v>3014</v>
      </c>
      <c r="AP28" s="84">
        <v>3124</v>
      </c>
      <c r="AQ28" s="84">
        <v>2994</v>
      </c>
      <c r="AR28" s="84">
        <v>2818</v>
      </c>
      <c r="AS28" s="84">
        <v>2967</v>
      </c>
      <c r="AT28" s="84">
        <v>2793</v>
      </c>
      <c r="AU28" s="84">
        <v>3027</v>
      </c>
      <c r="AV28" s="84">
        <v>3044</v>
      </c>
      <c r="AW28" s="84">
        <v>2970</v>
      </c>
      <c r="AX28" s="84">
        <v>3200</v>
      </c>
      <c r="AY28" s="84">
        <v>3061</v>
      </c>
      <c r="AZ28" s="84">
        <v>2945</v>
      </c>
      <c r="BA28" s="84">
        <v>2889</v>
      </c>
      <c r="BB28" s="84">
        <v>2400</v>
      </c>
    </row>
    <row r="29" spans="2:54" x14ac:dyDescent="0.2">
      <c r="B29" s="16" t="s">
        <v>36</v>
      </c>
      <c r="C29" s="83">
        <v>10353</v>
      </c>
      <c r="D29" s="83">
        <v>11606</v>
      </c>
      <c r="E29" s="83">
        <v>10981</v>
      </c>
      <c r="F29" s="83">
        <v>11815</v>
      </c>
      <c r="G29" s="83">
        <v>11306</v>
      </c>
      <c r="H29" s="83">
        <v>11404</v>
      </c>
      <c r="I29" s="83">
        <v>11415</v>
      </c>
      <c r="J29" s="83">
        <v>11075</v>
      </c>
      <c r="K29" s="83">
        <v>11404</v>
      </c>
      <c r="L29" s="83">
        <v>11918</v>
      </c>
      <c r="M29" s="83">
        <v>9619</v>
      </c>
      <c r="N29" s="83">
        <v>10687</v>
      </c>
      <c r="O29" s="83">
        <v>10786</v>
      </c>
      <c r="P29" s="83">
        <v>10704</v>
      </c>
      <c r="Q29" s="83">
        <v>11364</v>
      </c>
      <c r="R29" s="83">
        <v>11311</v>
      </c>
      <c r="S29" s="83">
        <v>11166</v>
      </c>
      <c r="T29" s="83">
        <v>10324</v>
      </c>
      <c r="U29" s="83">
        <v>11067</v>
      </c>
      <c r="V29" s="83">
        <v>11136</v>
      </c>
      <c r="W29" s="83">
        <v>11047</v>
      </c>
      <c r="X29" s="83">
        <v>11581</v>
      </c>
      <c r="Y29" s="83">
        <v>11460</v>
      </c>
      <c r="Z29" s="83">
        <v>10971</v>
      </c>
      <c r="AA29" s="83">
        <v>11263</v>
      </c>
      <c r="AB29" s="83">
        <v>11347</v>
      </c>
      <c r="AC29" s="83">
        <v>11522</v>
      </c>
      <c r="AD29" s="83">
        <v>11783</v>
      </c>
      <c r="AE29" s="83">
        <v>11059</v>
      </c>
      <c r="AF29" s="83">
        <v>11630</v>
      </c>
      <c r="AG29" s="83">
        <v>11040</v>
      </c>
      <c r="AH29" s="83">
        <v>10950</v>
      </c>
      <c r="AI29" s="83">
        <v>10299</v>
      </c>
      <c r="AJ29" s="83">
        <v>11248</v>
      </c>
      <c r="AK29" s="83">
        <v>11167</v>
      </c>
      <c r="AL29" s="83">
        <v>11060</v>
      </c>
      <c r="AM29" s="83">
        <v>11691</v>
      </c>
      <c r="AN29" s="83">
        <v>10800</v>
      </c>
      <c r="AO29" s="83">
        <v>11250</v>
      </c>
      <c r="AP29" s="83">
        <v>11713</v>
      </c>
      <c r="AQ29" s="83">
        <v>11059</v>
      </c>
      <c r="AR29" s="83">
        <v>10831</v>
      </c>
      <c r="AS29" s="83">
        <v>11445</v>
      </c>
      <c r="AT29" s="83">
        <v>11323</v>
      </c>
      <c r="AU29" s="83">
        <v>11087</v>
      </c>
      <c r="AV29" s="83">
        <v>10830</v>
      </c>
      <c r="AW29" s="83">
        <v>10333</v>
      </c>
      <c r="AX29" s="83">
        <v>11700</v>
      </c>
      <c r="AY29" s="83">
        <v>11427</v>
      </c>
      <c r="AZ29" s="83">
        <v>11881</v>
      </c>
      <c r="BA29" s="83">
        <v>9880</v>
      </c>
      <c r="BB29" s="83">
        <v>10313</v>
      </c>
    </row>
    <row r="30" spans="2:54" x14ac:dyDescent="0.2">
      <c r="B30" s="17" t="s">
        <v>32</v>
      </c>
      <c r="C30" s="84">
        <v>8288</v>
      </c>
      <c r="D30" s="84">
        <v>9732</v>
      </c>
      <c r="E30" s="84">
        <v>9390</v>
      </c>
      <c r="F30" s="84">
        <v>10118</v>
      </c>
      <c r="G30" s="84">
        <v>9368</v>
      </c>
      <c r="H30" s="84">
        <v>9131</v>
      </c>
      <c r="I30" s="84">
        <v>9708</v>
      </c>
      <c r="J30" s="84">
        <v>9545</v>
      </c>
      <c r="K30" s="84">
        <v>10182</v>
      </c>
      <c r="L30" s="84">
        <v>9853</v>
      </c>
      <c r="M30" s="84">
        <v>9851</v>
      </c>
      <c r="N30" s="84">
        <v>10237</v>
      </c>
      <c r="O30" s="84">
        <v>9669</v>
      </c>
      <c r="P30" s="84">
        <v>10896</v>
      </c>
      <c r="Q30" s="84">
        <v>9870</v>
      </c>
      <c r="R30" s="84">
        <v>11207</v>
      </c>
      <c r="S30" s="84">
        <v>11558</v>
      </c>
      <c r="T30" s="84">
        <v>10870</v>
      </c>
      <c r="U30" s="84">
        <v>10518</v>
      </c>
      <c r="V30" s="84">
        <v>10226</v>
      </c>
      <c r="W30" s="84">
        <v>11646</v>
      </c>
      <c r="X30" s="84">
        <v>10788</v>
      </c>
      <c r="Y30" s="84">
        <v>11228</v>
      </c>
      <c r="Z30" s="84">
        <v>10616</v>
      </c>
      <c r="AA30" s="84">
        <v>10928</v>
      </c>
      <c r="AB30" s="84">
        <v>10941</v>
      </c>
      <c r="AC30" s="84">
        <v>10736</v>
      </c>
      <c r="AD30" s="84">
        <v>11126</v>
      </c>
      <c r="AE30" s="84">
        <v>10859</v>
      </c>
      <c r="AF30" s="84">
        <v>11135</v>
      </c>
      <c r="AG30" s="84">
        <v>10432</v>
      </c>
      <c r="AH30" s="84">
        <v>10886</v>
      </c>
      <c r="AI30" s="84">
        <v>10134</v>
      </c>
      <c r="AJ30" s="84">
        <v>10142</v>
      </c>
      <c r="AK30" s="84">
        <v>11141</v>
      </c>
      <c r="AL30" s="84">
        <v>9959</v>
      </c>
      <c r="AM30" s="84">
        <v>10869</v>
      </c>
      <c r="AN30" s="84">
        <v>10584</v>
      </c>
      <c r="AO30" s="84">
        <v>10614</v>
      </c>
      <c r="AP30" s="84">
        <v>10069</v>
      </c>
      <c r="AQ30" s="84">
        <v>10384</v>
      </c>
      <c r="AR30" s="84">
        <v>10616</v>
      </c>
      <c r="AS30" s="84">
        <v>10945</v>
      </c>
      <c r="AT30" s="84">
        <v>11228</v>
      </c>
      <c r="AU30" s="84">
        <v>10122</v>
      </c>
      <c r="AV30" s="84">
        <v>10617</v>
      </c>
      <c r="AW30" s="84">
        <v>9375</v>
      </c>
      <c r="AX30" s="84">
        <v>10382</v>
      </c>
      <c r="AY30" s="84">
        <v>10790</v>
      </c>
      <c r="AZ30" s="84">
        <v>9828</v>
      </c>
      <c r="BA30" s="84">
        <v>9067</v>
      </c>
      <c r="BB30" s="84">
        <v>7593</v>
      </c>
    </row>
    <row r="31" spans="2:54" x14ac:dyDescent="0.2">
      <c r="B31" s="16" t="s">
        <v>33</v>
      </c>
      <c r="C31" s="83">
        <v>3048</v>
      </c>
      <c r="D31" s="83">
        <v>3576</v>
      </c>
      <c r="E31" s="83">
        <v>3695</v>
      </c>
      <c r="F31" s="83">
        <v>4026</v>
      </c>
      <c r="G31" s="83">
        <v>3910</v>
      </c>
      <c r="H31" s="83">
        <v>3899</v>
      </c>
      <c r="I31" s="83">
        <v>3689</v>
      </c>
      <c r="J31" s="83">
        <v>3850</v>
      </c>
      <c r="K31" s="83">
        <v>4576</v>
      </c>
      <c r="L31" s="83">
        <v>4411</v>
      </c>
      <c r="M31" s="83">
        <v>3806</v>
      </c>
      <c r="N31" s="83">
        <v>4036</v>
      </c>
      <c r="O31" s="83">
        <v>4570</v>
      </c>
      <c r="P31" s="83">
        <v>3800</v>
      </c>
      <c r="Q31" s="83">
        <v>4045</v>
      </c>
      <c r="R31" s="83">
        <v>4323</v>
      </c>
      <c r="S31" s="83">
        <v>4575</v>
      </c>
      <c r="T31" s="83">
        <v>4102</v>
      </c>
      <c r="U31" s="83">
        <v>4188</v>
      </c>
      <c r="V31" s="83">
        <v>4210</v>
      </c>
      <c r="W31" s="83">
        <v>4241</v>
      </c>
      <c r="X31" s="83">
        <v>4340</v>
      </c>
      <c r="Y31" s="83">
        <v>4385</v>
      </c>
      <c r="Z31" s="83">
        <v>3995</v>
      </c>
      <c r="AA31" s="83">
        <v>4327</v>
      </c>
      <c r="AB31" s="83">
        <v>3959</v>
      </c>
      <c r="AC31" s="83">
        <v>4257</v>
      </c>
      <c r="AD31" s="83">
        <v>4154</v>
      </c>
      <c r="AE31" s="83">
        <v>3530</v>
      </c>
      <c r="AF31" s="83">
        <v>4241</v>
      </c>
      <c r="AG31" s="83">
        <v>4361</v>
      </c>
      <c r="AH31" s="83">
        <v>4041</v>
      </c>
      <c r="AI31" s="83">
        <v>3964</v>
      </c>
      <c r="AJ31" s="83">
        <v>3981</v>
      </c>
      <c r="AK31" s="83">
        <v>4324</v>
      </c>
      <c r="AL31" s="83">
        <v>4302</v>
      </c>
      <c r="AM31" s="83">
        <v>3871</v>
      </c>
      <c r="AN31" s="83">
        <v>3775</v>
      </c>
      <c r="AO31" s="83">
        <v>4123</v>
      </c>
      <c r="AP31" s="83">
        <v>4489</v>
      </c>
      <c r="AQ31" s="83">
        <v>4325</v>
      </c>
      <c r="AR31" s="83">
        <v>4215</v>
      </c>
      <c r="AS31" s="83">
        <v>4240</v>
      </c>
      <c r="AT31" s="83">
        <v>3876</v>
      </c>
      <c r="AU31" s="83">
        <v>4023</v>
      </c>
      <c r="AV31" s="83">
        <v>4222</v>
      </c>
      <c r="AW31" s="83">
        <v>4463</v>
      </c>
      <c r="AX31" s="83">
        <v>4024</v>
      </c>
      <c r="AY31" s="83">
        <v>4592</v>
      </c>
      <c r="AZ31" s="83">
        <v>3877</v>
      </c>
      <c r="BA31" s="83">
        <v>3577</v>
      </c>
      <c r="BB31" s="83">
        <v>2572</v>
      </c>
    </row>
    <row r="32" spans="2:54" ht="13.5" thickBot="1" x14ac:dyDescent="0.25">
      <c r="B32" s="43" t="s">
        <v>37</v>
      </c>
      <c r="C32" s="85">
        <v>26752</v>
      </c>
      <c r="D32" s="85">
        <v>30682</v>
      </c>
      <c r="E32" s="85">
        <v>31852</v>
      </c>
      <c r="F32" s="85">
        <v>33158</v>
      </c>
      <c r="G32" s="85">
        <v>32705</v>
      </c>
      <c r="H32" s="85">
        <v>33275</v>
      </c>
      <c r="I32" s="85">
        <v>34048</v>
      </c>
      <c r="J32" s="85">
        <v>30983</v>
      </c>
      <c r="K32" s="85">
        <v>34541</v>
      </c>
      <c r="L32" s="85">
        <v>35434</v>
      </c>
      <c r="M32" s="85">
        <v>31450</v>
      </c>
      <c r="N32" s="85">
        <v>27404</v>
      </c>
      <c r="O32" s="85">
        <v>35643</v>
      </c>
      <c r="P32" s="85">
        <v>34580</v>
      </c>
      <c r="Q32" s="85">
        <v>34060</v>
      </c>
      <c r="R32" s="85">
        <v>32967</v>
      </c>
      <c r="S32" s="85">
        <v>36628</v>
      </c>
      <c r="T32" s="85">
        <v>36841</v>
      </c>
      <c r="U32" s="85">
        <v>36782</v>
      </c>
      <c r="V32" s="85">
        <v>37947</v>
      </c>
      <c r="W32" s="85">
        <v>38500</v>
      </c>
      <c r="X32" s="85">
        <v>35804</v>
      </c>
      <c r="Y32" s="85">
        <v>38201</v>
      </c>
      <c r="Z32" s="85">
        <v>35294</v>
      </c>
      <c r="AA32" s="85">
        <v>36066</v>
      </c>
      <c r="AB32" s="85">
        <v>38461</v>
      </c>
      <c r="AC32" s="85">
        <v>36491</v>
      </c>
      <c r="AD32" s="85">
        <v>37622</v>
      </c>
      <c r="AE32" s="85">
        <v>38878</v>
      </c>
      <c r="AF32" s="85">
        <v>39365</v>
      </c>
      <c r="AG32" s="85">
        <v>38454</v>
      </c>
      <c r="AH32" s="85">
        <v>39329</v>
      </c>
      <c r="AI32" s="85">
        <v>38069</v>
      </c>
      <c r="AJ32" s="85">
        <v>38473</v>
      </c>
      <c r="AK32" s="85">
        <v>38515</v>
      </c>
      <c r="AL32" s="85">
        <v>35912</v>
      </c>
      <c r="AM32" s="85">
        <v>38157</v>
      </c>
      <c r="AN32" s="85">
        <v>37620</v>
      </c>
      <c r="AO32" s="85">
        <v>39805</v>
      </c>
      <c r="AP32" s="85">
        <v>39162</v>
      </c>
      <c r="AQ32" s="85">
        <v>38922</v>
      </c>
      <c r="AR32" s="85">
        <v>37493</v>
      </c>
      <c r="AS32" s="85">
        <v>37572</v>
      </c>
      <c r="AT32" s="85">
        <v>36648</v>
      </c>
      <c r="AU32" s="85">
        <v>36625</v>
      </c>
      <c r="AV32" s="85">
        <v>36347</v>
      </c>
      <c r="AW32" s="85">
        <v>34980</v>
      </c>
      <c r="AX32" s="85">
        <v>33666</v>
      </c>
      <c r="AY32" s="85">
        <v>37091</v>
      </c>
      <c r="AZ32" s="85">
        <v>33899</v>
      </c>
      <c r="BA32" s="85">
        <v>26297</v>
      </c>
      <c r="BB32" s="85">
        <v>25883</v>
      </c>
    </row>
    <row r="33" spans="2:54" ht="12.75" customHeight="1" thickBot="1" x14ac:dyDescent="0.25">
      <c r="B33" s="18" t="s">
        <v>60</v>
      </c>
      <c r="C33" s="86">
        <v>68547</v>
      </c>
      <c r="D33" s="86">
        <v>79274</v>
      </c>
      <c r="E33" s="86">
        <v>82050</v>
      </c>
      <c r="F33" s="86">
        <v>87072</v>
      </c>
      <c r="G33" s="86">
        <v>82516</v>
      </c>
      <c r="H33" s="86">
        <v>86117</v>
      </c>
      <c r="I33" s="86">
        <v>87839</v>
      </c>
      <c r="J33" s="86">
        <v>81492</v>
      </c>
      <c r="K33" s="86">
        <v>89567</v>
      </c>
      <c r="L33" s="86">
        <v>87053</v>
      </c>
      <c r="M33" s="86">
        <v>82135</v>
      </c>
      <c r="N33" s="86">
        <v>75378</v>
      </c>
      <c r="O33" s="86">
        <v>89061</v>
      </c>
      <c r="P33" s="86">
        <v>88786</v>
      </c>
      <c r="Q33" s="86">
        <v>84395</v>
      </c>
      <c r="R33" s="86">
        <v>87631</v>
      </c>
      <c r="S33" s="86">
        <v>89815</v>
      </c>
      <c r="T33" s="86">
        <v>87858</v>
      </c>
      <c r="U33" s="86">
        <v>87281</v>
      </c>
      <c r="V33" s="86">
        <v>87961</v>
      </c>
      <c r="W33" s="86">
        <v>91890</v>
      </c>
      <c r="X33" s="86">
        <v>89785</v>
      </c>
      <c r="Y33" s="86">
        <v>91999</v>
      </c>
      <c r="Z33" s="86">
        <v>88061</v>
      </c>
      <c r="AA33" s="86">
        <v>88839</v>
      </c>
      <c r="AB33" s="86">
        <v>92532</v>
      </c>
      <c r="AC33" s="86">
        <v>88705</v>
      </c>
      <c r="AD33" s="86">
        <v>89099</v>
      </c>
      <c r="AE33" s="86">
        <v>90290</v>
      </c>
      <c r="AF33" s="86">
        <v>91903</v>
      </c>
      <c r="AG33" s="86">
        <v>90780</v>
      </c>
      <c r="AH33" s="86">
        <v>91611</v>
      </c>
      <c r="AI33" s="86">
        <v>89123</v>
      </c>
      <c r="AJ33" s="86">
        <v>90238</v>
      </c>
      <c r="AK33" s="86">
        <v>92395</v>
      </c>
      <c r="AL33" s="86">
        <v>89876</v>
      </c>
      <c r="AM33" s="86">
        <v>93780</v>
      </c>
      <c r="AN33" s="86">
        <v>90181</v>
      </c>
      <c r="AO33" s="86">
        <v>96699</v>
      </c>
      <c r="AP33" s="86">
        <v>93191</v>
      </c>
      <c r="AQ33" s="86">
        <v>94149</v>
      </c>
      <c r="AR33" s="86">
        <v>93696</v>
      </c>
      <c r="AS33" s="86">
        <v>91856</v>
      </c>
      <c r="AT33" s="86">
        <v>92044</v>
      </c>
      <c r="AU33" s="86">
        <v>89591</v>
      </c>
      <c r="AV33" s="86">
        <v>90366</v>
      </c>
      <c r="AW33" s="86">
        <v>88276</v>
      </c>
      <c r="AX33" s="86">
        <v>88512</v>
      </c>
      <c r="AY33" s="86">
        <v>92058</v>
      </c>
      <c r="AZ33" s="86">
        <v>88248</v>
      </c>
      <c r="BA33" s="86">
        <v>71578</v>
      </c>
      <c r="BB33" s="86">
        <v>66032</v>
      </c>
    </row>
    <row r="34" spans="2:54" ht="12.75" customHeight="1" x14ac:dyDescent="0.2">
      <c r="B34" s="2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</row>
    <row r="35" spans="2:54" x14ac:dyDescent="0.2">
      <c r="B35" s="93" t="s">
        <v>76</v>
      </c>
    </row>
    <row r="36" spans="2:54" x14ac:dyDescent="0.2">
      <c r="B36" s="65" t="s">
        <v>86</v>
      </c>
    </row>
    <row r="37" spans="2:54" x14ac:dyDescent="0.2">
      <c r="B37" s="65" t="s">
        <v>77</v>
      </c>
    </row>
    <row r="38" spans="2:54" x14ac:dyDescent="0.2">
      <c r="B38" s="65"/>
    </row>
    <row r="39" spans="2:54" x14ac:dyDescent="0.2">
      <c r="B39" s="4"/>
    </row>
    <row r="40" spans="2:54" x14ac:dyDescent="0.2">
      <c r="B40" s="4"/>
    </row>
  </sheetData>
  <mergeCells count="2">
    <mergeCell ref="B4:BB4"/>
    <mergeCell ref="B20:BB20"/>
  </mergeCells>
  <pageMargins left="0.7" right="0.7" top="0.75" bottom="0.75" header="0.3" footer="0.3"/>
  <pageSetup paperSize="3" scale="42" orientation="landscape" r:id="rId1"/>
  <customProperties>
    <customPr name="EpmWorksheetKeyString_GU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B1:BB40"/>
  <sheetViews>
    <sheetView showGridLines="0" zoomScale="90" zoomScaleNormal="90" workbookViewId="0"/>
  </sheetViews>
  <sheetFormatPr defaultColWidth="8.85546875" defaultRowHeight="12.75" x14ac:dyDescent="0.2"/>
  <cols>
    <col min="1" max="1" width="2.7109375" style="1" bestFit="1" customWidth="1"/>
    <col min="2" max="2" width="44.28515625" style="1" customWidth="1"/>
    <col min="3" max="54" width="7.5703125" style="1" customWidth="1"/>
    <col min="55" max="55" width="8.85546875" style="1" customWidth="1"/>
    <col min="56" max="231" width="8.85546875" style="1"/>
    <col min="232" max="232" width="2.7109375" style="1" bestFit="1" customWidth="1"/>
    <col min="233" max="233" width="32" style="1" bestFit="1" customWidth="1"/>
    <col min="234" max="245" width="7.5703125" style="1" customWidth="1"/>
    <col min="246" max="246" width="2.42578125" style="1" customWidth="1"/>
    <col min="247" max="259" width="7.5703125" style="1" customWidth="1"/>
    <col min="260" max="260" width="3.140625" style="1" customWidth="1"/>
    <col min="261" max="273" width="7.5703125" style="1" customWidth="1"/>
    <col min="274" max="274" width="3.28515625" style="1" customWidth="1"/>
    <col min="275" max="288" width="7.5703125" style="1" customWidth="1"/>
    <col min="289" max="294" width="8.85546875" style="1"/>
    <col min="295" max="295" width="13.42578125" style="1" bestFit="1" customWidth="1"/>
    <col min="296" max="487" width="8.85546875" style="1"/>
    <col min="488" max="488" width="2.7109375" style="1" bestFit="1" customWidth="1"/>
    <col min="489" max="489" width="32" style="1" bestFit="1" customWidth="1"/>
    <col min="490" max="501" width="7.5703125" style="1" customWidth="1"/>
    <col min="502" max="502" width="2.42578125" style="1" customWidth="1"/>
    <col min="503" max="515" width="7.5703125" style="1" customWidth="1"/>
    <col min="516" max="516" width="3.140625" style="1" customWidth="1"/>
    <col min="517" max="529" width="7.5703125" style="1" customWidth="1"/>
    <col min="530" max="530" width="3.28515625" style="1" customWidth="1"/>
    <col min="531" max="544" width="7.5703125" style="1" customWidth="1"/>
    <col min="545" max="550" width="8.85546875" style="1"/>
    <col min="551" max="551" width="13.42578125" style="1" bestFit="1" customWidth="1"/>
    <col min="552" max="743" width="8.85546875" style="1"/>
    <col min="744" max="744" width="2.7109375" style="1" bestFit="1" customWidth="1"/>
    <col min="745" max="745" width="32" style="1" bestFit="1" customWidth="1"/>
    <col min="746" max="757" width="7.5703125" style="1" customWidth="1"/>
    <col min="758" max="758" width="2.42578125" style="1" customWidth="1"/>
    <col min="759" max="771" width="7.5703125" style="1" customWidth="1"/>
    <col min="772" max="772" width="3.140625" style="1" customWidth="1"/>
    <col min="773" max="785" width="7.5703125" style="1" customWidth="1"/>
    <col min="786" max="786" width="3.28515625" style="1" customWidth="1"/>
    <col min="787" max="800" width="7.5703125" style="1" customWidth="1"/>
    <col min="801" max="806" width="8.85546875" style="1"/>
    <col min="807" max="807" width="13.42578125" style="1" bestFit="1" customWidth="1"/>
    <col min="808" max="999" width="8.85546875" style="1"/>
    <col min="1000" max="1000" width="2.7109375" style="1" bestFit="1" customWidth="1"/>
    <col min="1001" max="1001" width="32" style="1" bestFit="1" customWidth="1"/>
    <col min="1002" max="1013" width="7.5703125" style="1" customWidth="1"/>
    <col min="1014" max="1014" width="2.42578125" style="1" customWidth="1"/>
    <col min="1015" max="1027" width="7.5703125" style="1" customWidth="1"/>
    <col min="1028" max="1028" width="3.140625" style="1" customWidth="1"/>
    <col min="1029" max="1041" width="7.5703125" style="1" customWidth="1"/>
    <col min="1042" max="1042" width="3.28515625" style="1" customWidth="1"/>
    <col min="1043" max="1056" width="7.5703125" style="1" customWidth="1"/>
    <col min="1057" max="1062" width="8.85546875" style="1"/>
    <col min="1063" max="1063" width="13.42578125" style="1" bestFit="1" customWidth="1"/>
    <col min="1064" max="1255" width="8.85546875" style="1"/>
    <col min="1256" max="1256" width="2.7109375" style="1" bestFit="1" customWidth="1"/>
    <col min="1257" max="1257" width="32" style="1" bestFit="1" customWidth="1"/>
    <col min="1258" max="1269" width="7.5703125" style="1" customWidth="1"/>
    <col min="1270" max="1270" width="2.42578125" style="1" customWidth="1"/>
    <col min="1271" max="1283" width="7.5703125" style="1" customWidth="1"/>
    <col min="1284" max="1284" width="3.140625" style="1" customWidth="1"/>
    <col min="1285" max="1297" width="7.5703125" style="1" customWidth="1"/>
    <col min="1298" max="1298" width="3.28515625" style="1" customWidth="1"/>
    <col min="1299" max="1312" width="7.5703125" style="1" customWidth="1"/>
    <col min="1313" max="1318" width="8.85546875" style="1"/>
    <col min="1319" max="1319" width="13.42578125" style="1" bestFit="1" customWidth="1"/>
    <col min="1320" max="1511" width="8.85546875" style="1"/>
    <col min="1512" max="1512" width="2.7109375" style="1" bestFit="1" customWidth="1"/>
    <col min="1513" max="1513" width="32" style="1" bestFit="1" customWidth="1"/>
    <col min="1514" max="1525" width="7.5703125" style="1" customWidth="1"/>
    <col min="1526" max="1526" width="2.42578125" style="1" customWidth="1"/>
    <col min="1527" max="1539" width="7.5703125" style="1" customWidth="1"/>
    <col min="1540" max="1540" width="3.140625" style="1" customWidth="1"/>
    <col min="1541" max="1553" width="7.5703125" style="1" customWidth="1"/>
    <col min="1554" max="1554" width="3.28515625" style="1" customWidth="1"/>
    <col min="1555" max="1568" width="7.5703125" style="1" customWidth="1"/>
    <col min="1569" max="1574" width="8.85546875" style="1"/>
    <col min="1575" max="1575" width="13.42578125" style="1" bestFit="1" customWidth="1"/>
    <col min="1576" max="1767" width="8.85546875" style="1"/>
    <col min="1768" max="1768" width="2.7109375" style="1" bestFit="1" customWidth="1"/>
    <col min="1769" max="1769" width="32" style="1" bestFit="1" customWidth="1"/>
    <col min="1770" max="1781" width="7.5703125" style="1" customWidth="1"/>
    <col min="1782" max="1782" width="2.42578125" style="1" customWidth="1"/>
    <col min="1783" max="1795" width="7.5703125" style="1" customWidth="1"/>
    <col min="1796" max="1796" width="3.140625" style="1" customWidth="1"/>
    <col min="1797" max="1809" width="7.5703125" style="1" customWidth="1"/>
    <col min="1810" max="1810" width="3.28515625" style="1" customWidth="1"/>
    <col min="1811" max="1824" width="7.5703125" style="1" customWidth="1"/>
    <col min="1825" max="1830" width="8.85546875" style="1"/>
    <col min="1831" max="1831" width="13.42578125" style="1" bestFit="1" customWidth="1"/>
    <col min="1832" max="2023" width="8.85546875" style="1"/>
    <col min="2024" max="2024" width="2.7109375" style="1" bestFit="1" customWidth="1"/>
    <col min="2025" max="2025" width="32" style="1" bestFit="1" customWidth="1"/>
    <col min="2026" max="2037" width="7.5703125" style="1" customWidth="1"/>
    <col min="2038" max="2038" width="2.42578125" style="1" customWidth="1"/>
    <col min="2039" max="2051" width="7.5703125" style="1" customWidth="1"/>
    <col min="2052" max="2052" width="3.140625" style="1" customWidth="1"/>
    <col min="2053" max="2065" width="7.5703125" style="1" customWidth="1"/>
    <col min="2066" max="2066" width="3.28515625" style="1" customWidth="1"/>
    <col min="2067" max="2080" width="7.5703125" style="1" customWidth="1"/>
    <col min="2081" max="2086" width="8.85546875" style="1"/>
    <col min="2087" max="2087" width="13.42578125" style="1" bestFit="1" customWidth="1"/>
    <col min="2088" max="2279" width="8.85546875" style="1"/>
    <col min="2280" max="2280" width="2.7109375" style="1" bestFit="1" customWidth="1"/>
    <col min="2281" max="2281" width="32" style="1" bestFit="1" customWidth="1"/>
    <col min="2282" max="2293" width="7.5703125" style="1" customWidth="1"/>
    <col min="2294" max="2294" width="2.42578125" style="1" customWidth="1"/>
    <col min="2295" max="2307" width="7.5703125" style="1" customWidth="1"/>
    <col min="2308" max="2308" width="3.140625" style="1" customWidth="1"/>
    <col min="2309" max="2321" width="7.5703125" style="1" customWidth="1"/>
    <col min="2322" max="2322" width="3.28515625" style="1" customWidth="1"/>
    <col min="2323" max="2336" width="7.5703125" style="1" customWidth="1"/>
    <col min="2337" max="2342" width="8.85546875" style="1"/>
    <col min="2343" max="2343" width="13.42578125" style="1" bestFit="1" customWidth="1"/>
    <col min="2344" max="2535" width="8.85546875" style="1"/>
    <col min="2536" max="2536" width="2.7109375" style="1" bestFit="1" customWidth="1"/>
    <col min="2537" max="2537" width="32" style="1" bestFit="1" customWidth="1"/>
    <col min="2538" max="2549" width="7.5703125" style="1" customWidth="1"/>
    <col min="2550" max="2550" width="2.42578125" style="1" customWidth="1"/>
    <col min="2551" max="2563" width="7.5703125" style="1" customWidth="1"/>
    <col min="2564" max="2564" width="3.140625" style="1" customWidth="1"/>
    <col min="2565" max="2577" width="7.5703125" style="1" customWidth="1"/>
    <col min="2578" max="2578" width="3.28515625" style="1" customWidth="1"/>
    <col min="2579" max="2592" width="7.5703125" style="1" customWidth="1"/>
    <col min="2593" max="2598" width="8.85546875" style="1"/>
    <col min="2599" max="2599" width="13.42578125" style="1" bestFit="1" customWidth="1"/>
    <col min="2600" max="2791" width="8.85546875" style="1"/>
    <col min="2792" max="2792" width="2.7109375" style="1" bestFit="1" customWidth="1"/>
    <col min="2793" max="2793" width="32" style="1" bestFit="1" customWidth="1"/>
    <col min="2794" max="2805" width="7.5703125" style="1" customWidth="1"/>
    <col min="2806" max="2806" width="2.42578125" style="1" customWidth="1"/>
    <col min="2807" max="2819" width="7.5703125" style="1" customWidth="1"/>
    <col min="2820" max="2820" width="3.140625" style="1" customWidth="1"/>
    <col min="2821" max="2833" width="7.5703125" style="1" customWidth="1"/>
    <col min="2834" max="2834" width="3.28515625" style="1" customWidth="1"/>
    <col min="2835" max="2848" width="7.5703125" style="1" customWidth="1"/>
    <col min="2849" max="2854" width="8.85546875" style="1"/>
    <col min="2855" max="2855" width="13.42578125" style="1" bestFit="1" customWidth="1"/>
    <col min="2856" max="3047" width="8.85546875" style="1"/>
    <col min="3048" max="3048" width="2.7109375" style="1" bestFit="1" customWidth="1"/>
    <col min="3049" max="3049" width="32" style="1" bestFit="1" customWidth="1"/>
    <col min="3050" max="3061" width="7.5703125" style="1" customWidth="1"/>
    <col min="3062" max="3062" width="2.42578125" style="1" customWidth="1"/>
    <col min="3063" max="3075" width="7.5703125" style="1" customWidth="1"/>
    <col min="3076" max="3076" width="3.140625" style="1" customWidth="1"/>
    <col min="3077" max="3089" width="7.5703125" style="1" customWidth="1"/>
    <col min="3090" max="3090" width="3.28515625" style="1" customWidth="1"/>
    <col min="3091" max="3104" width="7.5703125" style="1" customWidth="1"/>
    <col min="3105" max="3110" width="8.85546875" style="1"/>
    <col min="3111" max="3111" width="13.42578125" style="1" bestFit="1" customWidth="1"/>
    <col min="3112" max="3303" width="8.85546875" style="1"/>
    <col min="3304" max="3304" width="2.7109375" style="1" bestFit="1" customWidth="1"/>
    <col min="3305" max="3305" width="32" style="1" bestFit="1" customWidth="1"/>
    <col min="3306" max="3317" width="7.5703125" style="1" customWidth="1"/>
    <col min="3318" max="3318" width="2.42578125" style="1" customWidth="1"/>
    <col min="3319" max="3331" width="7.5703125" style="1" customWidth="1"/>
    <col min="3332" max="3332" width="3.140625" style="1" customWidth="1"/>
    <col min="3333" max="3345" width="7.5703125" style="1" customWidth="1"/>
    <col min="3346" max="3346" width="3.28515625" style="1" customWidth="1"/>
    <col min="3347" max="3360" width="7.5703125" style="1" customWidth="1"/>
    <col min="3361" max="3366" width="8.85546875" style="1"/>
    <col min="3367" max="3367" width="13.42578125" style="1" bestFit="1" customWidth="1"/>
    <col min="3368" max="3559" width="8.85546875" style="1"/>
    <col min="3560" max="3560" width="2.7109375" style="1" bestFit="1" customWidth="1"/>
    <col min="3561" max="3561" width="32" style="1" bestFit="1" customWidth="1"/>
    <col min="3562" max="3573" width="7.5703125" style="1" customWidth="1"/>
    <col min="3574" max="3574" width="2.42578125" style="1" customWidth="1"/>
    <col min="3575" max="3587" width="7.5703125" style="1" customWidth="1"/>
    <col min="3588" max="3588" width="3.140625" style="1" customWidth="1"/>
    <col min="3589" max="3601" width="7.5703125" style="1" customWidth="1"/>
    <col min="3602" max="3602" width="3.28515625" style="1" customWidth="1"/>
    <col min="3603" max="3616" width="7.5703125" style="1" customWidth="1"/>
    <col min="3617" max="3622" width="8.85546875" style="1"/>
    <col min="3623" max="3623" width="13.42578125" style="1" bestFit="1" customWidth="1"/>
    <col min="3624" max="3815" width="8.85546875" style="1"/>
    <col min="3816" max="3816" width="2.7109375" style="1" bestFit="1" customWidth="1"/>
    <col min="3817" max="3817" width="32" style="1" bestFit="1" customWidth="1"/>
    <col min="3818" max="3829" width="7.5703125" style="1" customWidth="1"/>
    <col min="3830" max="3830" width="2.42578125" style="1" customWidth="1"/>
    <col min="3831" max="3843" width="7.5703125" style="1" customWidth="1"/>
    <col min="3844" max="3844" width="3.140625" style="1" customWidth="1"/>
    <col min="3845" max="3857" width="7.5703125" style="1" customWidth="1"/>
    <col min="3858" max="3858" width="3.28515625" style="1" customWidth="1"/>
    <col min="3859" max="3872" width="7.5703125" style="1" customWidth="1"/>
    <col min="3873" max="3878" width="8.85546875" style="1"/>
    <col min="3879" max="3879" width="13.42578125" style="1" bestFit="1" customWidth="1"/>
    <col min="3880" max="4071" width="8.85546875" style="1"/>
    <col min="4072" max="4072" width="2.7109375" style="1" bestFit="1" customWidth="1"/>
    <col min="4073" max="4073" width="32" style="1" bestFit="1" customWidth="1"/>
    <col min="4074" max="4085" width="7.5703125" style="1" customWidth="1"/>
    <col min="4086" max="4086" width="2.42578125" style="1" customWidth="1"/>
    <col min="4087" max="4099" width="7.5703125" style="1" customWidth="1"/>
    <col min="4100" max="4100" width="3.140625" style="1" customWidth="1"/>
    <col min="4101" max="4113" width="7.5703125" style="1" customWidth="1"/>
    <col min="4114" max="4114" width="3.28515625" style="1" customWidth="1"/>
    <col min="4115" max="4128" width="7.5703125" style="1" customWidth="1"/>
    <col min="4129" max="4134" width="8.85546875" style="1"/>
    <col min="4135" max="4135" width="13.42578125" style="1" bestFit="1" customWidth="1"/>
    <col min="4136" max="4327" width="8.85546875" style="1"/>
    <col min="4328" max="4328" width="2.7109375" style="1" bestFit="1" customWidth="1"/>
    <col min="4329" max="4329" width="32" style="1" bestFit="1" customWidth="1"/>
    <col min="4330" max="4341" width="7.5703125" style="1" customWidth="1"/>
    <col min="4342" max="4342" width="2.42578125" style="1" customWidth="1"/>
    <col min="4343" max="4355" width="7.5703125" style="1" customWidth="1"/>
    <col min="4356" max="4356" width="3.140625" style="1" customWidth="1"/>
    <col min="4357" max="4369" width="7.5703125" style="1" customWidth="1"/>
    <col min="4370" max="4370" width="3.28515625" style="1" customWidth="1"/>
    <col min="4371" max="4384" width="7.5703125" style="1" customWidth="1"/>
    <col min="4385" max="4390" width="8.85546875" style="1"/>
    <col min="4391" max="4391" width="13.42578125" style="1" bestFit="1" customWidth="1"/>
    <col min="4392" max="4583" width="8.85546875" style="1"/>
    <col min="4584" max="4584" width="2.7109375" style="1" bestFit="1" customWidth="1"/>
    <col min="4585" max="4585" width="32" style="1" bestFit="1" customWidth="1"/>
    <col min="4586" max="4597" width="7.5703125" style="1" customWidth="1"/>
    <col min="4598" max="4598" width="2.42578125" style="1" customWidth="1"/>
    <col min="4599" max="4611" width="7.5703125" style="1" customWidth="1"/>
    <col min="4612" max="4612" width="3.140625" style="1" customWidth="1"/>
    <col min="4613" max="4625" width="7.5703125" style="1" customWidth="1"/>
    <col min="4626" max="4626" width="3.28515625" style="1" customWidth="1"/>
    <col min="4627" max="4640" width="7.5703125" style="1" customWidth="1"/>
    <col min="4641" max="4646" width="8.85546875" style="1"/>
    <col min="4647" max="4647" width="13.42578125" style="1" bestFit="1" customWidth="1"/>
    <col min="4648" max="4839" width="8.85546875" style="1"/>
    <col min="4840" max="4840" width="2.7109375" style="1" bestFit="1" customWidth="1"/>
    <col min="4841" max="4841" width="32" style="1" bestFit="1" customWidth="1"/>
    <col min="4842" max="4853" width="7.5703125" style="1" customWidth="1"/>
    <col min="4854" max="4854" width="2.42578125" style="1" customWidth="1"/>
    <col min="4855" max="4867" width="7.5703125" style="1" customWidth="1"/>
    <col min="4868" max="4868" width="3.140625" style="1" customWidth="1"/>
    <col min="4869" max="4881" width="7.5703125" style="1" customWidth="1"/>
    <col min="4882" max="4882" width="3.28515625" style="1" customWidth="1"/>
    <col min="4883" max="4896" width="7.5703125" style="1" customWidth="1"/>
    <col min="4897" max="4902" width="8.85546875" style="1"/>
    <col min="4903" max="4903" width="13.42578125" style="1" bestFit="1" customWidth="1"/>
    <col min="4904" max="5095" width="8.85546875" style="1"/>
    <col min="5096" max="5096" width="2.7109375" style="1" bestFit="1" customWidth="1"/>
    <col min="5097" max="5097" width="32" style="1" bestFit="1" customWidth="1"/>
    <col min="5098" max="5109" width="7.5703125" style="1" customWidth="1"/>
    <col min="5110" max="5110" width="2.42578125" style="1" customWidth="1"/>
    <col min="5111" max="5123" width="7.5703125" style="1" customWidth="1"/>
    <col min="5124" max="5124" width="3.140625" style="1" customWidth="1"/>
    <col min="5125" max="5137" width="7.5703125" style="1" customWidth="1"/>
    <col min="5138" max="5138" width="3.28515625" style="1" customWidth="1"/>
    <col min="5139" max="5152" width="7.5703125" style="1" customWidth="1"/>
    <col min="5153" max="5158" width="8.85546875" style="1"/>
    <col min="5159" max="5159" width="13.42578125" style="1" bestFit="1" customWidth="1"/>
    <col min="5160" max="5351" width="8.85546875" style="1"/>
    <col min="5352" max="5352" width="2.7109375" style="1" bestFit="1" customWidth="1"/>
    <col min="5353" max="5353" width="32" style="1" bestFit="1" customWidth="1"/>
    <col min="5354" max="5365" width="7.5703125" style="1" customWidth="1"/>
    <col min="5366" max="5366" width="2.42578125" style="1" customWidth="1"/>
    <col min="5367" max="5379" width="7.5703125" style="1" customWidth="1"/>
    <col min="5380" max="5380" width="3.140625" style="1" customWidth="1"/>
    <col min="5381" max="5393" width="7.5703125" style="1" customWidth="1"/>
    <col min="5394" max="5394" width="3.28515625" style="1" customWidth="1"/>
    <col min="5395" max="5408" width="7.5703125" style="1" customWidth="1"/>
    <col min="5409" max="5414" width="8.85546875" style="1"/>
    <col min="5415" max="5415" width="13.42578125" style="1" bestFit="1" customWidth="1"/>
    <col min="5416" max="5607" width="8.85546875" style="1"/>
    <col min="5608" max="5608" width="2.7109375" style="1" bestFit="1" customWidth="1"/>
    <col min="5609" max="5609" width="32" style="1" bestFit="1" customWidth="1"/>
    <col min="5610" max="5621" width="7.5703125" style="1" customWidth="1"/>
    <col min="5622" max="5622" width="2.42578125" style="1" customWidth="1"/>
    <col min="5623" max="5635" width="7.5703125" style="1" customWidth="1"/>
    <col min="5636" max="5636" width="3.140625" style="1" customWidth="1"/>
    <col min="5637" max="5649" width="7.5703125" style="1" customWidth="1"/>
    <col min="5650" max="5650" width="3.28515625" style="1" customWidth="1"/>
    <col min="5651" max="5664" width="7.5703125" style="1" customWidth="1"/>
    <col min="5665" max="5670" width="8.85546875" style="1"/>
    <col min="5671" max="5671" width="13.42578125" style="1" bestFit="1" customWidth="1"/>
    <col min="5672" max="5863" width="8.85546875" style="1"/>
    <col min="5864" max="5864" width="2.7109375" style="1" bestFit="1" customWidth="1"/>
    <col min="5865" max="5865" width="32" style="1" bestFit="1" customWidth="1"/>
    <col min="5866" max="5877" width="7.5703125" style="1" customWidth="1"/>
    <col min="5878" max="5878" width="2.42578125" style="1" customWidth="1"/>
    <col min="5879" max="5891" width="7.5703125" style="1" customWidth="1"/>
    <col min="5892" max="5892" width="3.140625" style="1" customWidth="1"/>
    <col min="5893" max="5905" width="7.5703125" style="1" customWidth="1"/>
    <col min="5906" max="5906" width="3.28515625" style="1" customWidth="1"/>
    <col min="5907" max="5920" width="7.5703125" style="1" customWidth="1"/>
    <col min="5921" max="5926" width="8.85546875" style="1"/>
    <col min="5927" max="5927" width="13.42578125" style="1" bestFit="1" customWidth="1"/>
    <col min="5928" max="6119" width="8.85546875" style="1"/>
    <col min="6120" max="6120" width="2.7109375" style="1" bestFit="1" customWidth="1"/>
    <col min="6121" max="6121" width="32" style="1" bestFit="1" customWidth="1"/>
    <col min="6122" max="6133" width="7.5703125" style="1" customWidth="1"/>
    <col min="6134" max="6134" width="2.42578125" style="1" customWidth="1"/>
    <col min="6135" max="6147" width="7.5703125" style="1" customWidth="1"/>
    <col min="6148" max="6148" width="3.140625" style="1" customWidth="1"/>
    <col min="6149" max="6161" width="7.5703125" style="1" customWidth="1"/>
    <col min="6162" max="6162" width="3.28515625" style="1" customWidth="1"/>
    <col min="6163" max="6176" width="7.5703125" style="1" customWidth="1"/>
    <col min="6177" max="6182" width="8.85546875" style="1"/>
    <col min="6183" max="6183" width="13.42578125" style="1" bestFit="1" customWidth="1"/>
    <col min="6184" max="6375" width="8.85546875" style="1"/>
    <col min="6376" max="6376" width="2.7109375" style="1" bestFit="1" customWidth="1"/>
    <col min="6377" max="6377" width="32" style="1" bestFit="1" customWidth="1"/>
    <col min="6378" max="6389" width="7.5703125" style="1" customWidth="1"/>
    <col min="6390" max="6390" width="2.42578125" style="1" customWidth="1"/>
    <col min="6391" max="6403" width="7.5703125" style="1" customWidth="1"/>
    <col min="6404" max="6404" width="3.140625" style="1" customWidth="1"/>
    <col min="6405" max="6417" width="7.5703125" style="1" customWidth="1"/>
    <col min="6418" max="6418" width="3.28515625" style="1" customWidth="1"/>
    <col min="6419" max="6432" width="7.5703125" style="1" customWidth="1"/>
    <col min="6433" max="6438" width="8.85546875" style="1"/>
    <col min="6439" max="6439" width="13.42578125" style="1" bestFit="1" customWidth="1"/>
    <col min="6440" max="6631" width="8.85546875" style="1"/>
    <col min="6632" max="6632" width="2.7109375" style="1" bestFit="1" customWidth="1"/>
    <col min="6633" max="6633" width="32" style="1" bestFit="1" customWidth="1"/>
    <col min="6634" max="6645" width="7.5703125" style="1" customWidth="1"/>
    <col min="6646" max="6646" width="2.42578125" style="1" customWidth="1"/>
    <col min="6647" max="6659" width="7.5703125" style="1" customWidth="1"/>
    <col min="6660" max="6660" width="3.140625" style="1" customWidth="1"/>
    <col min="6661" max="6673" width="7.5703125" style="1" customWidth="1"/>
    <col min="6674" max="6674" width="3.28515625" style="1" customWidth="1"/>
    <col min="6675" max="6688" width="7.5703125" style="1" customWidth="1"/>
    <col min="6689" max="6694" width="8.85546875" style="1"/>
    <col min="6695" max="6695" width="13.42578125" style="1" bestFit="1" customWidth="1"/>
    <col min="6696" max="6887" width="8.85546875" style="1"/>
    <col min="6888" max="6888" width="2.7109375" style="1" bestFit="1" customWidth="1"/>
    <col min="6889" max="6889" width="32" style="1" bestFit="1" customWidth="1"/>
    <col min="6890" max="6901" width="7.5703125" style="1" customWidth="1"/>
    <col min="6902" max="6902" width="2.42578125" style="1" customWidth="1"/>
    <col min="6903" max="6915" width="7.5703125" style="1" customWidth="1"/>
    <col min="6916" max="6916" width="3.140625" style="1" customWidth="1"/>
    <col min="6917" max="6929" width="7.5703125" style="1" customWidth="1"/>
    <col min="6930" max="6930" width="3.28515625" style="1" customWidth="1"/>
    <col min="6931" max="6944" width="7.5703125" style="1" customWidth="1"/>
    <col min="6945" max="6950" width="8.85546875" style="1"/>
    <col min="6951" max="6951" width="13.42578125" style="1" bestFit="1" customWidth="1"/>
    <col min="6952" max="7143" width="8.85546875" style="1"/>
    <col min="7144" max="7144" width="2.7109375" style="1" bestFit="1" customWidth="1"/>
    <col min="7145" max="7145" width="32" style="1" bestFit="1" customWidth="1"/>
    <col min="7146" max="7157" width="7.5703125" style="1" customWidth="1"/>
    <col min="7158" max="7158" width="2.42578125" style="1" customWidth="1"/>
    <col min="7159" max="7171" width="7.5703125" style="1" customWidth="1"/>
    <col min="7172" max="7172" width="3.140625" style="1" customWidth="1"/>
    <col min="7173" max="7185" width="7.5703125" style="1" customWidth="1"/>
    <col min="7186" max="7186" width="3.28515625" style="1" customWidth="1"/>
    <col min="7187" max="7200" width="7.5703125" style="1" customWidth="1"/>
    <col min="7201" max="7206" width="8.85546875" style="1"/>
    <col min="7207" max="7207" width="13.42578125" style="1" bestFit="1" customWidth="1"/>
    <col min="7208" max="7399" width="8.85546875" style="1"/>
    <col min="7400" max="7400" width="2.7109375" style="1" bestFit="1" customWidth="1"/>
    <col min="7401" max="7401" width="32" style="1" bestFit="1" customWidth="1"/>
    <col min="7402" max="7413" width="7.5703125" style="1" customWidth="1"/>
    <col min="7414" max="7414" width="2.42578125" style="1" customWidth="1"/>
    <col min="7415" max="7427" width="7.5703125" style="1" customWidth="1"/>
    <col min="7428" max="7428" width="3.140625" style="1" customWidth="1"/>
    <col min="7429" max="7441" width="7.5703125" style="1" customWidth="1"/>
    <col min="7442" max="7442" width="3.28515625" style="1" customWidth="1"/>
    <col min="7443" max="7456" width="7.5703125" style="1" customWidth="1"/>
    <col min="7457" max="7462" width="8.85546875" style="1"/>
    <col min="7463" max="7463" width="13.42578125" style="1" bestFit="1" customWidth="1"/>
    <col min="7464" max="7655" width="8.85546875" style="1"/>
    <col min="7656" max="7656" width="2.7109375" style="1" bestFit="1" customWidth="1"/>
    <col min="7657" max="7657" width="32" style="1" bestFit="1" customWidth="1"/>
    <col min="7658" max="7669" width="7.5703125" style="1" customWidth="1"/>
    <col min="7670" max="7670" width="2.42578125" style="1" customWidth="1"/>
    <col min="7671" max="7683" width="7.5703125" style="1" customWidth="1"/>
    <col min="7684" max="7684" width="3.140625" style="1" customWidth="1"/>
    <col min="7685" max="7697" width="7.5703125" style="1" customWidth="1"/>
    <col min="7698" max="7698" width="3.28515625" style="1" customWidth="1"/>
    <col min="7699" max="7712" width="7.5703125" style="1" customWidth="1"/>
    <col min="7713" max="7718" width="8.85546875" style="1"/>
    <col min="7719" max="7719" width="13.42578125" style="1" bestFit="1" customWidth="1"/>
    <col min="7720" max="7911" width="8.85546875" style="1"/>
    <col min="7912" max="7912" width="2.7109375" style="1" bestFit="1" customWidth="1"/>
    <col min="7913" max="7913" width="32" style="1" bestFit="1" customWidth="1"/>
    <col min="7914" max="7925" width="7.5703125" style="1" customWidth="1"/>
    <col min="7926" max="7926" width="2.42578125" style="1" customWidth="1"/>
    <col min="7927" max="7939" width="7.5703125" style="1" customWidth="1"/>
    <col min="7940" max="7940" width="3.140625" style="1" customWidth="1"/>
    <col min="7941" max="7953" width="7.5703125" style="1" customWidth="1"/>
    <col min="7954" max="7954" width="3.28515625" style="1" customWidth="1"/>
    <col min="7955" max="7968" width="7.5703125" style="1" customWidth="1"/>
    <col min="7969" max="7974" width="8.85546875" style="1"/>
    <col min="7975" max="7975" width="13.42578125" style="1" bestFit="1" customWidth="1"/>
    <col min="7976" max="8167" width="8.85546875" style="1"/>
    <col min="8168" max="8168" width="2.7109375" style="1" bestFit="1" customWidth="1"/>
    <col min="8169" max="8169" width="32" style="1" bestFit="1" customWidth="1"/>
    <col min="8170" max="8181" width="7.5703125" style="1" customWidth="1"/>
    <col min="8182" max="8182" width="2.42578125" style="1" customWidth="1"/>
    <col min="8183" max="8195" width="7.5703125" style="1" customWidth="1"/>
    <col min="8196" max="8196" width="3.140625" style="1" customWidth="1"/>
    <col min="8197" max="8209" width="7.5703125" style="1" customWidth="1"/>
    <col min="8210" max="8210" width="3.28515625" style="1" customWidth="1"/>
    <col min="8211" max="8224" width="7.5703125" style="1" customWidth="1"/>
    <col min="8225" max="8230" width="8.85546875" style="1"/>
    <col min="8231" max="8231" width="13.42578125" style="1" bestFit="1" customWidth="1"/>
    <col min="8232" max="8423" width="8.85546875" style="1"/>
    <col min="8424" max="8424" width="2.7109375" style="1" bestFit="1" customWidth="1"/>
    <col min="8425" max="8425" width="32" style="1" bestFit="1" customWidth="1"/>
    <col min="8426" max="8437" width="7.5703125" style="1" customWidth="1"/>
    <col min="8438" max="8438" width="2.42578125" style="1" customWidth="1"/>
    <col min="8439" max="8451" width="7.5703125" style="1" customWidth="1"/>
    <col min="8452" max="8452" width="3.140625" style="1" customWidth="1"/>
    <col min="8453" max="8465" width="7.5703125" style="1" customWidth="1"/>
    <col min="8466" max="8466" width="3.28515625" style="1" customWidth="1"/>
    <col min="8467" max="8480" width="7.5703125" style="1" customWidth="1"/>
    <col min="8481" max="8486" width="8.85546875" style="1"/>
    <col min="8487" max="8487" width="13.42578125" style="1" bestFit="1" customWidth="1"/>
    <col min="8488" max="8679" width="8.85546875" style="1"/>
    <col min="8680" max="8680" width="2.7109375" style="1" bestFit="1" customWidth="1"/>
    <col min="8681" max="8681" width="32" style="1" bestFit="1" customWidth="1"/>
    <col min="8682" max="8693" width="7.5703125" style="1" customWidth="1"/>
    <col min="8694" max="8694" width="2.42578125" style="1" customWidth="1"/>
    <col min="8695" max="8707" width="7.5703125" style="1" customWidth="1"/>
    <col min="8708" max="8708" width="3.140625" style="1" customWidth="1"/>
    <col min="8709" max="8721" width="7.5703125" style="1" customWidth="1"/>
    <col min="8722" max="8722" width="3.28515625" style="1" customWidth="1"/>
    <col min="8723" max="8736" width="7.5703125" style="1" customWidth="1"/>
    <col min="8737" max="8742" width="8.85546875" style="1"/>
    <col min="8743" max="8743" width="13.42578125" style="1" bestFit="1" customWidth="1"/>
    <col min="8744" max="8935" width="8.85546875" style="1"/>
    <col min="8936" max="8936" width="2.7109375" style="1" bestFit="1" customWidth="1"/>
    <col min="8937" max="8937" width="32" style="1" bestFit="1" customWidth="1"/>
    <col min="8938" max="8949" width="7.5703125" style="1" customWidth="1"/>
    <col min="8950" max="8950" width="2.42578125" style="1" customWidth="1"/>
    <col min="8951" max="8963" width="7.5703125" style="1" customWidth="1"/>
    <col min="8964" max="8964" width="3.140625" style="1" customWidth="1"/>
    <col min="8965" max="8977" width="7.5703125" style="1" customWidth="1"/>
    <col min="8978" max="8978" width="3.28515625" style="1" customWidth="1"/>
    <col min="8979" max="8992" width="7.5703125" style="1" customWidth="1"/>
    <col min="8993" max="8998" width="8.85546875" style="1"/>
    <col min="8999" max="8999" width="13.42578125" style="1" bestFit="1" customWidth="1"/>
    <col min="9000" max="9191" width="8.85546875" style="1"/>
    <col min="9192" max="9192" width="2.7109375" style="1" bestFit="1" customWidth="1"/>
    <col min="9193" max="9193" width="32" style="1" bestFit="1" customWidth="1"/>
    <col min="9194" max="9205" width="7.5703125" style="1" customWidth="1"/>
    <col min="9206" max="9206" width="2.42578125" style="1" customWidth="1"/>
    <col min="9207" max="9219" width="7.5703125" style="1" customWidth="1"/>
    <col min="9220" max="9220" width="3.140625" style="1" customWidth="1"/>
    <col min="9221" max="9233" width="7.5703125" style="1" customWidth="1"/>
    <col min="9234" max="9234" width="3.28515625" style="1" customWidth="1"/>
    <col min="9235" max="9248" width="7.5703125" style="1" customWidth="1"/>
    <col min="9249" max="9254" width="8.85546875" style="1"/>
    <col min="9255" max="9255" width="13.42578125" style="1" bestFit="1" customWidth="1"/>
    <col min="9256" max="9447" width="8.85546875" style="1"/>
    <col min="9448" max="9448" width="2.7109375" style="1" bestFit="1" customWidth="1"/>
    <col min="9449" max="9449" width="32" style="1" bestFit="1" customWidth="1"/>
    <col min="9450" max="9461" width="7.5703125" style="1" customWidth="1"/>
    <col min="9462" max="9462" width="2.42578125" style="1" customWidth="1"/>
    <col min="9463" max="9475" width="7.5703125" style="1" customWidth="1"/>
    <col min="9476" max="9476" width="3.140625" style="1" customWidth="1"/>
    <col min="9477" max="9489" width="7.5703125" style="1" customWidth="1"/>
    <col min="9490" max="9490" width="3.28515625" style="1" customWidth="1"/>
    <col min="9491" max="9504" width="7.5703125" style="1" customWidth="1"/>
    <col min="9505" max="9510" width="8.85546875" style="1"/>
    <col min="9511" max="9511" width="13.42578125" style="1" bestFit="1" customWidth="1"/>
    <col min="9512" max="9703" width="8.85546875" style="1"/>
    <col min="9704" max="9704" width="2.7109375" style="1" bestFit="1" customWidth="1"/>
    <col min="9705" max="9705" width="32" style="1" bestFit="1" customWidth="1"/>
    <col min="9706" max="9717" width="7.5703125" style="1" customWidth="1"/>
    <col min="9718" max="9718" width="2.42578125" style="1" customWidth="1"/>
    <col min="9719" max="9731" width="7.5703125" style="1" customWidth="1"/>
    <col min="9732" max="9732" width="3.140625" style="1" customWidth="1"/>
    <col min="9733" max="9745" width="7.5703125" style="1" customWidth="1"/>
    <col min="9746" max="9746" width="3.28515625" style="1" customWidth="1"/>
    <col min="9747" max="9760" width="7.5703125" style="1" customWidth="1"/>
    <col min="9761" max="9766" width="8.85546875" style="1"/>
    <col min="9767" max="9767" width="13.42578125" style="1" bestFit="1" customWidth="1"/>
    <col min="9768" max="9959" width="8.85546875" style="1"/>
    <col min="9960" max="9960" width="2.7109375" style="1" bestFit="1" customWidth="1"/>
    <col min="9961" max="9961" width="32" style="1" bestFit="1" customWidth="1"/>
    <col min="9962" max="9973" width="7.5703125" style="1" customWidth="1"/>
    <col min="9974" max="9974" width="2.42578125" style="1" customWidth="1"/>
    <col min="9975" max="9987" width="7.5703125" style="1" customWidth="1"/>
    <col min="9988" max="9988" width="3.140625" style="1" customWidth="1"/>
    <col min="9989" max="10001" width="7.5703125" style="1" customWidth="1"/>
    <col min="10002" max="10002" width="3.28515625" style="1" customWidth="1"/>
    <col min="10003" max="10016" width="7.5703125" style="1" customWidth="1"/>
    <col min="10017" max="10022" width="8.85546875" style="1"/>
    <col min="10023" max="10023" width="13.42578125" style="1" bestFit="1" customWidth="1"/>
    <col min="10024" max="10215" width="8.85546875" style="1"/>
    <col min="10216" max="10216" width="2.7109375" style="1" bestFit="1" customWidth="1"/>
    <col min="10217" max="10217" width="32" style="1" bestFit="1" customWidth="1"/>
    <col min="10218" max="10229" width="7.5703125" style="1" customWidth="1"/>
    <col min="10230" max="10230" width="2.42578125" style="1" customWidth="1"/>
    <col min="10231" max="10243" width="7.5703125" style="1" customWidth="1"/>
    <col min="10244" max="10244" width="3.140625" style="1" customWidth="1"/>
    <col min="10245" max="10257" width="7.5703125" style="1" customWidth="1"/>
    <col min="10258" max="10258" width="3.28515625" style="1" customWidth="1"/>
    <col min="10259" max="10272" width="7.5703125" style="1" customWidth="1"/>
    <col min="10273" max="10278" width="8.85546875" style="1"/>
    <col min="10279" max="10279" width="13.42578125" style="1" bestFit="1" customWidth="1"/>
    <col min="10280" max="10471" width="8.85546875" style="1"/>
    <col min="10472" max="10472" width="2.7109375" style="1" bestFit="1" customWidth="1"/>
    <col min="10473" max="10473" width="32" style="1" bestFit="1" customWidth="1"/>
    <col min="10474" max="10485" width="7.5703125" style="1" customWidth="1"/>
    <col min="10486" max="10486" width="2.42578125" style="1" customWidth="1"/>
    <col min="10487" max="10499" width="7.5703125" style="1" customWidth="1"/>
    <col min="10500" max="10500" width="3.140625" style="1" customWidth="1"/>
    <col min="10501" max="10513" width="7.5703125" style="1" customWidth="1"/>
    <col min="10514" max="10514" width="3.28515625" style="1" customWidth="1"/>
    <col min="10515" max="10528" width="7.5703125" style="1" customWidth="1"/>
    <col min="10529" max="10534" width="8.85546875" style="1"/>
    <col min="10535" max="10535" width="13.42578125" style="1" bestFit="1" customWidth="1"/>
    <col min="10536" max="10727" width="8.85546875" style="1"/>
    <col min="10728" max="10728" width="2.7109375" style="1" bestFit="1" customWidth="1"/>
    <col min="10729" max="10729" width="32" style="1" bestFit="1" customWidth="1"/>
    <col min="10730" max="10741" width="7.5703125" style="1" customWidth="1"/>
    <col min="10742" max="10742" width="2.42578125" style="1" customWidth="1"/>
    <col min="10743" max="10755" width="7.5703125" style="1" customWidth="1"/>
    <col min="10756" max="10756" width="3.140625" style="1" customWidth="1"/>
    <col min="10757" max="10769" width="7.5703125" style="1" customWidth="1"/>
    <col min="10770" max="10770" width="3.28515625" style="1" customWidth="1"/>
    <col min="10771" max="10784" width="7.5703125" style="1" customWidth="1"/>
    <col min="10785" max="10790" width="8.85546875" style="1"/>
    <col min="10791" max="10791" width="13.42578125" style="1" bestFit="1" customWidth="1"/>
    <col min="10792" max="10983" width="8.85546875" style="1"/>
    <col min="10984" max="10984" width="2.7109375" style="1" bestFit="1" customWidth="1"/>
    <col min="10985" max="10985" width="32" style="1" bestFit="1" customWidth="1"/>
    <col min="10986" max="10997" width="7.5703125" style="1" customWidth="1"/>
    <col min="10998" max="10998" width="2.42578125" style="1" customWidth="1"/>
    <col min="10999" max="11011" width="7.5703125" style="1" customWidth="1"/>
    <col min="11012" max="11012" width="3.140625" style="1" customWidth="1"/>
    <col min="11013" max="11025" width="7.5703125" style="1" customWidth="1"/>
    <col min="11026" max="11026" width="3.28515625" style="1" customWidth="1"/>
    <col min="11027" max="11040" width="7.5703125" style="1" customWidth="1"/>
    <col min="11041" max="11046" width="8.85546875" style="1"/>
    <col min="11047" max="11047" width="13.42578125" style="1" bestFit="1" customWidth="1"/>
    <col min="11048" max="11239" width="8.85546875" style="1"/>
    <col min="11240" max="11240" width="2.7109375" style="1" bestFit="1" customWidth="1"/>
    <col min="11241" max="11241" width="32" style="1" bestFit="1" customWidth="1"/>
    <col min="11242" max="11253" width="7.5703125" style="1" customWidth="1"/>
    <col min="11254" max="11254" width="2.42578125" style="1" customWidth="1"/>
    <col min="11255" max="11267" width="7.5703125" style="1" customWidth="1"/>
    <col min="11268" max="11268" width="3.140625" style="1" customWidth="1"/>
    <col min="11269" max="11281" width="7.5703125" style="1" customWidth="1"/>
    <col min="11282" max="11282" width="3.28515625" style="1" customWidth="1"/>
    <col min="11283" max="11296" width="7.5703125" style="1" customWidth="1"/>
    <col min="11297" max="11302" width="8.85546875" style="1"/>
    <col min="11303" max="11303" width="13.42578125" style="1" bestFit="1" customWidth="1"/>
    <col min="11304" max="11495" width="8.85546875" style="1"/>
    <col min="11496" max="11496" width="2.7109375" style="1" bestFit="1" customWidth="1"/>
    <col min="11497" max="11497" width="32" style="1" bestFit="1" customWidth="1"/>
    <col min="11498" max="11509" width="7.5703125" style="1" customWidth="1"/>
    <col min="11510" max="11510" width="2.42578125" style="1" customWidth="1"/>
    <col min="11511" max="11523" width="7.5703125" style="1" customWidth="1"/>
    <col min="11524" max="11524" width="3.140625" style="1" customWidth="1"/>
    <col min="11525" max="11537" width="7.5703125" style="1" customWidth="1"/>
    <col min="11538" max="11538" width="3.28515625" style="1" customWidth="1"/>
    <col min="11539" max="11552" width="7.5703125" style="1" customWidth="1"/>
    <col min="11553" max="11558" width="8.85546875" style="1"/>
    <col min="11559" max="11559" width="13.42578125" style="1" bestFit="1" customWidth="1"/>
    <col min="11560" max="11751" width="8.85546875" style="1"/>
    <col min="11752" max="11752" width="2.7109375" style="1" bestFit="1" customWidth="1"/>
    <col min="11753" max="11753" width="32" style="1" bestFit="1" customWidth="1"/>
    <col min="11754" max="11765" width="7.5703125" style="1" customWidth="1"/>
    <col min="11766" max="11766" width="2.42578125" style="1" customWidth="1"/>
    <col min="11767" max="11779" width="7.5703125" style="1" customWidth="1"/>
    <col min="11780" max="11780" width="3.140625" style="1" customWidth="1"/>
    <col min="11781" max="11793" width="7.5703125" style="1" customWidth="1"/>
    <col min="11794" max="11794" width="3.28515625" style="1" customWidth="1"/>
    <col min="11795" max="11808" width="7.5703125" style="1" customWidth="1"/>
    <col min="11809" max="11814" width="8.85546875" style="1"/>
    <col min="11815" max="11815" width="13.42578125" style="1" bestFit="1" customWidth="1"/>
    <col min="11816" max="12007" width="8.85546875" style="1"/>
    <col min="12008" max="12008" width="2.7109375" style="1" bestFit="1" customWidth="1"/>
    <col min="12009" max="12009" width="32" style="1" bestFit="1" customWidth="1"/>
    <col min="12010" max="12021" width="7.5703125" style="1" customWidth="1"/>
    <col min="12022" max="12022" width="2.42578125" style="1" customWidth="1"/>
    <col min="12023" max="12035" width="7.5703125" style="1" customWidth="1"/>
    <col min="12036" max="12036" width="3.140625" style="1" customWidth="1"/>
    <col min="12037" max="12049" width="7.5703125" style="1" customWidth="1"/>
    <col min="12050" max="12050" width="3.28515625" style="1" customWidth="1"/>
    <col min="12051" max="12064" width="7.5703125" style="1" customWidth="1"/>
    <col min="12065" max="12070" width="8.85546875" style="1"/>
    <col min="12071" max="12071" width="13.42578125" style="1" bestFit="1" customWidth="1"/>
    <col min="12072" max="12263" width="8.85546875" style="1"/>
    <col min="12264" max="12264" width="2.7109375" style="1" bestFit="1" customWidth="1"/>
    <col min="12265" max="12265" width="32" style="1" bestFit="1" customWidth="1"/>
    <col min="12266" max="12277" width="7.5703125" style="1" customWidth="1"/>
    <col min="12278" max="12278" width="2.42578125" style="1" customWidth="1"/>
    <col min="12279" max="12291" width="7.5703125" style="1" customWidth="1"/>
    <col min="12292" max="12292" width="3.140625" style="1" customWidth="1"/>
    <col min="12293" max="12305" width="7.5703125" style="1" customWidth="1"/>
    <col min="12306" max="12306" width="3.28515625" style="1" customWidth="1"/>
    <col min="12307" max="12320" width="7.5703125" style="1" customWidth="1"/>
    <col min="12321" max="12326" width="8.85546875" style="1"/>
    <col min="12327" max="12327" width="13.42578125" style="1" bestFit="1" customWidth="1"/>
    <col min="12328" max="12519" width="8.85546875" style="1"/>
    <col min="12520" max="12520" width="2.7109375" style="1" bestFit="1" customWidth="1"/>
    <col min="12521" max="12521" width="32" style="1" bestFit="1" customWidth="1"/>
    <col min="12522" max="12533" width="7.5703125" style="1" customWidth="1"/>
    <col min="12534" max="12534" width="2.42578125" style="1" customWidth="1"/>
    <col min="12535" max="12547" width="7.5703125" style="1" customWidth="1"/>
    <col min="12548" max="12548" width="3.140625" style="1" customWidth="1"/>
    <col min="12549" max="12561" width="7.5703125" style="1" customWidth="1"/>
    <col min="12562" max="12562" width="3.28515625" style="1" customWidth="1"/>
    <col min="12563" max="12576" width="7.5703125" style="1" customWidth="1"/>
    <col min="12577" max="12582" width="8.85546875" style="1"/>
    <col min="12583" max="12583" width="13.42578125" style="1" bestFit="1" customWidth="1"/>
    <col min="12584" max="12775" width="8.85546875" style="1"/>
    <col min="12776" max="12776" width="2.7109375" style="1" bestFit="1" customWidth="1"/>
    <col min="12777" max="12777" width="32" style="1" bestFit="1" customWidth="1"/>
    <col min="12778" max="12789" width="7.5703125" style="1" customWidth="1"/>
    <col min="12790" max="12790" width="2.42578125" style="1" customWidth="1"/>
    <col min="12791" max="12803" width="7.5703125" style="1" customWidth="1"/>
    <col min="12804" max="12804" width="3.140625" style="1" customWidth="1"/>
    <col min="12805" max="12817" width="7.5703125" style="1" customWidth="1"/>
    <col min="12818" max="12818" width="3.28515625" style="1" customWidth="1"/>
    <col min="12819" max="12832" width="7.5703125" style="1" customWidth="1"/>
    <col min="12833" max="12838" width="8.85546875" style="1"/>
    <col min="12839" max="12839" width="13.42578125" style="1" bestFit="1" customWidth="1"/>
    <col min="12840" max="13031" width="8.85546875" style="1"/>
    <col min="13032" max="13032" width="2.7109375" style="1" bestFit="1" customWidth="1"/>
    <col min="13033" max="13033" width="32" style="1" bestFit="1" customWidth="1"/>
    <col min="13034" max="13045" width="7.5703125" style="1" customWidth="1"/>
    <col min="13046" max="13046" width="2.42578125" style="1" customWidth="1"/>
    <col min="13047" max="13059" width="7.5703125" style="1" customWidth="1"/>
    <col min="13060" max="13060" width="3.140625" style="1" customWidth="1"/>
    <col min="13061" max="13073" width="7.5703125" style="1" customWidth="1"/>
    <col min="13074" max="13074" width="3.28515625" style="1" customWidth="1"/>
    <col min="13075" max="13088" width="7.5703125" style="1" customWidth="1"/>
    <col min="13089" max="13094" width="8.85546875" style="1"/>
    <col min="13095" max="13095" width="13.42578125" style="1" bestFit="1" customWidth="1"/>
    <col min="13096" max="13287" width="8.85546875" style="1"/>
    <col min="13288" max="13288" width="2.7109375" style="1" bestFit="1" customWidth="1"/>
    <col min="13289" max="13289" width="32" style="1" bestFit="1" customWidth="1"/>
    <col min="13290" max="13301" width="7.5703125" style="1" customWidth="1"/>
    <col min="13302" max="13302" width="2.42578125" style="1" customWidth="1"/>
    <col min="13303" max="13315" width="7.5703125" style="1" customWidth="1"/>
    <col min="13316" max="13316" width="3.140625" style="1" customWidth="1"/>
    <col min="13317" max="13329" width="7.5703125" style="1" customWidth="1"/>
    <col min="13330" max="13330" width="3.28515625" style="1" customWidth="1"/>
    <col min="13331" max="13344" width="7.5703125" style="1" customWidth="1"/>
    <col min="13345" max="13350" width="8.85546875" style="1"/>
    <col min="13351" max="13351" width="13.42578125" style="1" bestFit="1" customWidth="1"/>
    <col min="13352" max="13543" width="8.85546875" style="1"/>
    <col min="13544" max="13544" width="2.7109375" style="1" bestFit="1" customWidth="1"/>
    <col min="13545" max="13545" width="32" style="1" bestFit="1" customWidth="1"/>
    <col min="13546" max="13557" width="7.5703125" style="1" customWidth="1"/>
    <col min="13558" max="13558" width="2.42578125" style="1" customWidth="1"/>
    <col min="13559" max="13571" width="7.5703125" style="1" customWidth="1"/>
    <col min="13572" max="13572" width="3.140625" style="1" customWidth="1"/>
    <col min="13573" max="13585" width="7.5703125" style="1" customWidth="1"/>
    <col min="13586" max="13586" width="3.28515625" style="1" customWidth="1"/>
    <col min="13587" max="13600" width="7.5703125" style="1" customWidth="1"/>
    <col min="13601" max="13606" width="8.85546875" style="1"/>
    <col min="13607" max="13607" width="13.42578125" style="1" bestFit="1" customWidth="1"/>
    <col min="13608" max="13799" width="8.85546875" style="1"/>
    <col min="13800" max="13800" width="2.7109375" style="1" bestFit="1" customWidth="1"/>
    <col min="13801" max="13801" width="32" style="1" bestFit="1" customWidth="1"/>
    <col min="13802" max="13813" width="7.5703125" style="1" customWidth="1"/>
    <col min="13814" max="13814" width="2.42578125" style="1" customWidth="1"/>
    <col min="13815" max="13827" width="7.5703125" style="1" customWidth="1"/>
    <col min="13828" max="13828" width="3.140625" style="1" customWidth="1"/>
    <col min="13829" max="13841" width="7.5703125" style="1" customWidth="1"/>
    <col min="13842" max="13842" width="3.28515625" style="1" customWidth="1"/>
    <col min="13843" max="13856" width="7.5703125" style="1" customWidth="1"/>
    <col min="13857" max="13862" width="8.85546875" style="1"/>
    <col min="13863" max="13863" width="13.42578125" style="1" bestFit="1" customWidth="1"/>
    <col min="13864" max="14055" width="8.85546875" style="1"/>
    <col min="14056" max="14056" width="2.7109375" style="1" bestFit="1" customWidth="1"/>
    <col min="14057" max="14057" width="32" style="1" bestFit="1" customWidth="1"/>
    <col min="14058" max="14069" width="7.5703125" style="1" customWidth="1"/>
    <col min="14070" max="14070" width="2.42578125" style="1" customWidth="1"/>
    <col min="14071" max="14083" width="7.5703125" style="1" customWidth="1"/>
    <col min="14084" max="14084" width="3.140625" style="1" customWidth="1"/>
    <col min="14085" max="14097" width="7.5703125" style="1" customWidth="1"/>
    <col min="14098" max="14098" width="3.28515625" style="1" customWidth="1"/>
    <col min="14099" max="14112" width="7.5703125" style="1" customWidth="1"/>
    <col min="14113" max="14118" width="8.85546875" style="1"/>
    <col min="14119" max="14119" width="13.42578125" style="1" bestFit="1" customWidth="1"/>
    <col min="14120" max="14311" width="8.85546875" style="1"/>
    <col min="14312" max="14312" width="2.7109375" style="1" bestFit="1" customWidth="1"/>
    <col min="14313" max="14313" width="32" style="1" bestFit="1" customWidth="1"/>
    <col min="14314" max="14325" width="7.5703125" style="1" customWidth="1"/>
    <col min="14326" max="14326" width="2.42578125" style="1" customWidth="1"/>
    <col min="14327" max="14339" width="7.5703125" style="1" customWidth="1"/>
    <col min="14340" max="14340" width="3.140625" style="1" customWidth="1"/>
    <col min="14341" max="14353" width="7.5703125" style="1" customWidth="1"/>
    <col min="14354" max="14354" width="3.28515625" style="1" customWidth="1"/>
    <col min="14355" max="14368" width="7.5703125" style="1" customWidth="1"/>
    <col min="14369" max="14374" width="8.85546875" style="1"/>
    <col min="14375" max="14375" width="13.42578125" style="1" bestFit="1" customWidth="1"/>
    <col min="14376" max="14567" width="8.85546875" style="1"/>
    <col min="14568" max="14568" width="2.7109375" style="1" bestFit="1" customWidth="1"/>
    <col min="14569" max="14569" width="32" style="1" bestFit="1" customWidth="1"/>
    <col min="14570" max="14581" width="7.5703125" style="1" customWidth="1"/>
    <col min="14582" max="14582" width="2.42578125" style="1" customWidth="1"/>
    <col min="14583" max="14595" width="7.5703125" style="1" customWidth="1"/>
    <col min="14596" max="14596" width="3.140625" style="1" customWidth="1"/>
    <col min="14597" max="14609" width="7.5703125" style="1" customWidth="1"/>
    <col min="14610" max="14610" width="3.28515625" style="1" customWidth="1"/>
    <col min="14611" max="14624" width="7.5703125" style="1" customWidth="1"/>
    <col min="14625" max="14630" width="8.85546875" style="1"/>
    <col min="14631" max="14631" width="13.42578125" style="1" bestFit="1" customWidth="1"/>
    <col min="14632" max="14823" width="8.85546875" style="1"/>
    <col min="14824" max="14824" width="2.7109375" style="1" bestFit="1" customWidth="1"/>
    <col min="14825" max="14825" width="32" style="1" bestFit="1" customWidth="1"/>
    <col min="14826" max="14837" width="7.5703125" style="1" customWidth="1"/>
    <col min="14838" max="14838" width="2.42578125" style="1" customWidth="1"/>
    <col min="14839" max="14851" width="7.5703125" style="1" customWidth="1"/>
    <col min="14852" max="14852" width="3.140625" style="1" customWidth="1"/>
    <col min="14853" max="14865" width="7.5703125" style="1" customWidth="1"/>
    <col min="14866" max="14866" width="3.28515625" style="1" customWidth="1"/>
    <col min="14867" max="14880" width="7.5703125" style="1" customWidth="1"/>
    <col min="14881" max="14886" width="8.85546875" style="1"/>
    <col min="14887" max="14887" width="13.42578125" style="1" bestFit="1" customWidth="1"/>
    <col min="14888" max="15079" width="8.85546875" style="1"/>
    <col min="15080" max="15080" width="2.7109375" style="1" bestFit="1" customWidth="1"/>
    <col min="15081" max="15081" width="32" style="1" bestFit="1" customWidth="1"/>
    <col min="15082" max="15093" width="7.5703125" style="1" customWidth="1"/>
    <col min="15094" max="15094" width="2.42578125" style="1" customWidth="1"/>
    <col min="15095" max="15107" width="7.5703125" style="1" customWidth="1"/>
    <col min="15108" max="15108" width="3.140625" style="1" customWidth="1"/>
    <col min="15109" max="15121" width="7.5703125" style="1" customWidth="1"/>
    <col min="15122" max="15122" width="3.28515625" style="1" customWidth="1"/>
    <col min="15123" max="15136" width="7.5703125" style="1" customWidth="1"/>
    <col min="15137" max="15142" width="8.85546875" style="1"/>
    <col min="15143" max="15143" width="13.42578125" style="1" bestFit="1" customWidth="1"/>
    <col min="15144" max="15335" width="8.85546875" style="1"/>
    <col min="15336" max="15336" width="2.7109375" style="1" bestFit="1" customWidth="1"/>
    <col min="15337" max="15337" width="32" style="1" bestFit="1" customWidth="1"/>
    <col min="15338" max="15349" width="7.5703125" style="1" customWidth="1"/>
    <col min="15350" max="15350" width="2.42578125" style="1" customWidth="1"/>
    <col min="15351" max="15363" width="7.5703125" style="1" customWidth="1"/>
    <col min="15364" max="15364" width="3.140625" style="1" customWidth="1"/>
    <col min="15365" max="15377" width="7.5703125" style="1" customWidth="1"/>
    <col min="15378" max="15378" width="3.28515625" style="1" customWidth="1"/>
    <col min="15379" max="15392" width="7.5703125" style="1" customWidth="1"/>
    <col min="15393" max="15398" width="8.85546875" style="1"/>
    <col min="15399" max="15399" width="13.42578125" style="1" bestFit="1" customWidth="1"/>
    <col min="15400" max="15591" width="8.85546875" style="1"/>
    <col min="15592" max="15592" width="2.7109375" style="1" bestFit="1" customWidth="1"/>
    <col min="15593" max="15593" width="32" style="1" bestFit="1" customWidth="1"/>
    <col min="15594" max="15605" width="7.5703125" style="1" customWidth="1"/>
    <col min="15606" max="15606" width="2.42578125" style="1" customWidth="1"/>
    <col min="15607" max="15619" width="7.5703125" style="1" customWidth="1"/>
    <col min="15620" max="15620" width="3.140625" style="1" customWidth="1"/>
    <col min="15621" max="15633" width="7.5703125" style="1" customWidth="1"/>
    <col min="15634" max="15634" width="3.28515625" style="1" customWidth="1"/>
    <col min="15635" max="15648" width="7.5703125" style="1" customWidth="1"/>
    <col min="15649" max="15654" width="8.85546875" style="1"/>
    <col min="15655" max="15655" width="13.42578125" style="1" bestFit="1" customWidth="1"/>
    <col min="15656" max="15847" width="8.85546875" style="1"/>
    <col min="15848" max="15848" width="2.7109375" style="1" bestFit="1" customWidth="1"/>
    <col min="15849" max="15849" width="32" style="1" bestFit="1" customWidth="1"/>
    <col min="15850" max="15861" width="7.5703125" style="1" customWidth="1"/>
    <col min="15862" max="15862" width="2.42578125" style="1" customWidth="1"/>
    <col min="15863" max="15875" width="7.5703125" style="1" customWidth="1"/>
    <col min="15876" max="15876" width="3.140625" style="1" customWidth="1"/>
    <col min="15877" max="15889" width="7.5703125" style="1" customWidth="1"/>
    <col min="15890" max="15890" width="3.28515625" style="1" customWidth="1"/>
    <col min="15891" max="15904" width="7.5703125" style="1" customWidth="1"/>
    <col min="15905" max="15910" width="8.85546875" style="1"/>
    <col min="15911" max="15911" width="13.42578125" style="1" bestFit="1" customWidth="1"/>
    <col min="15912" max="16103" width="8.85546875" style="1"/>
    <col min="16104" max="16104" width="2.7109375" style="1" bestFit="1" customWidth="1"/>
    <col min="16105" max="16105" width="32" style="1" bestFit="1" customWidth="1"/>
    <col min="16106" max="16117" width="7.5703125" style="1" customWidth="1"/>
    <col min="16118" max="16118" width="2.42578125" style="1" customWidth="1"/>
    <col min="16119" max="16131" width="7.5703125" style="1" customWidth="1"/>
    <col min="16132" max="16132" width="3.140625" style="1" customWidth="1"/>
    <col min="16133" max="16145" width="7.5703125" style="1" customWidth="1"/>
    <col min="16146" max="16146" width="3.28515625" style="1" customWidth="1"/>
    <col min="16147" max="16160" width="7.5703125" style="1" customWidth="1"/>
    <col min="16161" max="16166" width="8.85546875" style="1"/>
    <col min="16167" max="16167" width="13.42578125" style="1" bestFit="1" customWidth="1"/>
    <col min="16168" max="16384" width="8.85546875" style="1"/>
  </cols>
  <sheetData>
    <row r="1" spans="2:54" ht="21.75" customHeight="1" x14ac:dyDescent="0.2"/>
    <row r="2" spans="2:54" ht="21.75" customHeight="1" x14ac:dyDescent="0.2"/>
    <row r="3" spans="2:54" ht="21.75" customHeight="1" thickBot="1" x14ac:dyDescent="0.25"/>
    <row r="4" spans="2:54" ht="57" customHeight="1" thickBot="1" x14ac:dyDescent="0.25">
      <c r="B4" s="122" t="s">
        <v>56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</row>
    <row r="5" spans="2:54" ht="13.5" thickBot="1" x14ac:dyDescent="0.25"/>
    <row r="6" spans="2:54" x14ac:dyDescent="0.2">
      <c r="B6" s="5" t="s">
        <v>57</v>
      </c>
      <c r="C6" s="6">
        <v>1</v>
      </c>
      <c r="D6" s="7">
        <v>2</v>
      </c>
      <c r="E6" s="7">
        <v>3</v>
      </c>
      <c r="F6" s="7">
        <v>4</v>
      </c>
      <c r="G6" s="7">
        <v>5</v>
      </c>
      <c r="H6" s="7">
        <v>6</v>
      </c>
      <c r="I6" s="7">
        <v>7</v>
      </c>
      <c r="J6" s="7">
        <v>8</v>
      </c>
      <c r="K6" s="7">
        <v>9</v>
      </c>
      <c r="L6" s="7">
        <v>10</v>
      </c>
      <c r="M6" s="7">
        <v>11</v>
      </c>
      <c r="N6" s="7">
        <v>12</v>
      </c>
      <c r="O6" s="7">
        <v>13</v>
      </c>
      <c r="P6" s="8">
        <v>14</v>
      </c>
      <c r="Q6" s="8">
        <v>15</v>
      </c>
      <c r="R6" s="8">
        <v>16</v>
      </c>
      <c r="S6" s="8">
        <v>17</v>
      </c>
      <c r="T6" s="8">
        <v>18</v>
      </c>
      <c r="U6" s="8">
        <v>19</v>
      </c>
      <c r="V6" s="8">
        <v>20</v>
      </c>
      <c r="W6" s="8">
        <v>21</v>
      </c>
      <c r="X6" s="8">
        <v>22</v>
      </c>
      <c r="Y6" s="8">
        <v>23</v>
      </c>
      <c r="Z6" s="8">
        <v>24</v>
      </c>
      <c r="AA6" s="8">
        <v>25</v>
      </c>
      <c r="AB6" s="8">
        <v>26</v>
      </c>
      <c r="AC6" s="8">
        <v>27</v>
      </c>
      <c r="AD6" s="8">
        <v>28</v>
      </c>
      <c r="AE6" s="8">
        <v>29</v>
      </c>
      <c r="AF6" s="8">
        <v>30</v>
      </c>
      <c r="AG6" s="8">
        <v>31</v>
      </c>
      <c r="AH6" s="8">
        <v>32</v>
      </c>
      <c r="AI6" s="8">
        <v>33</v>
      </c>
      <c r="AJ6" s="8">
        <v>34</v>
      </c>
      <c r="AK6" s="8">
        <v>35</v>
      </c>
      <c r="AL6" s="8">
        <v>36</v>
      </c>
      <c r="AM6" s="8">
        <v>37</v>
      </c>
      <c r="AN6" s="8">
        <v>38</v>
      </c>
      <c r="AO6" s="8">
        <v>39</v>
      </c>
      <c r="AP6" s="8">
        <v>40</v>
      </c>
      <c r="AQ6" s="8">
        <v>41</v>
      </c>
      <c r="AR6" s="8">
        <v>42</v>
      </c>
      <c r="AS6" s="8">
        <v>43</v>
      </c>
      <c r="AT6" s="8">
        <v>44</v>
      </c>
      <c r="AU6" s="8">
        <v>45</v>
      </c>
      <c r="AV6" s="8">
        <v>46</v>
      </c>
      <c r="AW6" s="8">
        <v>47</v>
      </c>
      <c r="AX6" s="8">
        <v>48</v>
      </c>
      <c r="AY6" s="8">
        <v>49</v>
      </c>
      <c r="AZ6" s="8">
        <v>50</v>
      </c>
      <c r="BA6" s="8">
        <v>51</v>
      </c>
      <c r="BB6" s="8">
        <v>52</v>
      </c>
    </row>
    <row r="7" spans="2:54" ht="13.5" thickBot="1" x14ac:dyDescent="0.25">
      <c r="B7" s="9" t="s">
        <v>0</v>
      </c>
      <c r="C7" s="10">
        <v>44205</v>
      </c>
      <c r="D7" s="11">
        <v>44212</v>
      </c>
      <c r="E7" s="11">
        <v>44219</v>
      </c>
      <c r="F7" s="11">
        <v>44226</v>
      </c>
      <c r="G7" s="11">
        <v>44233</v>
      </c>
      <c r="H7" s="11">
        <v>44240</v>
      </c>
      <c r="I7" s="11">
        <v>44247</v>
      </c>
      <c r="J7" s="11">
        <v>44254</v>
      </c>
      <c r="K7" s="11">
        <v>44261</v>
      </c>
      <c r="L7" s="11">
        <v>44268</v>
      </c>
      <c r="M7" s="11">
        <v>44275</v>
      </c>
      <c r="N7" s="11">
        <v>44282</v>
      </c>
      <c r="O7" s="11">
        <v>44289</v>
      </c>
      <c r="P7" s="11">
        <v>44296</v>
      </c>
      <c r="Q7" s="11">
        <v>44303</v>
      </c>
      <c r="R7" s="11">
        <v>44310</v>
      </c>
      <c r="S7" s="11">
        <v>44317</v>
      </c>
      <c r="T7" s="11">
        <v>44324</v>
      </c>
      <c r="U7" s="11">
        <v>44331</v>
      </c>
      <c r="V7" s="11">
        <v>44338</v>
      </c>
      <c r="W7" s="11">
        <v>44345</v>
      </c>
      <c r="X7" s="11">
        <v>44352</v>
      </c>
      <c r="Y7" s="11">
        <v>44359</v>
      </c>
      <c r="Z7" s="11">
        <v>44366</v>
      </c>
      <c r="AA7" s="11">
        <v>44373</v>
      </c>
      <c r="AB7" s="11">
        <v>44380</v>
      </c>
      <c r="AC7" s="11">
        <v>44387</v>
      </c>
      <c r="AD7" s="11">
        <v>44394</v>
      </c>
      <c r="AE7" s="11">
        <v>44401</v>
      </c>
      <c r="AF7" s="11">
        <v>44408</v>
      </c>
      <c r="AG7" s="11">
        <v>44415</v>
      </c>
      <c r="AH7" s="11">
        <v>44422</v>
      </c>
      <c r="AI7" s="11">
        <v>44429</v>
      </c>
      <c r="AJ7" s="11">
        <v>44436</v>
      </c>
      <c r="AK7" s="11">
        <v>44443</v>
      </c>
      <c r="AL7" s="11">
        <v>44450</v>
      </c>
      <c r="AM7" s="11">
        <v>44457</v>
      </c>
      <c r="AN7" s="11">
        <v>44464</v>
      </c>
      <c r="AO7" s="11">
        <v>44471</v>
      </c>
      <c r="AP7" s="11">
        <v>44478</v>
      </c>
      <c r="AQ7" s="11">
        <v>44485</v>
      </c>
      <c r="AR7" s="11">
        <v>44492</v>
      </c>
      <c r="AS7" s="11">
        <v>44499</v>
      </c>
      <c r="AT7" s="11">
        <v>44506</v>
      </c>
      <c r="AU7" s="11">
        <v>44513</v>
      </c>
      <c r="AV7" s="11">
        <v>44520</v>
      </c>
      <c r="AW7" s="11">
        <v>44527</v>
      </c>
      <c r="AX7" s="11">
        <v>44534</v>
      </c>
      <c r="AY7" s="11">
        <v>44541</v>
      </c>
      <c r="AZ7" s="11">
        <v>44548</v>
      </c>
      <c r="BA7" s="11">
        <v>44555</v>
      </c>
      <c r="BB7" s="11">
        <v>44562</v>
      </c>
    </row>
    <row r="8" spans="2:54" ht="13.5" customHeight="1" x14ac:dyDescent="0.2">
      <c r="B8" s="15" t="s">
        <v>35</v>
      </c>
      <c r="C8" s="82">
        <v>997.28406519600003</v>
      </c>
      <c r="D8" s="82">
        <v>1164.628397662</v>
      </c>
      <c r="E8" s="82">
        <v>1154.248792241</v>
      </c>
      <c r="F8" s="82">
        <v>1136.926965482</v>
      </c>
      <c r="G8" s="82">
        <v>1045.1302706870001</v>
      </c>
      <c r="H8" s="82">
        <v>942.003666737</v>
      </c>
      <c r="I8" s="82">
        <v>893.04747506399997</v>
      </c>
      <c r="J8" s="82">
        <v>1169.3128285980001</v>
      </c>
      <c r="K8" s="82">
        <v>1220.154346885</v>
      </c>
      <c r="L8" s="82">
        <v>1251.522334495</v>
      </c>
      <c r="M8" s="82">
        <v>1188.329231662</v>
      </c>
      <c r="N8" s="82">
        <v>1184.2545900059999</v>
      </c>
      <c r="O8" s="82">
        <v>1183.3167069249998</v>
      </c>
      <c r="P8" s="82">
        <v>1214.96675727</v>
      </c>
      <c r="Q8" s="82">
        <v>1157.290254903</v>
      </c>
      <c r="R8" s="82">
        <v>1133.835215611</v>
      </c>
      <c r="S8" s="82">
        <v>1299.142011635</v>
      </c>
      <c r="T8" s="82">
        <v>975.54763354500005</v>
      </c>
      <c r="U8" s="82">
        <v>1120.2486491099999</v>
      </c>
      <c r="V8" s="82">
        <v>1063.80392854</v>
      </c>
      <c r="W8" s="82">
        <v>947.46664877399996</v>
      </c>
      <c r="X8" s="82">
        <v>1055.2268618339999</v>
      </c>
      <c r="Y8" s="82">
        <v>974.94304140999998</v>
      </c>
      <c r="Z8" s="82">
        <v>950.30192118499997</v>
      </c>
      <c r="AA8" s="82">
        <v>1043.2109208689999</v>
      </c>
      <c r="AB8" s="82">
        <v>826.85462157200004</v>
      </c>
      <c r="AC8" s="82">
        <v>709.56432431600001</v>
      </c>
      <c r="AD8" s="82">
        <v>906.038395358</v>
      </c>
      <c r="AE8" s="82">
        <v>1010.708033429</v>
      </c>
      <c r="AF8" s="82">
        <v>931.23900342900004</v>
      </c>
      <c r="AG8" s="82">
        <v>645.06383854000001</v>
      </c>
      <c r="AH8" s="82">
        <v>583.199588597</v>
      </c>
      <c r="AI8" s="82">
        <v>678.12395404200004</v>
      </c>
      <c r="AJ8" s="82">
        <v>812.37546912200003</v>
      </c>
      <c r="AK8" s="82">
        <v>833.17596727</v>
      </c>
      <c r="AL8" s="82">
        <v>878.80724161700005</v>
      </c>
      <c r="AM8" s="82">
        <v>983.83836154100004</v>
      </c>
      <c r="AN8" s="82">
        <v>1120.6209329849999</v>
      </c>
      <c r="AO8" s="82">
        <v>1326.238102927</v>
      </c>
      <c r="AP8" s="82">
        <v>1176.926027128</v>
      </c>
      <c r="AQ8" s="82">
        <v>1191.0590714350001</v>
      </c>
      <c r="AR8" s="82">
        <v>1130.655459739</v>
      </c>
      <c r="AS8" s="82">
        <v>1100.676101904</v>
      </c>
      <c r="AT8" s="82">
        <v>1213.768250933</v>
      </c>
      <c r="AU8" s="82">
        <v>1106.3230488429999</v>
      </c>
      <c r="AV8" s="82">
        <v>1067.46027542</v>
      </c>
      <c r="AW8" s="82">
        <v>934.63056548500003</v>
      </c>
      <c r="AX8" s="82">
        <v>1084.266790014</v>
      </c>
      <c r="AY8" s="82">
        <v>1008.491602863</v>
      </c>
      <c r="AZ8" s="82">
        <v>1085.11466808</v>
      </c>
      <c r="BA8" s="82">
        <v>922.41778503199998</v>
      </c>
      <c r="BB8" s="82">
        <v>800.08818430700001</v>
      </c>
    </row>
    <row r="9" spans="2:54" x14ac:dyDescent="0.2">
      <c r="B9" s="16" t="s">
        <v>34</v>
      </c>
      <c r="C9" s="83">
        <v>532.93897008299996</v>
      </c>
      <c r="D9" s="83">
        <v>521.29428197900006</v>
      </c>
      <c r="E9" s="83">
        <v>571.01831851499992</v>
      </c>
      <c r="F9" s="83">
        <v>544.971871502</v>
      </c>
      <c r="G9" s="83">
        <v>494.28092699699999</v>
      </c>
      <c r="H9" s="83">
        <v>441.13410763399997</v>
      </c>
      <c r="I9" s="83">
        <v>500.35137408099996</v>
      </c>
      <c r="J9" s="83">
        <v>541.88241993999998</v>
      </c>
      <c r="K9" s="83">
        <v>605.88833288599994</v>
      </c>
      <c r="L9" s="83">
        <v>559.87272808800003</v>
      </c>
      <c r="M9" s="83">
        <v>595.51411661899999</v>
      </c>
      <c r="N9" s="83">
        <v>643.04340779100005</v>
      </c>
      <c r="O9" s="83">
        <v>526.18029152500003</v>
      </c>
      <c r="P9" s="83">
        <v>408.52765530799996</v>
      </c>
      <c r="Q9" s="83">
        <v>528.27423327999998</v>
      </c>
      <c r="R9" s="83">
        <v>518.56298060099994</v>
      </c>
      <c r="S9" s="83">
        <v>459.75392936100002</v>
      </c>
      <c r="T9" s="83">
        <v>428.82568000699996</v>
      </c>
      <c r="U9" s="83">
        <v>499.30602060900003</v>
      </c>
      <c r="V9" s="83">
        <v>506.30297059200001</v>
      </c>
      <c r="W9" s="83">
        <v>558.309846935</v>
      </c>
      <c r="X9" s="83">
        <v>524.14743212999997</v>
      </c>
      <c r="Y9" s="83">
        <v>472.38931645599996</v>
      </c>
      <c r="Z9" s="83">
        <v>524.45006753400003</v>
      </c>
      <c r="AA9" s="83">
        <v>533.35900506000007</v>
      </c>
      <c r="AB9" s="83">
        <v>470.88167925499999</v>
      </c>
      <c r="AC9" s="83">
        <v>281.65329966399997</v>
      </c>
      <c r="AD9" s="83">
        <v>408.25248549100002</v>
      </c>
      <c r="AE9" s="83">
        <v>525.97218116900001</v>
      </c>
      <c r="AF9" s="83">
        <v>554.69349194000006</v>
      </c>
      <c r="AG9" s="83">
        <v>507.08941763600001</v>
      </c>
      <c r="AH9" s="83">
        <v>523.92479069900003</v>
      </c>
      <c r="AI9" s="83">
        <v>496.16160100100001</v>
      </c>
      <c r="AJ9" s="83">
        <v>499.30272896000002</v>
      </c>
      <c r="AK9" s="83">
        <v>535.96457962900001</v>
      </c>
      <c r="AL9" s="83">
        <v>536.66672520499992</v>
      </c>
      <c r="AM9" s="83">
        <v>560.34243329399999</v>
      </c>
      <c r="AN9" s="83">
        <v>567.65423681199991</v>
      </c>
      <c r="AO9" s="83">
        <v>500.37648191099998</v>
      </c>
      <c r="AP9" s="83">
        <v>534.43762181300008</v>
      </c>
      <c r="AQ9" s="83">
        <v>507.02597655800002</v>
      </c>
      <c r="AR9" s="83">
        <v>516.77258300100004</v>
      </c>
      <c r="AS9" s="83">
        <v>495.74737529100003</v>
      </c>
      <c r="AT9" s="83">
        <v>528.93283028299993</v>
      </c>
      <c r="AU9" s="83">
        <v>487.43266805600001</v>
      </c>
      <c r="AV9" s="83">
        <v>276.65862339500001</v>
      </c>
      <c r="AW9" s="83">
        <v>321.72683658100004</v>
      </c>
      <c r="AX9" s="83">
        <v>293.17939182500004</v>
      </c>
      <c r="AY9" s="83">
        <v>444.32061203000001</v>
      </c>
      <c r="AZ9" s="83">
        <v>505.93149374500001</v>
      </c>
      <c r="BA9" s="83">
        <v>441.497401739</v>
      </c>
      <c r="BB9" s="83">
        <v>355.55979896700001</v>
      </c>
    </row>
    <row r="10" spans="2:54" x14ac:dyDescent="0.2">
      <c r="B10" s="17" t="s">
        <v>29</v>
      </c>
      <c r="C10" s="84">
        <v>230.20359622999999</v>
      </c>
      <c r="D10" s="84">
        <v>314.786382871</v>
      </c>
      <c r="E10" s="84">
        <v>346.92174583399998</v>
      </c>
      <c r="F10" s="84">
        <v>357.67601693799998</v>
      </c>
      <c r="G10" s="84">
        <v>257.864776006</v>
      </c>
      <c r="H10" s="84">
        <v>247.591587288</v>
      </c>
      <c r="I10" s="84">
        <v>261.398477609</v>
      </c>
      <c r="J10" s="84">
        <v>354.888313993</v>
      </c>
      <c r="K10" s="84">
        <v>261.29132450100002</v>
      </c>
      <c r="L10" s="84">
        <v>280.64666795400001</v>
      </c>
      <c r="M10" s="84">
        <v>250.25614475099999</v>
      </c>
      <c r="N10" s="84">
        <v>368.049674117</v>
      </c>
      <c r="O10" s="84">
        <v>347.02996908699998</v>
      </c>
      <c r="P10" s="84">
        <v>266.50350194800001</v>
      </c>
      <c r="Q10" s="84">
        <v>307.68072918899998</v>
      </c>
      <c r="R10" s="84">
        <v>320.99964432399997</v>
      </c>
      <c r="S10" s="84">
        <v>471.21020579700001</v>
      </c>
      <c r="T10" s="84">
        <v>320.70066536299998</v>
      </c>
      <c r="U10" s="84">
        <v>433.20306712500002</v>
      </c>
      <c r="V10" s="84">
        <v>439.43988619300001</v>
      </c>
      <c r="W10" s="84">
        <v>427.59153241899998</v>
      </c>
      <c r="X10" s="84">
        <v>427.94637848299999</v>
      </c>
      <c r="Y10" s="84">
        <v>441.50306276499998</v>
      </c>
      <c r="Z10" s="84">
        <v>393.42948333300001</v>
      </c>
      <c r="AA10" s="84">
        <v>348.14687056100001</v>
      </c>
      <c r="AB10" s="84">
        <v>382.88858667199997</v>
      </c>
      <c r="AC10" s="84">
        <v>159.29150516000001</v>
      </c>
      <c r="AD10" s="84">
        <v>206.168916258</v>
      </c>
      <c r="AE10" s="84">
        <v>394.974085919</v>
      </c>
      <c r="AF10" s="84">
        <v>235.139514537</v>
      </c>
      <c r="AG10" s="84">
        <v>315.91605406100001</v>
      </c>
      <c r="AH10" s="84">
        <v>314.79905292500001</v>
      </c>
      <c r="AI10" s="84">
        <v>369.862633448</v>
      </c>
      <c r="AJ10" s="84">
        <v>283.78732420799997</v>
      </c>
      <c r="AK10" s="84">
        <v>331.65537168600002</v>
      </c>
      <c r="AL10" s="84">
        <v>297.87442263200001</v>
      </c>
      <c r="AM10" s="84">
        <v>260.128349931</v>
      </c>
      <c r="AN10" s="84">
        <v>346.06526749099999</v>
      </c>
      <c r="AO10" s="84">
        <v>442.65535506499998</v>
      </c>
      <c r="AP10" s="84">
        <v>301.421498359</v>
      </c>
      <c r="AQ10" s="84">
        <v>357.434250717</v>
      </c>
      <c r="AR10" s="84">
        <v>298.79079303600003</v>
      </c>
      <c r="AS10" s="84">
        <v>384.85250698700003</v>
      </c>
      <c r="AT10" s="84">
        <v>281.22621131199998</v>
      </c>
      <c r="AU10" s="84">
        <v>354.045161092</v>
      </c>
      <c r="AV10" s="84">
        <v>263.12909260800001</v>
      </c>
      <c r="AW10" s="84">
        <v>182.24764099999999</v>
      </c>
      <c r="AX10" s="84">
        <v>243.26202396299999</v>
      </c>
      <c r="AY10" s="84">
        <v>248.07855063400001</v>
      </c>
      <c r="AZ10" s="84">
        <v>360.313325943</v>
      </c>
      <c r="BA10" s="84">
        <v>293.563540821</v>
      </c>
      <c r="BB10" s="84">
        <v>312.397182773</v>
      </c>
    </row>
    <row r="11" spans="2:54" x14ac:dyDescent="0.2">
      <c r="B11" s="16" t="s">
        <v>30</v>
      </c>
      <c r="C11" s="83">
        <v>111.434991567</v>
      </c>
      <c r="D11" s="83">
        <v>102.57590084899999</v>
      </c>
      <c r="E11" s="83">
        <v>122.239180748</v>
      </c>
      <c r="F11" s="83">
        <v>98.541030838000012</v>
      </c>
      <c r="G11" s="83">
        <v>106.599701384</v>
      </c>
      <c r="H11" s="83">
        <v>118.591799538</v>
      </c>
      <c r="I11" s="83">
        <v>107.623803098</v>
      </c>
      <c r="J11" s="83">
        <v>93.922955946999991</v>
      </c>
      <c r="K11" s="83">
        <v>99.304795599000002</v>
      </c>
      <c r="L11" s="83">
        <v>96.429135024999994</v>
      </c>
      <c r="M11" s="83">
        <v>114.824922527</v>
      </c>
      <c r="N11" s="83">
        <v>88.921594667000008</v>
      </c>
      <c r="O11" s="83">
        <v>87.153089717</v>
      </c>
      <c r="P11" s="83">
        <v>107.36395197200001</v>
      </c>
      <c r="Q11" s="83">
        <v>90.93364818900001</v>
      </c>
      <c r="R11" s="83">
        <v>152.001908074</v>
      </c>
      <c r="S11" s="83">
        <v>95.719679499000009</v>
      </c>
      <c r="T11" s="83">
        <v>135.72547318099998</v>
      </c>
      <c r="U11" s="83">
        <v>102.23213302400001</v>
      </c>
      <c r="V11" s="83">
        <v>113.23666037299999</v>
      </c>
      <c r="W11" s="83">
        <v>74.402704065999998</v>
      </c>
      <c r="X11" s="83">
        <v>95.766982250000012</v>
      </c>
      <c r="Y11" s="83">
        <v>88.027895450000003</v>
      </c>
      <c r="Z11" s="83">
        <v>85.515389417999998</v>
      </c>
      <c r="AA11" s="83">
        <v>78.765646977999992</v>
      </c>
      <c r="AB11" s="83">
        <v>78.031509333999992</v>
      </c>
      <c r="AC11" s="83">
        <v>94.749972747000001</v>
      </c>
      <c r="AD11" s="83">
        <v>71.684184461000001</v>
      </c>
      <c r="AE11" s="83">
        <v>108.28500035900001</v>
      </c>
      <c r="AF11" s="83">
        <v>92.659735627000003</v>
      </c>
      <c r="AG11" s="83">
        <v>86.961182495000003</v>
      </c>
      <c r="AH11" s="83">
        <v>91.915198539999992</v>
      </c>
      <c r="AI11" s="83">
        <v>85.994978934000002</v>
      </c>
      <c r="AJ11" s="83">
        <v>93.736850763000007</v>
      </c>
      <c r="AK11" s="83">
        <v>98.052577124999999</v>
      </c>
      <c r="AL11" s="83">
        <v>89.011278562000001</v>
      </c>
      <c r="AM11" s="83">
        <v>86.125998316999997</v>
      </c>
      <c r="AN11" s="83">
        <v>97.34619099599999</v>
      </c>
      <c r="AO11" s="83">
        <v>83.54091708499999</v>
      </c>
      <c r="AP11" s="83">
        <v>68.409319625999998</v>
      </c>
      <c r="AQ11" s="83">
        <v>88.060638587999989</v>
      </c>
      <c r="AR11" s="83">
        <v>109.89360599199999</v>
      </c>
      <c r="AS11" s="83">
        <v>82.696916724000005</v>
      </c>
      <c r="AT11" s="83">
        <v>111.169872986</v>
      </c>
      <c r="AU11" s="83">
        <v>90.582984569000004</v>
      </c>
      <c r="AV11" s="83">
        <v>85.086758105999991</v>
      </c>
      <c r="AW11" s="83">
        <v>82.604501424999995</v>
      </c>
      <c r="AX11" s="83">
        <v>116.02835488000001</v>
      </c>
      <c r="AY11" s="83">
        <v>116.88085411099999</v>
      </c>
      <c r="AZ11" s="83">
        <v>107.94372003300001</v>
      </c>
      <c r="BA11" s="83">
        <v>74.072070644000007</v>
      </c>
      <c r="BB11" s="83">
        <v>85.014364379999989</v>
      </c>
    </row>
    <row r="12" spans="2:54" x14ac:dyDescent="0.2">
      <c r="B12" s="17" t="s">
        <v>31</v>
      </c>
      <c r="C12" s="84">
        <v>173.02830913</v>
      </c>
      <c r="D12" s="84">
        <v>171.91420509199997</v>
      </c>
      <c r="E12" s="84">
        <v>186.97000931299999</v>
      </c>
      <c r="F12" s="84">
        <v>180.87751259300001</v>
      </c>
      <c r="G12" s="84">
        <v>187.42467542099999</v>
      </c>
      <c r="H12" s="84">
        <v>156.64120261099998</v>
      </c>
      <c r="I12" s="84">
        <v>145.62735593399998</v>
      </c>
      <c r="J12" s="84">
        <v>175.95774144599997</v>
      </c>
      <c r="K12" s="84">
        <v>166.811824215</v>
      </c>
      <c r="L12" s="84">
        <v>174.50776339399999</v>
      </c>
      <c r="M12" s="84">
        <v>175.93200794099997</v>
      </c>
      <c r="N12" s="84">
        <v>167.99443027000001</v>
      </c>
      <c r="O12" s="84">
        <v>173.89093546199999</v>
      </c>
      <c r="P12" s="84">
        <v>187.61733266799999</v>
      </c>
      <c r="Q12" s="84">
        <v>194.857755763</v>
      </c>
      <c r="R12" s="84">
        <v>198.90560090400001</v>
      </c>
      <c r="S12" s="84">
        <v>195.51149052600002</v>
      </c>
      <c r="T12" s="84">
        <v>180.758281899</v>
      </c>
      <c r="U12" s="84">
        <v>203.100052844</v>
      </c>
      <c r="V12" s="84">
        <v>178.729869716</v>
      </c>
      <c r="W12" s="84">
        <v>189.45071534300001</v>
      </c>
      <c r="X12" s="84">
        <v>195.04664642200001</v>
      </c>
      <c r="Y12" s="84">
        <v>186.67562578600001</v>
      </c>
      <c r="Z12" s="84">
        <v>167.83291009599998</v>
      </c>
      <c r="AA12" s="84">
        <v>174.11177311699998</v>
      </c>
      <c r="AB12" s="84">
        <v>169.76850557899999</v>
      </c>
      <c r="AC12" s="84">
        <v>156.22309655499998</v>
      </c>
      <c r="AD12" s="84">
        <v>171.48306072000003</v>
      </c>
      <c r="AE12" s="84">
        <v>182.612033346</v>
      </c>
      <c r="AF12" s="84">
        <v>190.06222369299999</v>
      </c>
      <c r="AG12" s="84">
        <v>194.41782907300001</v>
      </c>
      <c r="AH12" s="84">
        <v>202.76484295899999</v>
      </c>
      <c r="AI12" s="84">
        <v>186.71547464800003</v>
      </c>
      <c r="AJ12" s="84">
        <v>195.65122798200002</v>
      </c>
      <c r="AK12" s="84">
        <v>181.212875354</v>
      </c>
      <c r="AL12" s="84">
        <v>173.212219546</v>
      </c>
      <c r="AM12" s="84">
        <v>187.065558641</v>
      </c>
      <c r="AN12" s="84">
        <v>192.33595698600001</v>
      </c>
      <c r="AO12" s="84">
        <v>169.89372760699999</v>
      </c>
      <c r="AP12" s="84">
        <v>182.07170293200002</v>
      </c>
      <c r="AQ12" s="84">
        <v>168.37705379900001</v>
      </c>
      <c r="AR12" s="84">
        <v>175.47179372399998</v>
      </c>
      <c r="AS12" s="84">
        <v>173.79946292900001</v>
      </c>
      <c r="AT12" s="84">
        <v>191.99326496</v>
      </c>
      <c r="AU12" s="84">
        <v>183.383761045</v>
      </c>
      <c r="AV12" s="84">
        <v>174.74910184499998</v>
      </c>
      <c r="AW12" s="84">
        <v>185.632983924</v>
      </c>
      <c r="AX12" s="84">
        <v>187.28611336099999</v>
      </c>
      <c r="AY12" s="84">
        <v>184.06079609399998</v>
      </c>
      <c r="AZ12" s="84">
        <v>201.47634210199999</v>
      </c>
      <c r="BA12" s="84">
        <v>167.73825126700001</v>
      </c>
      <c r="BB12" s="84">
        <v>152.88557316399999</v>
      </c>
    </row>
    <row r="13" spans="2:54" x14ac:dyDescent="0.2">
      <c r="B13" s="16" t="s">
        <v>36</v>
      </c>
      <c r="C13" s="83">
        <v>922.127224415</v>
      </c>
      <c r="D13" s="83">
        <v>928.80443790200002</v>
      </c>
      <c r="E13" s="83">
        <v>873.08645452899998</v>
      </c>
      <c r="F13" s="83">
        <v>898.69059791200004</v>
      </c>
      <c r="G13" s="83">
        <v>801.71950753300007</v>
      </c>
      <c r="H13" s="83">
        <v>752.56884808000007</v>
      </c>
      <c r="I13" s="83">
        <v>717.12187470499998</v>
      </c>
      <c r="J13" s="83">
        <v>794.92918250100001</v>
      </c>
      <c r="K13" s="83">
        <v>957.29014891499992</v>
      </c>
      <c r="L13" s="83">
        <v>827.78481517299997</v>
      </c>
      <c r="M13" s="83">
        <v>979.52337799600002</v>
      </c>
      <c r="N13" s="83">
        <v>894.51658619799991</v>
      </c>
      <c r="O13" s="83">
        <v>827.51019557400002</v>
      </c>
      <c r="P13" s="83">
        <v>747.954767436</v>
      </c>
      <c r="Q13" s="83">
        <v>714.47455020100006</v>
      </c>
      <c r="R13" s="83">
        <v>714.00875199500001</v>
      </c>
      <c r="S13" s="83">
        <v>708.02081909999993</v>
      </c>
      <c r="T13" s="83">
        <v>740.06881198199994</v>
      </c>
      <c r="U13" s="83">
        <v>721.79811317500003</v>
      </c>
      <c r="V13" s="83">
        <v>722.47457680299999</v>
      </c>
      <c r="W13" s="83">
        <v>670.23025957499999</v>
      </c>
      <c r="X13" s="83">
        <v>785.17294620300004</v>
      </c>
      <c r="Y13" s="83">
        <v>715.40606548400001</v>
      </c>
      <c r="Z13" s="83">
        <v>696.83741542400003</v>
      </c>
      <c r="AA13" s="83">
        <v>670.46222773</v>
      </c>
      <c r="AB13" s="83">
        <v>709.53019927700007</v>
      </c>
      <c r="AC13" s="83">
        <v>672.71942557300008</v>
      </c>
      <c r="AD13" s="83">
        <v>692.81309095200004</v>
      </c>
      <c r="AE13" s="83">
        <v>760.71289059499998</v>
      </c>
      <c r="AF13" s="83">
        <v>690.50782377299993</v>
      </c>
      <c r="AG13" s="83">
        <v>785.91003963399999</v>
      </c>
      <c r="AH13" s="83">
        <v>731.58326410500001</v>
      </c>
      <c r="AI13" s="83">
        <v>707.13694155600001</v>
      </c>
      <c r="AJ13" s="83">
        <v>781.22384621100002</v>
      </c>
      <c r="AK13" s="83">
        <v>750.85363193799992</v>
      </c>
      <c r="AL13" s="83">
        <v>688.83580807099997</v>
      </c>
      <c r="AM13" s="83">
        <v>734.43351058999997</v>
      </c>
      <c r="AN13" s="83">
        <v>710.56287182999995</v>
      </c>
      <c r="AO13" s="83">
        <v>690.22214269400001</v>
      </c>
      <c r="AP13" s="83">
        <v>686.67849134599999</v>
      </c>
      <c r="AQ13" s="83">
        <v>688.02531488700004</v>
      </c>
      <c r="AR13" s="83">
        <v>702.80010455000001</v>
      </c>
      <c r="AS13" s="83">
        <v>676.90429615899995</v>
      </c>
      <c r="AT13" s="83">
        <v>735.49136071700002</v>
      </c>
      <c r="AU13" s="83">
        <v>656.21652145400003</v>
      </c>
      <c r="AV13" s="83">
        <v>751.514656414</v>
      </c>
      <c r="AW13" s="83">
        <v>642.37525306999999</v>
      </c>
      <c r="AX13" s="83">
        <v>651.219381322</v>
      </c>
      <c r="AY13" s="83">
        <v>784.32285290200002</v>
      </c>
      <c r="AZ13" s="83">
        <v>706.99746668300008</v>
      </c>
      <c r="BA13" s="83">
        <v>668.01940872800003</v>
      </c>
      <c r="BB13" s="83">
        <v>601.79805239400002</v>
      </c>
    </row>
    <row r="14" spans="2:54" x14ac:dyDescent="0.2">
      <c r="B14" s="17" t="s">
        <v>32</v>
      </c>
      <c r="C14" s="84">
        <v>339.04982308000001</v>
      </c>
      <c r="D14" s="84">
        <v>355.50406759800001</v>
      </c>
      <c r="E14" s="84">
        <v>355.60727288200002</v>
      </c>
      <c r="F14" s="84">
        <v>334.43707063600004</v>
      </c>
      <c r="G14" s="84">
        <v>322.59678547500005</v>
      </c>
      <c r="H14" s="84">
        <v>302.01113418599999</v>
      </c>
      <c r="I14" s="84">
        <v>250.68015573899999</v>
      </c>
      <c r="J14" s="84">
        <v>329.47839214300001</v>
      </c>
      <c r="K14" s="84">
        <v>359.52364098099997</v>
      </c>
      <c r="L14" s="84">
        <v>351.54677603700003</v>
      </c>
      <c r="M14" s="84">
        <v>336.23211546200002</v>
      </c>
      <c r="N14" s="84">
        <v>389.13141938299998</v>
      </c>
      <c r="O14" s="84">
        <v>358.99025426200001</v>
      </c>
      <c r="P14" s="84">
        <v>373.85789182100001</v>
      </c>
      <c r="Q14" s="84">
        <v>380.69715905300001</v>
      </c>
      <c r="R14" s="84">
        <v>365.32909731500001</v>
      </c>
      <c r="S14" s="84">
        <v>370.550729348</v>
      </c>
      <c r="T14" s="84">
        <v>408.84031933199998</v>
      </c>
      <c r="U14" s="84">
        <v>377.07849903899995</v>
      </c>
      <c r="V14" s="84">
        <v>361.04528368699999</v>
      </c>
      <c r="W14" s="84">
        <v>371.75451489099999</v>
      </c>
      <c r="X14" s="84">
        <v>375.96805469900005</v>
      </c>
      <c r="Y14" s="84">
        <v>350.70719042000002</v>
      </c>
      <c r="Z14" s="84">
        <v>314.87548408999999</v>
      </c>
      <c r="AA14" s="84">
        <v>371.568531651</v>
      </c>
      <c r="AB14" s="84">
        <v>352.762062356</v>
      </c>
      <c r="AC14" s="84">
        <v>359.69154371799999</v>
      </c>
      <c r="AD14" s="84">
        <v>360.02734170999997</v>
      </c>
      <c r="AE14" s="84">
        <v>387.90873083399998</v>
      </c>
      <c r="AF14" s="84">
        <v>406.806332602</v>
      </c>
      <c r="AG14" s="84">
        <v>370.90302533699997</v>
      </c>
      <c r="AH14" s="84">
        <v>377.59615734400001</v>
      </c>
      <c r="AI14" s="84">
        <v>390.30380751199999</v>
      </c>
      <c r="AJ14" s="84">
        <v>381.98132690999995</v>
      </c>
      <c r="AK14" s="84">
        <v>384.38432645099999</v>
      </c>
      <c r="AL14" s="84">
        <v>355.04019782900002</v>
      </c>
      <c r="AM14" s="84">
        <v>381.913907978</v>
      </c>
      <c r="AN14" s="84">
        <v>398.24529434199997</v>
      </c>
      <c r="AO14" s="84">
        <v>382.48056961499998</v>
      </c>
      <c r="AP14" s="84">
        <v>388.46892513200004</v>
      </c>
      <c r="AQ14" s="84">
        <v>353.22351475700003</v>
      </c>
      <c r="AR14" s="84">
        <v>368.62483855300002</v>
      </c>
      <c r="AS14" s="84">
        <v>372.502485315</v>
      </c>
      <c r="AT14" s="84">
        <v>372.83038810099998</v>
      </c>
      <c r="AU14" s="84">
        <v>366.15852560799999</v>
      </c>
      <c r="AV14" s="84">
        <v>357.91405116200002</v>
      </c>
      <c r="AW14" s="84">
        <v>354.37906447300003</v>
      </c>
      <c r="AX14" s="84">
        <v>396.05222660700002</v>
      </c>
      <c r="AY14" s="84">
        <v>394.26447011699997</v>
      </c>
      <c r="AZ14" s="84">
        <v>379.79576417099997</v>
      </c>
      <c r="BA14" s="84">
        <v>333.50796561499999</v>
      </c>
      <c r="BB14" s="84">
        <v>289.84614179900001</v>
      </c>
    </row>
    <row r="15" spans="2:54" x14ac:dyDescent="0.2">
      <c r="B15" s="16" t="s">
        <v>33</v>
      </c>
      <c r="C15" s="83">
        <v>63.057753446</v>
      </c>
      <c r="D15" s="83">
        <v>70.506503283000001</v>
      </c>
      <c r="E15" s="83">
        <v>78.676269693999998</v>
      </c>
      <c r="F15" s="83">
        <v>78.770543665999995</v>
      </c>
      <c r="G15" s="83">
        <v>65.727961200999999</v>
      </c>
      <c r="H15" s="83">
        <v>64.388545902000004</v>
      </c>
      <c r="I15" s="83">
        <v>48.805862902000001</v>
      </c>
      <c r="J15" s="83">
        <v>71.718988228000001</v>
      </c>
      <c r="K15" s="83">
        <v>76.333970346000001</v>
      </c>
      <c r="L15" s="83">
        <v>84.087721392000006</v>
      </c>
      <c r="M15" s="83">
        <v>62.969675768999998</v>
      </c>
      <c r="N15" s="83">
        <v>79.811180140999994</v>
      </c>
      <c r="O15" s="83">
        <v>60.745604682</v>
      </c>
      <c r="P15" s="83">
        <v>61.995380754999999</v>
      </c>
      <c r="Q15" s="83">
        <v>72.725745449000001</v>
      </c>
      <c r="R15" s="83">
        <v>74.406254331</v>
      </c>
      <c r="S15" s="83">
        <v>68.509563940999996</v>
      </c>
      <c r="T15" s="83">
        <v>66.307737575000004</v>
      </c>
      <c r="U15" s="83">
        <v>71.014184931000003</v>
      </c>
      <c r="V15" s="83">
        <v>78.243661707000001</v>
      </c>
      <c r="W15" s="83">
        <v>64.539450535</v>
      </c>
      <c r="X15" s="83">
        <v>76.779941050000005</v>
      </c>
      <c r="Y15" s="83">
        <v>73.021572188999997</v>
      </c>
      <c r="Z15" s="83">
        <v>73.485279023999993</v>
      </c>
      <c r="AA15" s="83">
        <v>67.948119833000007</v>
      </c>
      <c r="AB15" s="83">
        <v>72.214474839999994</v>
      </c>
      <c r="AC15" s="83">
        <v>58.213167310000003</v>
      </c>
      <c r="AD15" s="83">
        <v>65.544957124999996</v>
      </c>
      <c r="AE15" s="83">
        <v>58.715303460999998</v>
      </c>
      <c r="AF15" s="83">
        <v>57.896755097000003</v>
      </c>
      <c r="AG15" s="83">
        <v>52.745548460000002</v>
      </c>
      <c r="AH15" s="83">
        <v>56.459379437000003</v>
      </c>
      <c r="AI15" s="83">
        <v>62.630008641000003</v>
      </c>
      <c r="AJ15" s="83">
        <v>55.118333745999998</v>
      </c>
      <c r="AK15" s="83">
        <v>47.395277556000003</v>
      </c>
      <c r="AL15" s="83">
        <v>45.950864132</v>
      </c>
      <c r="AM15" s="83">
        <v>44.314571245000003</v>
      </c>
      <c r="AN15" s="83">
        <v>52.598809856000003</v>
      </c>
      <c r="AO15" s="83">
        <v>50.927424580999997</v>
      </c>
      <c r="AP15" s="83">
        <v>54.839230424999997</v>
      </c>
      <c r="AQ15" s="83">
        <v>47.754252600999997</v>
      </c>
      <c r="AR15" s="83">
        <v>54.441280784999996</v>
      </c>
      <c r="AS15" s="83">
        <v>62.099364241000004</v>
      </c>
      <c r="AT15" s="83">
        <v>63.103427685</v>
      </c>
      <c r="AU15" s="83">
        <v>60.568599734000003</v>
      </c>
      <c r="AV15" s="83">
        <v>56.473963714</v>
      </c>
      <c r="AW15" s="83">
        <v>61.414961107000003</v>
      </c>
      <c r="AX15" s="83">
        <v>67.997717691999995</v>
      </c>
      <c r="AY15" s="83">
        <v>80.769141051000005</v>
      </c>
      <c r="AZ15" s="83">
        <v>69.360449177999996</v>
      </c>
      <c r="BA15" s="83">
        <v>62.585619528000002</v>
      </c>
      <c r="BB15" s="83">
        <v>42.526866198</v>
      </c>
    </row>
    <row r="16" spans="2:54" ht="13.5" thickBot="1" x14ac:dyDescent="0.25">
      <c r="B16" s="43" t="s">
        <v>37</v>
      </c>
      <c r="C16" s="85">
        <v>516.19907518800005</v>
      </c>
      <c r="D16" s="85">
        <v>570.41805187600005</v>
      </c>
      <c r="E16" s="85">
        <v>609.05435316700004</v>
      </c>
      <c r="F16" s="85">
        <v>611.54774241300004</v>
      </c>
      <c r="G16" s="85">
        <v>593.27032709700006</v>
      </c>
      <c r="H16" s="85">
        <v>551.59543810499997</v>
      </c>
      <c r="I16" s="85">
        <v>552.869680023</v>
      </c>
      <c r="J16" s="85">
        <v>563.82229695900003</v>
      </c>
      <c r="K16" s="85">
        <v>644.77044983999997</v>
      </c>
      <c r="L16" s="85">
        <v>626.84930468900006</v>
      </c>
      <c r="M16" s="85">
        <v>643.57060220599999</v>
      </c>
      <c r="N16" s="85">
        <v>650.76865905</v>
      </c>
      <c r="O16" s="85">
        <v>649.01084566600002</v>
      </c>
      <c r="P16" s="85">
        <v>624.43795390599996</v>
      </c>
      <c r="Q16" s="85">
        <v>653.49945251700001</v>
      </c>
      <c r="R16" s="85">
        <v>662.76615755300008</v>
      </c>
      <c r="S16" s="85">
        <v>633.57147301700002</v>
      </c>
      <c r="T16" s="85">
        <v>638.32954335699992</v>
      </c>
      <c r="U16" s="85">
        <v>675.45249468199995</v>
      </c>
      <c r="V16" s="85">
        <v>643.59678353300001</v>
      </c>
      <c r="W16" s="85">
        <v>611.3546643520001</v>
      </c>
      <c r="X16" s="85">
        <v>626.22525437600007</v>
      </c>
      <c r="Y16" s="85">
        <v>640.12228313499998</v>
      </c>
      <c r="Z16" s="85">
        <v>599.81095643699996</v>
      </c>
      <c r="AA16" s="85">
        <v>621.82505835999996</v>
      </c>
      <c r="AB16" s="85">
        <v>559.50543638299996</v>
      </c>
      <c r="AC16" s="85">
        <v>440.921083103</v>
      </c>
      <c r="AD16" s="85">
        <v>572.26300116799996</v>
      </c>
      <c r="AE16" s="85">
        <v>581.86346671000001</v>
      </c>
      <c r="AF16" s="85">
        <v>612.99848349600006</v>
      </c>
      <c r="AG16" s="85">
        <v>629.01330325599997</v>
      </c>
      <c r="AH16" s="85">
        <v>660.96467161300006</v>
      </c>
      <c r="AI16" s="85">
        <v>655.50449653600003</v>
      </c>
      <c r="AJ16" s="85">
        <v>674.73201002099995</v>
      </c>
      <c r="AK16" s="85">
        <v>671.10320162800008</v>
      </c>
      <c r="AL16" s="85">
        <v>569.56650082500005</v>
      </c>
      <c r="AM16" s="85">
        <v>656.50241362999998</v>
      </c>
      <c r="AN16" s="85">
        <v>651.12311231400008</v>
      </c>
      <c r="AO16" s="85">
        <v>643.61575295600005</v>
      </c>
      <c r="AP16" s="85">
        <v>657.66630342600001</v>
      </c>
      <c r="AQ16" s="85">
        <v>589.45653783900002</v>
      </c>
      <c r="AR16" s="85">
        <v>632.44919499100001</v>
      </c>
      <c r="AS16" s="85">
        <v>637.55934004799997</v>
      </c>
      <c r="AT16" s="85">
        <v>708.53347505400006</v>
      </c>
      <c r="AU16" s="85">
        <v>636.07008086799999</v>
      </c>
      <c r="AV16" s="85">
        <v>412.99547081800006</v>
      </c>
      <c r="AW16" s="85">
        <v>376.02962001200001</v>
      </c>
      <c r="AX16" s="85">
        <v>571.27412497</v>
      </c>
      <c r="AY16" s="85">
        <v>660.59068908099994</v>
      </c>
      <c r="AZ16" s="85">
        <v>580.46290281300003</v>
      </c>
      <c r="BA16" s="85">
        <v>563.576618231</v>
      </c>
      <c r="BB16" s="85">
        <v>415.27925567199998</v>
      </c>
    </row>
    <row r="17" spans="2:54" ht="12.75" customHeight="1" thickBot="1" x14ac:dyDescent="0.25">
      <c r="B17" s="18" t="s">
        <v>58</v>
      </c>
      <c r="C17" s="86">
        <v>3885.3238083349997</v>
      </c>
      <c r="D17" s="86">
        <v>4200.4322291119997</v>
      </c>
      <c r="E17" s="86">
        <v>4297.8223969230003</v>
      </c>
      <c r="F17" s="86">
        <v>4242.4393519800005</v>
      </c>
      <c r="G17" s="86">
        <v>3874.6149318010007</v>
      </c>
      <c r="H17" s="86">
        <v>3576.5263300810002</v>
      </c>
      <c r="I17" s="86">
        <v>3477.526059155</v>
      </c>
      <c r="J17" s="86">
        <v>4095.913119755</v>
      </c>
      <c r="K17" s="86">
        <v>4391.3688341679999</v>
      </c>
      <c r="L17" s="86">
        <v>4253.2472462470005</v>
      </c>
      <c r="M17" s="86">
        <v>4347.1521949329999</v>
      </c>
      <c r="N17" s="86">
        <v>4466.4915416229996</v>
      </c>
      <c r="O17" s="86">
        <v>4213.8278928999998</v>
      </c>
      <c r="P17" s="86">
        <v>3993.2251930840002</v>
      </c>
      <c r="Q17" s="86">
        <v>4100.4335285440002</v>
      </c>
      <c r="R17" s="86">
        <v>4140.8156107079994</v>
      </c>
      <c r="S17" s="86">
        <v>4301.9899022239997</v>
      </c>
      <c r="T17" s="86">
        <v>3895.1041462410003</v>
      </c>
      <c r="U17" s="86">
        <v>4203.4332145389999</v>
      </c>
      <c r="V17" s="86">
        <v>4106.873621144</v>
      </c>
      <c r="W17" s="86">
        <v>3915.1003368900001</v>
      </c>
      <c r="X17" s="86">
        <v>4162.280497447</v>
      </c>
      <c r="Y17" s="86">
        <v>3942.7960530950004</v>
      </c>
      <c r="Z17" s="86">
        <v>3806.538906541</v>
      </c>
      <c r="AA17" s="86">
        <v>3909.3981541590001</v>
      </c>
      <c r="AB17" s="86">
        <v>3622.4370752680002</v>
      </c>
      <c r="AC17" s="86">
        <v>2933.0274181459995</v>
      </c>
      <c r="AD17" s="86">
        <v>3454.275433243</v>
      </c>
      <c r="AE17" s="86">
        <v>4011.751725822</v>
      </c>
      <c r="AF17" s="86">
        <v>3772.0033641940004</v>
      </c>
      <c r="AG17" s="86">
        <v>3588.0202384920003</v>
      </c>
      <c r="AH17" s="86">
        <v>3543.2069462189997</v>
      </c>
      <c r="AI17" s="86">
        <v>3632.4338963179998</v>
      </c>
      <c r="AJ17" s="86">
        <v>3777.9091179229999</v>
      </c>
      <c r="AK17" s="86">
        <v>3833.7978086370003</v>
      </c>
      <c r="AL17" s="86">
        <v>3634.9652584189998</v>
      </c>
      <c r="AM17" s="86">
        <v>3894.6651051670001</v>
      </c>
      <c r="AN17" s="86">
        <v>4136.5526736119991</v>
      </c>
      <c r="AO17" s="86">
        <v>4289.9504744410006</v>
      </c>
      <c r="AP17" s="86">
        <v>4050.9191201870003</v>
      </c>
      <c r="AQ17" s="86">
        <v>3990.416611181</v>
      </c>
      <c r="AR17" s="86">
        <v>3989.899654371</v>
      </c>
      <c r="AS17" s="86">
        <v>3986.8378495979996</v>
      </c>
      <c r="AT17" s="86">
        <v>4207.0490820310006</v>
      </c>
      <c r="AU17" s="86">
        <v>3940.781351269</v>
      </c>
      <c r="AV17" s="86">
        <v>3445.9819934819998</v>
      </c>
      <c r="AW17" s="86">
        <v>3141.0414270770007</v>
      </c>
      <c r="AX17" s="86">
        <v>3610.5661246340005</v>
      </c>
      <c r="AY17" s="86">
        <v>3921.7795688830001</v>
      </c>
      <c r="AZ17" s="86">
        <v>3997.3961327480001</v>
      </c>
      <c r="BA17" s="86">
        <v>3526.9786616050001</v>
      </c>
      <c r="BB17" s="86">
        <v>3055.3954196540003</v>
      </c>
    </row>
    <row r="19" spans="2:54" ht="13.5" thickBot="1" x14ac:dyDescent="0.25"/>
    <row r="20" spans="2:54" ht="57.75" customHeight="1" thickBot="1" x14ac:dyDescent="0.25">
      <c r="B20" s="124" t="s">
        <v>59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</row>
    <row r="21" spans="2:54" ht="13.5" thickBot="1" x14ac:dyDescent="0.25"/>
    <row r="22" spans="2:54" x14ac:dyDescent="0.2">
      <c r="B22" s="12" t="s">
        <v>57</v>
      </c>
      <c r="C22" s="6">
        <v>1</v>
      </c>
      <c r="D22" s="7">
        <v>2</v>
      </c>
      <c r="E22" s="7">
        <v>3</v>
      </c>
      <c r="F22" s="7">
        <v>4</v>
      </c>
      <c r="G22" s="7">
        <v>5</v>
      </c>
      <c r="H22" s="7">
        <v>6</v>
      </c>
      <c r="I22" s="7">
        <v>7</v>
      </c>
      <c r="J22" s="7">
        <v>8</v>
      </c>
      <c r="K22" s="7">
        <v>9</v>
      </c>
      <c r="L22" s="7">
        <v>10</v>
      </c>
      <c r="M22" s="7">
        <v>11</v>
      </c>
      <c r="N22" s="7">
        <v>12</v>
      </c>
      <c r="O22" s="7">
        <v>13</v>
      </c>
      <c r="P22" s="13">
        <v>14</v>
      </c>
      <c r="Q22" s="13">
        <v>15</v>
      </c>
      <c r="R22" s="13">
        <v>16</v>
      </c>
      <c r="S22" s="13">
        <v>17</v>
      </c>
      <c r="T22" s="13">
        <v>18</v>
      </c>
      <c r="U22" s="13">
        <v>19</v>
      </c>
      <c r="V22" s="13">
        <v>20</v>
      </c>
      <c r="W22" s="13">
        <v>21</v>
      </c>
      <c r="X22" s="13">
        <v>22</v>
      </c>
      <c r="Y22" s="13">
        <v>23</v>
      </c>
      <c r="Z22" s="13">
        <v>24</v>
      </c>
      <c r="AA22" s="13">
        <v>25</v>
      </c>
      <c r="AB22" s="13">
        <v>26</v>
      </c>
      <c r="AC22" s="13">
        <v>27</v>
      </c>
      <c r="AD22" s="13">
        <v>28</v>
      </c>
      <c r="AE22" s="13">
        <v>29</v>
      </c>
      <c r="AF22" s="13">
        <v>30</v>
      </c>
      <c r="AG22" s="13">
        <v>31</v>
      </c>
      <c r="AH22" s="13">
        <v>32</v>
      </c>
      <c r="AI22" s="13">
        <v>33</v>
      </c>
      <c r="AJ22" s="13">
        <v>34</v>
      </c>
      <c r="AK22" s="13">
        <v>35</v>
      </c>
      <c r="AL22" s="13">
        <v>36</v>
      </c>
      <c r="AM22" s="13">
        <v>37</v>
      </c>
      <c r="AN22" s="13">
        <v>38</v>
      </c>
      <c r="AO22" s="13">
        <v>39</v>
      </c>
      <c r="AP22" s="13">
        <v>40</v>
      </c>
      <c r="AQ22" s="13">
        <v>41</v>
      </c>
      <c r="AR22" s="13">
        <v>42</v>
      </c>
      <c r="AS22" s="13">
        <v>43</v>
      </c>
      <c r="AT22" s="13">
        <v>44</v>
      </c>
      <c r="AU22" s="13">
        <v>45</v>
      </c>
      <c r="AV22" s="13">
        <v>46</v>
      </c>
      <c r="AW22" s="13">
        <v>47</v>
      </c>
      <c r="AX22" s="13">
        <v>48</v>
      </c>
      <c r="AY22" s="13">
        <v>49</v>
      </c>
      <c r="AZ22" s="13">
        <v>50</v>
      </c>
      <c r="BA22" s="13">
        <v>51</v>
      </c>
      <c r="BB22" s="13">
        <v>52</v>
      </c>
    </row>
    <row r="23" spans="2:54" ht="13.5" thickBot="1" x14ac:dyDescent="0.25">
      <c r="B23" s="14" t="s">
        <v>0</v>
      </c>
      <c r="C23" s="10">
        <v>44205</v>
      </c>
      <c r="D23" s="10">
        <v>44212</v>
      </c>
      <c r="E23" s="10">
        <v>44219</v>
      </c>
      <c r="F23" s="10">
        <v>44226</v>
      </c>
      <c r="G23" s="10">
        <v>44233</v>
      </c>
      <c r="H23" s="10">
        <v>44240</v>
      </c>
      <c r="I23" s="10">
        <v>44247</v>
      </c>
      <c r="J23" s="10">
        <v>44254</v>
      </c>
      <c r="K23" s="10">
        <v>44261</v>
      </c>
      <c r="L23" s="10">
        <v>44268</v>
      </c>
      <c r="M23" s="10">
        <v>44275</v>
      </c>
      <c r="N23" s="10">
        <v>44282</v>
      </c>
      <c r="O23" s="10">
        <v>44289</v>
      </c>
      <c r="P23" s="10">
        <v>44296</v>
      </c>
      <c r="Q23" s="10">
        <v>44303</v>
      </c>
      <c r="R23" s="10">
        <v>44310</v>
      </c>
      <c r="S23" s="10">
        <v>44317</v>
      </c>
      <c r="T23" s="10">
        <v>44324</v>
      </c>
      <c r="U23" s="10">
        <v>44331</v>
      </c>
      <c r="V23" s="10">
        <v>44338</v>
      </c>
      <c r="W23" s="10">
        <v>44345</v>
      </c>
      <c r="X23" s="10">
        <v>44352</v>
      </c>
      <c r="Y23" s="10">
        <v>44359</v>
      </c>
      <c r="Z23" s="10">
        <v>44366</v>
      </c>
      <c r="AA23" s="10">
        <v>44373</v>
      </c>
      <c r="AB23" s="10">
        <v>44380</v>
      </c>
      <c r="AC23" s="10">
        <v>44387</v>
      </c>
      <c r="AD23" s="10">
        <v>44394</v>
      </c>
      <c r="AE23" s="10">
        <v>44401</v>
      </c>
      <c r="AF23" s="10">
        <v>44408</v>
      </c>
      <c r="AG23" s="10">
        <v>44415</v>
      </c>
      <c r="AH23" s="10">
        <v>44422</v>
      </c>
      <c r="AI23" s="10">
        <v>44429</v>
      </c>
      <c r="AJ23" s="10">
        <v>44436</v>
      </c>
      <c r="AK23" s="10">
        <v>44443</v>
      </c>
      <c r="AL23" s="10">
        <v>44450</v>
      </c>
      <c r="AM23" s="10">
        <v>44457</v>
      </c>
      <c r="AN23" s="10">
        <v>44464</v>
      </c>
      <c r="AO23" s="10">
        <v>44471</v>
      </c>
      <c r="AP23" s="10">
        <v>44478</v>
      </c>
      <c r="AQ23" s="10">
        <v>44485</v>
      </c>
      <c r="AR23" s="10">
        <v>44492</v>
      </c>
      <c r="AS23" s="10">
        <v>44499</v>
      </c>
      <c r="AT23" s="10">
        <v>44506</v>
      </c>
      <c r="AU23" s="10">
        <v>44513</v>
      </c>
      <c r="AV23" s="10">
        <v>44520</v>
      </c>
      <c r="AW23" s="10">
        <v>44527</v>
      </c>
      <c r="AX23" s="10">
        <v>44534</v>
      </c>
      <c r="AY23" s="10">
        <v>44541</v>
      </c>
      <c r="AZ23" s="10">
        <v>44548</v>
      </c>
      <c r="BA23" s="10">
        <v>44555</v>
      </c>
      <c r="BB23" s="10">
        <v>44562</v>
      </c>
    </row>
    <row r="24" spans="2:54" ht="13.5" customHeight="1" x14ac:dyDescent="0.2">
      <c r="B24" s="15" t="s">
        <v>35</v>
      </c>
      <c r="C24" s="82">
        <v>10627</v>
      </c>
      <c r="D24" s="82">
        <v>11584</v>
      </c>
      <c r="E24" s="82">
        <v>11492</v>
      </c>
      <c r="F24" s="82">
        <v>11095</v>
      </c>
      <c r="G24" s="82">
        <v>10961</v>
      </c>
      <c r="H24" s="82">
        <v>9484</v>
      </c>
      <c r="I24" s="82">
        <v>9224</v>
      </c>
      <c r="J24" s="82">
        <v>12061</v>
      </c>
      <c r="K24" s="82">
        <v>12158</v>
      </c>
      <c r="L24" s="82">
        <v>12549</v>
      </c>
      <c r="M24" s="82">
        <v>12023</v>
      </c>
      <c r="N24" s="82">
        <v>13090</v>
      </c>
      <c r="O24" s="82">
        <v>11750</v>
      </c>
      <c r="P24" s="82">
        <v>12662</v>
      </c>
      <c r="Q24" s="82">
        <v>12955</v>
      </c>
      <c r="R24" s="82">
        <v>12551</v>
      </c>
      <c r="S24" s="82">
        <v>13590</v>
      </c>
      <c r="T24" s="82">
        <v>11616</v>
      </c>
      <c r="U24" s="82">
        <v>12000</v>
      </c>
      <c r="V24" s="82">
        <v>11401</v>
      </c>
      <c r="W24" s="82">
        <v>10614</v>
      </c>
      <c r="X24" s="82">
        <v>10976</v>
      </c>
      <c r="Y24" s="82">
        <v>10339</v>
      </c>
      <c r="Z24" s="82">
        <v>10655</v>
      </c>
      <c r="AA24" s="82">
        <v>10934</v>
      </c>
      <c r="AB24" s="82">
        <v>9110</v>
      </c>
      <c r="AC24" s="82">
        <v>7626</v>
      </c>
      <c r="AD24" s="82">
        <v>9532</v>
      </c>
      <c r="AE24" s="82">
        <v>10563</v>
      </c>
      <c r="AF24" s="82">
        <v>9661</v>
      </c>
      <c r="AG24" s="82">
        <v>7583</v>
      </c>
      <c r="AH24" s="82">
        <v>7220</v>
      </c>
      <c r="AI24" s="82">
        <v>7657</v>
      </c>
      <c r="AJ24" s="82">
        <v>8574</v>
      </c>
      <c r="AK24" s="82">
        <v>9272</v>
      </c>
      <c r="AL24" s="82">
        <v>9664</v>
      </c>
      <c r="AM24" s="82">
        <v>10631</v>
      </c>
      <c r="AN24" s="82">
        <v>11184</v>
      </c>
      <c r="AO24" s="82">
        <v>12946</v>
      </c>
      <c r="AP24" s="82">
        <v>11332</v>
      </c>
      <c r="AQ24" s="82">
        <v>11338</v>
      </c>
      <c r="AR24" s="82">
        <v>11036</v>
      </c>
      <c r="AS24" s="82">
        <v>11445</v>
      </c>
      <c r="AT24" s="82">
        <v>11668</v>
      </c>
      <c r="AU24" s="82">
        <v>11109</v>
      </c>
      <c r="AV24" s="82">
        <v>10457</v>
      </c>
      <c r="AW24" s="82">
        <v>9188</v>
      </c>
      <c r="AX24" s="82">
        <v>10750</v>
      </c>
      <c r="AY24" s="82">
        <v>10348</v>
      </c>
      <c r="AZ24" s="82">
        <v>10045</v>
      </c>
      <c r="BA24" s="82">
        <v>9242</v>
      </c>
      <c r="BB24" s="82">
        <v>7845</v>
      </c>
    </row>
    <row r="25" spans="2:54" x14ac:dyDescent="0.2">
      <c r="B25" s="16" t="s">
        <v>34</v>
      </c>
      <c r="C25" s="83">
        <v>9592</v>
      </c>
      <c r="D25" s="83">
        <v>9276</v>
      </c>
      <c r="E25" s="83">
        <v>9856</v>
      </c>
      <c r="F25" s="83">
        <v>10083</v>
      </c>
      <c r="G25" s="83">
        <v>8415</v>
      </c>
      <c r="H25" s="83">
        <v>8368</v>
      </c>
      <c r="I25" s="83">
        <v>8651</v>
      </c>
      <c r="J25" s="83">
        <v>9548</v>
      </c>
      <c r="K25" s="83">
        <v>10429</v>
      </c>
      <c r="L25" s="83">
        <v>9924</v>
      </c>
      <c r="M25" s="83">
        <v>9630</v>
      </c>
      <c r="N25" s="83">
        <v>11133</v>
      </c>
      <c r="O25" s="83">
        <v>9207</v>
      </c>
      <c r="P25" s="83">
        <v>9231</v>
      </c>
      <c r="Q25" s="83">
        <v>10340</v>
      </c>
      <c r="R25" s="83">
        <v>10194</v>
      </c>
      <c r="S25" s="83">
        <v>10207</v>
      </c>
      <c r="T25" s="83">
        <v>9477</v>
      </c>
      <c r="U25" s="83">
        <v>9608</v>
      </c>
      <c r="V25" s="83">
        <v>10424</v>
      </c>
      <c r="W25" s="83">
        <v>10864</v>
      </c>
      <c r="X25" s="83">
        <v>10524</v>
      </c>
      <c r="Y25" s="83">
        <v>10087</v>
      </c>
      <c r="Z25" s="83">
        <v>10750</v>
      </c>
      <c r="AA25" s="83">
        <v>10836</v>
      </c>
      <c r="AB25" s="83">
        <v>10259</v>
      </c>
      <c r="AC25" s="83">
        <v>6893</v>
      </c>
      <c r="AD25" s="83">
        <v>8901</v>
      </c>
      <c r="AE25" s="83">
        <v>10659</v>
      </c>
      <c r="AF25" s="83">
        <v>11127</v>
      </c>
      <c r="AG25" s="83">
        <v>10287</v>
      </c>
      <c r="AH25" s="83">
        <v>10755</v>
      </c>
      <c r="AI25" s="83">
        <v>9876</v>
      </c>
      <c r="AJ25" s="83">
        <v>10370</v>
      </c>
      <c r="AK25" s="83">
        <v>11024</v>
      </c>
      <c r="AL25" s="83">
        <v>10654</v>
      </c>
      <c r="AM25" s="83">
        <v>10603</v>
      </c>
      <c r="AN25" s="83">
        <v>11163</v>
      </c>
      <c r="AO25" s="83">
        <v>10959</v>
      </c>
      <c r="AP25" s="83">
        <v>10420</v>
      </c>
      <c r="AQ25" s="83">
        <v>9896</v>
      </c>
      <c r="AR25" s="83">
        <v>10100</v>
      </c>
      <c r="AS25" s="83">
        <v>10328</v>
      </c>
      <c r="AT25" s="83">
        <v>10203</v>
      </c>
      <c r="AU25" s="83">
        <v>10345</v>
      </c>
      <c r="AV25" s="83">
        <v>7105</v>
      </c>
      <c r="AW25" s="83">
        <v>6982</v>
      </c>
      <c r="AX25" s="83">
        <v>7169</v>
      </c>
      <c r="AY25" s="83">
        <v>9143</v>
      </c>
      <c r="AZ25" s="83">
        <v>9630</v>
      </c>
      <c r="BA25" s="83">
        <v>9173</v>
      </c>
      <c r="BB25" s="83">
        <v>7306</v>
      </c>
    </row>
    <row r="26" spans="2:54" x14ac:dyDescent="0.2">
      <c r="B26" s="17" t="s">
        <v>29</v>
      </c>
      <c r="C26" s="84">
        <v>2096</v>
      </c>
      <c r="D26" s="84">
        <v>2980</v>
      </c>
      <c r="E26" s="84">
        <v>3270</v>
      </c>
      <c r="F26" s="84">
        <v>3395</v>
      </c>
      <c r="G26" s="84">
        <v>2453</v>
      </c>
      <c r="H26" s="84">
        <v>2129</v>
      </c>
      <c r="I26" s="84">
        <v>2476</v>
      </c>
      <c r="J26" s="84">
        <v>2928</v>
      </c>
      <c r="K26" s="84">
        <v>2599</v>
      </c>
      <c r="L26" s="84">
        <v>2402</v>
      </c>
      <c r="M26" s="84">
        <v>2422</v>
      </c>
      <c r="N26" s="84">
        <v>3307</v>
      </c>
      <c r="O26" s="84">
        <v>2994</v>
      </c>
      <c r="P26" s="84">
        <v>2744</v>
      </c>
      <c r="Q26" s="84">
        <v>3430</v>
      </c>
      <c r="R26" s="84">
        <v>2615</v>
      </c>
      <c r="S26" s="84">
        <v>4220</v>
      </c>
      <c r="T26" s="84">
        <v>2834</v>
      </c>
      <c r="U26" s="84">
        <v>4035</v>
      </c>
      <c r="V26" s="84">
        <v>3859</v>
      </c>
      <c r="W26" s="84">
        <v>4029</v>
      </c>
      <c r="X26" s="84">
        <v>3242</v>
      </c>
      <c r="Y26" s="84">
        <v>3894</v>
      </c>
      <c r="Z26" s="84">
        <v>3476</v>
      </c>
      <c r="AA26" s="84">
        <v>3051</v>
      </c>
      <c r="AB26" s="84">
        <v>3265</v>
      </c>
      <c r="AC26" s="84">
        <v>1719</v>
      </c>
      <c r="AD26" s="84">
        <v>2178</v>
      </c>
      <c r="AE26" s="84">
        <v>3545</v>
      </c>
      <c r="AF26" s="84">
        <v>2708</v>
      </c>
      <c r="AG26" s="84">
        <v>2477</v>
      </c>
      <c r="AH26" s="84">
        <v>2783</v>
      </c>
      <c r="AI26" s="84">
        <v>3318</v>
      </c>
      <c r="AJ26" s="84">
        <v>2527</v>
      </c>
      <c r="AK26" s="84">
        <v>3451</v>
      </c>
      <c r="AL26" s="84">
        <v>2242</v>
      </c>
      <c r="AM26" s="84">
        <v>2586</v>
      </c>
      <c r="AN26" s="84">
        <v>2954</v>
      </c>
      <c r="AO26" s="84">
        <v>3667</v>
      </c>
      <c r="AP26" s="84">
        <v>2705</v>
      </c>
      <c r="AQ26" s="84">
        <v>3138</v>
      </c>
      <c r="AR26" s="84">
        <v>2668</v>
      </c>
      <c r="AS26" s="84">
        <v>3487</v>
      </c>
      <c r="AT26" s="84">
        <v>2546</v>
      </c>
      <c r="AU26" s="84">
        <v>2981</v>
      </c>
      <c r="AV26" s="84">
        <v>2455</v>
      </c>
      <c r="AW26" s="84">
        <v>2417</v>
      </c>
      <c r="AX26" s="84">
        <v>2388</v>
      </c>
      <c r="AY26" s="84">
        <v>2305</v>
      </c>
      <c r="AZ26" s="84">
        <v>3188</v>
      </c>
      <c r="BA26" s="84">
        <v>2578</v>
      </c>
      <c r="BB26" s="84">
        <v>2634</v>
      </c>
    </row>
    <row r="27" spans="2:54" x14ac:dyDescent="0.2">
      <c r="B27" s="16" t="s">
        <v>30</v>
      </c>
      <c r="C27" s="83">
        <v>1439</v>
      </c>
      <c r="D27" s="83">
        <v>1293</v>
      </c>
      <c r="E27" s="83">
        <v>1566</v>
      </c>
      <c r="F27" s="83">
        <v>1372</v>
      </c>
      <c r="G27" s="83">
        <v>1387</v>
      </c>
      <c r="H27" s="83">
        <v>1429</v>
      </c>
      <c r="I27" s="83">
        <v>1357</v>
      </c>
      <c r="J27" s="83">
        <v>1215</v>
      </c>
      <c r="K27" s="83">
        <v>1428</v>
      </c>
      <c r="L27" s="83">
        <v>1452</v>
      </c>
      <c r="M27" s="83">
        <v>1491</v>
      </c>
      <c r="N27" s="83">
        <v>1326</v>
      </c>
      <c r="O27" s="83">
        <v>1258</v>
      </c>
      <c r="P27" s="83">
        <v>1423</v>
      </c>
      <c r="Q27" s="83">
        <v>1403</v>
      </c>
      <c r="R27" s="83">
        <v>1821</v>
      </c>
      <c r="S27" s="83">
        <v>1364</v>
      </c>
      <c r="T27" s="83">
        <v>1883</v>
      </c>
      <c r="U27" s="83">
        <v>1544</v>
      </c>
      <c r="V27" s="83">
        <v>1451</v>
      </c>
      <c r="W27" s="83">
        <v>1037</v>
      </c>
      <c r="X27" s="83">
        <v>1269</v>
      </c>
      <c r="Y27" s="83">
        <v>1194</v>
      </c>
      <c r="Z27" s="83">
        <v>1160</v>
      </c>
      <c r="AA27" s="83">
        <v>1215</v>
      </c>
      <c r="AB27" s="83">
        <v>1118</v>
      </c>
      <c r="AC27" s="83">
        <v>1295</v>
      </c>
      <c r="AD27" s="83">
        <v>1079</v>
      </c>
      <c r="AE27" s="83">
        <v>1450</v>
      </c>
      <c r="AF27" s="83">
        <v>1265</v>
      </c>
      <c r="AG27" s="83">
        <v>1195</v>
      </c>
      <c r="AH27" s="83">
        <v>1119</v>
      </c>
      <c r="AI27" s="83">
        <v>1142</v>
      </c>
      <c r="AJ27" s="83">
        <v>1208</v>
      </c>
      <c r="AK27" s="83">
        <v>1331</v>
      </c>
      <c r="AL27" s="83">
        <v>1129</v>
      </c>
      <c r="AM27" s="83">
        <v>1264</v>
      </c>
      <c r="AN27" s="83">
        <v>1359</v>
      </c>
      <c r="AO27" s="83">
        <v>1262</v>
      </c>
      <c r="AP27" s="83">
        <v>1232</v>
      </c>
      <c r="AQ27" s="83">
        <v>1355</v>
      </c>
      <c r="AR27" s="83">
        <v>1467</v>
      </c>
      <c r="AS27" s="83">
        <v>1183</v>
      </c>
      <c r="AT27" s="83">
        <v>1476</v>
      </c>
      <c r="AU27" s="83">
        <v>1166</v>
      </c>
      <c r="AV27" s="83">
        <v>1163</v>
      </c>
      <c r="AW27" s="83">
        <v>1163</v>
      </c>
      <c r="AX27" s="83">
        <v>1504</v>
      </c>
      <c r="AY27" s="83">
        <v>1466</v>
      </c>
      <c r="AZ27" s="83">
        <v>1535</v>
      </c>
      <c r="BA27" s="83">
        <v>1182</v>
      </c>
      <c r="BB27" s="83">
        <v>1199</v>
      </c>
    </row>
    <row r="28" spans="2:54" x14ac:dyDescent="0.2">
      <c r="B28" s="17" t="s">
        <v>31</v>
      </c>
      <c r="C28" s="84">
        <v>2997</v>
      </c>
      <c r="D28" s="84">
        <v>3067</v>
      </c>
      <c r="E28" s="84">
        <v>2986</v>
      </c>
      <c r="F28" s="84">
        <v>2991</v>
      </c>
      <c r="G28" s="84">
        <v>2973</v>
      </c>
      <c r="H28" s="84">
        <v>2680</v>
      </c>
      <c r="I28" s="84">
        <v>2276</v>
      </c>
      <c r="J28" s="84">
        <v>2816</v>
      </c>
      <c r="K28" s="84">
        <v>2803</v>
      </c>
      <c r="L28" s="84">
        <v>2944</v>
      </c>
      <c r="M28" s="84">
        <v>3016</v>
      </c>
      <c r="N28" s="84">
        <v>2925</v>
      </c>
      <c r="O28" s="84">
        <v>3005</v>
      </c>
      <c r="P28" s="84">
        <v>2982</v>
      </c>
      <c r="Q28" s="84">
        <v>3038</v>
      </c>
      <c r="R28" s="84">
        <v>3050</v>
      </c>
      <c r="S28" s="84">
        <v>2931</v>
      </c>
      <c r="T28" s="84">
        <v>2795</v>
      </c>
      <c r="U28" s="84">
        <v>3021</v>
      </c>
      <c r="V28" s="84">
        <v>2969</v>
      </c>
      <c r="W28" s="84">
        <v>3235</v>
      </c>
      <c r="X28" s="84">
        <v>3142</v>
      </c>
      <c r="Y28" s="84">
        <v>3035</v>
      </c>
      <c r="Z28" s="84">
        <v>2792</v>
      </c>
      <c r="AA28" s="84">
        <v>3056</v>
      </c>
      <c r="AB28" s="84">
        <v>3001</v>
      </c>
      <c r="AC28" s="84">
        <v>2695</v>
      </c>
      <c r="AD28" s="84">
        <v>2860</v>
      </c>
      <c r="AE28" s="84">
        <v>3198</v>
      </c>
      <c r="AF28" s="84">
        <v>3112</v>
      </c>
      <c r="AG28" s="84">
        <v>3079</v>
      </c>
      <c r="AH28" s="84">
        <v>3189</v>
      </c>
      <c r="AI28" s="84">
        <v>2974</v>
      </c>
      <c r="AJ28" s="84">
        <v>3296</v>
      </c>
      <c r="AK28" s="84">
        <v>3057</v>
      </c>
      <c r="AL28" s="84">
        <v>3011</v>
      </c>
      <c r="AM28" s="84">
        <v>3157</v>
      </c>
      <c r="AN28" s="84">
        <v>3268</v>
      </c>
      <c r="AO28" s="84">
        <v>2973</v>
      </c>
      <c r="AP28" s="84">
        <v>3027</v>
      </c>
      <c r="AQ28" s="84">
        <v>2907</v>
      </c>
      <c r="AR28" s="84">
        <v>2871</v>
      </c>
      <c r="AS28" s="84">
        <v>3056</v>
      </c>
      <c r="AT28" s="84">
        <v>3008</v>
      </c>
      <c r="AU28" s="84">
        <v>3204</v>
      </c>
      <c r="AV28" s="84">
        <v>3096</v>
      </c>
      <c r="AW28" s="84">
        <v>3039</v>
      </c>
      <c r="AX28" s="84">
        <v>3321</v>
      </c>
      <c r="AY28" s="84">
        <v>3127</v>
      </c>
      <c r="AZ28" s="84">
        <v>3226</v>
      </c>
      <c r="BA28" s="84">
        <v>2877</v>
      </c>
      <c r="BB28" s="84">
        <v>2915</v>
      </c>
    </row>
    <row r="29" spans="2:54" x14ac:dyDescent="0.2">
      <c r="B29" s="16" t="s">
        <v>36</v>
      </c>
      <c r="C29" s="83">
        <v>13700</v>
      </c>
      <c r="D29" s="83">
        <v>13510</v>
      </c>
      <c r="E29" s="83">
        <v>13565</v>
      </c>
      <c r="F29" s="83">
        <v>13433</v>
      </c>
      <c r="G29" s="83">
        <v>12264</v>
      </c>
      <c r="H29" s="83">
        <v>12124</v>
      </c>
      <c r="I29" s="83">
        <v>10378</v>
      </c>
      <c r="J29" s="83">
        <v>12037</v>
      </c>
      <c r="K29" s="83">
        <v>13389</v>
      </c>
      <c r="L29" s="83">
        <v>12538</v>
      </c>
      <c r="M29" s="83">
        <v>13450</v>
      </c>
      <c r="N29" s="83">
        <v>12719</v>
      </c>
      <c r="O29" s="83">
        <v>12435</v>
      </c>
      <c r="P29" s="83">
        <v>11746</v>
      </c>
      <c r="Q29" s="83">
        <v>12655</v>
      </c>
      <c r="R29" s="83">
        <v>11962</v>
      </c>
      <c r="S29" s="83">
        <v>11603</v>
      </c>
      <c r="T29" s="83">
        <v>12091</v>
      </c>
      <c r="U29" s="83">
        <v>11900</v>
      </c>
      <c r="V29" s="83">
        <v>12249</v>
      </c>
      <c r="W29" s="83">
        <v>12232</v>
      </c>
      <c r="X29" s="83">
        <v>13189</v>
      </c>
      <c r="Y29" s="83">
        <v>12341</v>
      </c>
      <c r="Z29" s="83">
        <v>12608</v>
      </c>
      <c r="AA29" s="83">
        <v>12187</v>
      </c>
      <c r="AB29" s="83">
        <v>12484</v>
      </c>
      <c r="AC29" s="83">
        <v>11674</v>
      </c>
      <c r="AD29" s="83">
        <v>11850</v>
      </c>
      <c r="AE29" s="83">
        <v>12918</v>
      </c>
      <c r="AF29" s="83">
        <v>12217</v>
      </c>
      <c r="AG29" s="83">
        <v>11751</v>
      </c>
      <c r="AH29" s="83">
        <v>11247</v>
      </c>
      <c r="AI29" s="83">
        <v>11482</v>
      </c>
      <c r="AJ29" s="83">
        <v>11956</v>
      </c>
      <c r="AK29" s="83">
        <v>11397</v>
      </c>
      <c r="AL29" s="83">
        <v>10560</v>
      </c>
      <c r="AM29" s="83">
        <v>11089</v>
      </c>
      <c r="AN29" s="83">
        <v>10885</v>
      </c>
      <c r="AO29" s="83">
        <v>11107</v>
      </c>
      <c r="AP29" s="83">
        <v>10961</v>
      </c>
      <c r="AQ29" s="83">
        <v>10744</v>
      </c>
      <c r="AR29" s="83">
        <v>10998</v>
      </c>
      <c r="AS29" s="83">
        <v>10377</v>
      </c>
      <c r="AT29" s="83">
        <v>11508</v>
      </c>
      <c r="AU29" s="83">
        <v>10800</v>
      </c>
      <c r="AV29" s="83">
        <v>11752</v>
      </c>
      <c r="AW29" s="83">
        <v>11335</v>
      </c>
      <c r="AX29" s="83">
        <v>11463</v>
      </c>
      <c r="AY29" s="83">
        <v>12090</v>
      </c>
      <c r="AZ29" s="83">
        <v>11383</v>
      </c>
      <c r="BA29" s="83">
        <v>10872</v>
      </c>
      <c r="BB29" s="83">
        <v>10458</v>
      </c>
    </row>
    <row r="30" spans="2:54" x14ac:dyDescent="0.2">
      <c r="B30" s="17" t="s">
        <v>32</v>
      </c>
      <c r="C30" s="84">
        <v>8996</v>
      </c>
      <c r="D30" s="84">
        <v>9445</v>
      </c>
      <c r="E30" s="84">
        <v>9832</v>
      </c>
      <c r="F30" s="84">
        <v>9241</v>
      </c>
      <c r="G30" s="84">
        <v>8720</v>
      </c>
      <c r="H30" s="84">
        <v>8431</v>
      </c>
      <c r="I30" s="84">
        <v>6755</v>
      </c>
      <c r="J30" s="84">
        <v>9386</v>
      </c>
      <c r="K30" s="84">
        <v>9628</v>
      </c>
      <c r="L30" s="84">
        <v>9475</v>
      </c>
      <c r="M30" s="84">
        <v>9293</v>
      </c>
      <c r="N30" s="84">
        <v>9778</v>
      </c>
      <c r="O30" s="84">
        <v>9707</v>
      </c>
      <c r="P30" s="84">
        <v>9782</v>
      </c>
      <c r="Q30" s="84">
        <v>9870</v>
      </c>
      <c r="R30" s="84">
        <v>9525</v>
      </c>
      <c r="S30" s="84">
        <v>9579</v>
      </c>
      <c r="T30" s="84">
        <v>10304</v>
      </c>
      <c r="U30" s="84">
        <v>9537</v>
      </c>
      <c r="V30" s="84">
        <v>9444</v>
      </c>
      <c r="W30" s="84">
        <v>9522</v>
      </c>
      <c r="X30" s="84">
        <v>9483</v>
      </c>
      <c r="Y30" s="84">
        <v>9294</v>
      </c>
      <c r="Z30" s="84">
        <v>8790</v>
      </c>
      <c r="AA30" s="84">
        <v>9371</v>
      </c>
      <c r="AB30" s="84">
        <v>9423</v>
      </c>
      <c r="AC30" s="84">
        <v>9545</v>
      </c>
      <c r="AD30" s="84">
        <v>9328</v>
      </c>
      <c r="AE30" s="84">
        <v>10028</v>
      </c>
      <c r="AF30" s="84">
        <v>9988</v>
      </c>
      <c r="AG30" s="84">
        <v>9448</v>
      </c>
      <c r="AH30" s="84">
        <v>9543</v>
      </c>
      <c r="AI30" s="84">
        <v>9914</v>
      </c>
      <c r="AJ30" s="84">
        <v>9653</v>
      </c>
      <c r="AK30" s="84">
        <v>10317</v>
      </c>
      <c r="AL30" s="84">
        <v>9135</v>
      </c>
      <c r="AM30" s="84">
        <v>10096</v>
      </c>
      <c r="AN30" s="84">
        <v>10075</v>
      </c>
      <c r="AO30" s="84">
        <v>9867</v>
      </c>
      <c r="AP30" s="84">
        <v>10046</v>
      </c>
      <c r="AQ30" s="84">
        <v>9404</v>
      </c>
      <c r="AR30" s="84">
        <v>9540</v>
      </c>
      <c r="AS30" s="84">
        <v>9806</v>
      </c>
      <c r="AT30" s="84">
        <v>9873</v>
      </c>
      <c r="AU30" s="84">
        <v>9853</v>
      </c>
      <c r="AV30" s="84">
        <v>10090</v>
      </c>
      <c r="AW30" s="84">
        <v>9325</v>
      </c>
      <c r="AX30" s="84">
        <v>10555</v>
      </c>
      <c r="AY30" s="84">
        <v>10421</v>
      </c>
      <c r="AZ30" s="84">
        <v>10500</v>
      </c>
      <c r="BA30" s="84">
        <v>8932</v>
      </c>
      <c r="BB30" s="84">
        <v>8162</v>
      </c>
    </row>
    <row r="31" spans="2:54" x14ac:dyDescent="0.2">
      <c r="B31" s="16" t="s">
        <v>33</v>
      </c>
      <c r="C31" s="83">
        <v>3931</v>
      </c>
      <c r="D31" s="83">
        <v>4501</v>
      </c>
      <c r="E31" s="83">
        <v>4902</v>
      </c>
      <c r="F31" s="83">
        <v>4892</v>
      </c>
      <c r="G31" s="83">
        <v>4332</v>
      </c>
      <c r="H31" s="83">
        <v>4147</v>
      </c>
      <c r="I31" s="83">
        <v>3246</v>
      </c>
      <c r="J31" s="83">
        <v>4301</v>
      </c>
      <c r="K31" s="83">
        <v>4678</v>
      </c>
      <c r="L31" s="83">
        <v>4960</v>
      </c>
      <c r="M31" s="83">
        <v>4082</v>
      </c>
      <c r="N31" s="83">
        <v>4836</v>
      </c>
      <c r="O31" s="83">
        <v>3613</v>
      </c>
      <c r="P31" s="83">
        <v>4181</v>
      </c>
      <c r="Q31" s="83">
        <v>4274</v>
      </c>
      <c r="R31" s="83">
        <v>4250</v>
      </c>
      <c r="S31" s="83">
        <v>3762</v>
      </c>
      <c r="T31" s="83">
        <v>3123</v>
      </c>
      <c r="U31" s="83">
        <v>3580</v>
      </c>
      <c r="V31" s="83">
        <v>4259</v>
      </c>
      <c r="W31" s="83">
        <v>3842</v>
      </c>
      <c r="X31" s="83">
        <v>4253</v>
      </c>
      <c r="Y31" s="83">
        <v>4506</v>
      </c>
      <c r="Z31" s="83">
        <v>4571</v>
      </c>
      <c r="AA31" s="83">
        <v>4343</v>
      </c>
      <c r="AB31" s="83">
        <v>4258</v>
      </c>
      <c r="AC31" s="83">
        <v>3817</v>
      </c>
      <c r="AD31" s="83">
        <v>3882</v>
      </c>
      <c r="AE31" s="83">
        <v>3073</v>
      </c>
      <c r="AF31" s="83">
        <v>3427</v>
      </c>
      <c r="AG31" s="83">
        <v>2832</v>
      </c>
      <c r="AH31" s="83">
        <v>3033</v>
      </c>
      <c r="AI31" s="83">
        <v>3510</v>
      </c>
      <c r="AJ31" s="83">
        <v>3416</v>
      </c>
      <c r="AK31" s="83">
        <v>2642</v>
      </c>
      <c r="AL31" s="83">
        <v>2520</v>
      </c>
      <c r="AM31" s="83">
        <v>2415</v>
      </c>
      <c r="AN31" s="83">
        <v>2991</v>
      </c>
      <c r="AO31" s="83">
        <v>2966</v>
      </c>
      <c r="AP31" s="83">
        <v>3013</v>
      </c>
      <c r="AQ31" s="83">
        <v>2701</v>
      </c>
      <c r="AR31" s="83">
        <v>3119</v>
      </c>
      <c r="AS31" s="83">
        <v>3425</v>
      </c>
      <c r="AT31" s="83">
        <v>3563</v>
      </c>
      <c r="AU31" s="83">
        <v>3775</v>
      </c>
      <c r="AV31" s="83">
        <v>3479</v>
      </c>
      <c r="AW31" s="83">
        <v>3743</v>
      </c>
      <c r="AX31" s="83">
        <v>4095</v>
      </c>
      <c r="AY31" s="83">
        <v>4081</v>
      </c>
      <c r="AZ31" s="83">
        <v>3848</v>
      </c>
      <c r="BA31" s="83">
        <v>3543</v>
      </c>
      <c r="BB31" s="83">
        <v>2148</v>
      </c>
    </row>
    <row r="32" spans="2:54" ht="13.5" thickBot="1" x14ac:dyDescent="0.25">
      <c r="B32" s="43" t="s">
        <v>37</v>
      </c>
      <c r="C32" s="85">
        <v>27083</v>
      </c>
      <c r="D32" s="85">
        <v>30897</v>
      </c>
      <c r="E32" s="85">
        <v>32606</v>
      </c>
      <c r="F32" s="85">
        <v>32262</v>
      </c>
      <c r="G32" s="85">
        <v>31340</v>
      </c>
      <c r="H32" s="85">
        <v>30602</v>
      </c>
      <c r="I32" s="85">
        <v>27445</v>
      </c>
      <c r="J32" s="85">
        <v>32275</v>
      </c>
      <c r="K32" s="85">
        <v>35018</v>
      </c>
      <c r="L32" s="85">
        <v>32958</v>
      </c>
      <c r="M32" s="85">
        <v>33024</v>
      </c>
      <c r="N32" s="85">
        <v>34776</v>
      </c>
      <c r="O32" s="85">
        <v>33868</v>
      </c>
      <c r="P32" s="85">
        <v>33357</v>
      </c>
      <c r="Q32" s="85">
        <v>35233</v>
      </c>
      <c r="R32" s="85">
        <v>33963</v>
      </c>
      <c r="S32" s="85">
        <v>33515</v>
      </c>
      <c r="T32" s="85">
        <v>33798</v>
      </c>
      <c r="U32" s="85">
        <v>35644</v>
      </c>
      <c r="V32" s="85">
        <v>34495</v>
      </c>
      <c r="W32" s="85">
        <v>33058</v>
      </c>
      <c r="X32" s="85">
        <v>32782</v>
      </c>
      <c r="Y32" s="85">
        <v>34093</v>
      </c>
      <c r="Z32" s="85">
        <v>31506</v>
      </c>
      <c r="AA32" s="85">
        <v>31749</v>
      </c>
      <c r="AB32" s="85">
        <v>30248</v>
      </c>
      <c r="AC32" s="85">
        <v>24200</v>
      </c>
      <c r="AD32" s="85">
        <v>30089</v>
      </c>
      <c r="AE32" s="85">
        <v>31313</v>
      </c>
      <c r="AF32" s="85">
        <v>32269</v>
      </c>
      <c r="AG32" s="85">
        <v>31205</v>
      </c>
      <c r="AH32" s="85">
        <v>32107</v>
      </c>
      <c r="AI32" s="85">
        <v>33594</v>
      </c>
      <c r="AJ32" s="85">
        <v>32815</v>
      </c>
      <c r="AK32" s="85">
        <v>33750</v>
      </c>
      <c r="AL32" s="85">
        <v>30979</v>
      </c>
      <c r="AM32" s="85">
        <v>32599</v>
      </c>
      <c r="AN32" s="85">
        <v>32301</v>
      </c>
      <c r="AO32" s="85">
        <v>32201</v>
      </c>
      <c r="AP32" s="85">
        <v>33299</v>
      </c>
      <c r="AQ32" s="85">
        <v>31423</v>
      </c>
      <c r="AR32" s="85">
        <v>31637</v>
      </c>
      <c r="AS32" s="85">
        <v>32952</v>
      </c>
      <c r="AT32" s="85">
        <v>33839</v>
      </c>
      <c r="AU32" s="85">
        <v>33809</v>
      </c>
      <c r="AV32" s="85">
        <v>24809</v>
      </c>
      <c r="AW32" s="85">
        <v>23371</v>
      </c>
      <c r="AX32" s="85">
        <v>30031</v>
      </c>
      <c r="AY32" s="85">
        <v>34070</v>
      </c>
      <c r="AZ32" s="85">
        <v>31438</v>
      </c>
      <c r="BA32" s="85">
        <v>27996</v>
      </c>
      <c r="BB32" s="85">
        <v>22998</v>
      </c>
    </row>
    <row r="33" spans="2:54" ht="12.75" customHeight="1" thickBot="1" x14ac:dyDescent="0.25">
      <c r="B33" s="18" t="s">
        <v>60</v>
      </c>
      <c r="C33" s="86">
        <v>80461</v>
      </c>
      <c r="D33" s="86">
        <v>86553</v>
      </c>
      <c r="E33" s="86">
        <v>90075</v>
      </c>
      <c r="F33" s="86">
        <v>88764</v>
      </c>
      <c r="G33" s="86">
        <v>82845</v>
      </c>
      <c r="H33" s="86">
        <v>79394</v>
      </c>
      <c r="I33" s="86">
        <v>71808</v>
      </c>
      <c r="J33" s="86">
        <v>86567</v>
      </c>
      <c r="K33" s="86">
        <v>92130</v>
      </c>
      <c r="L33" s="86">
        <v>89202</v>
      </c>
      <c r="M33" s="86">
        <v>88431</v>
      </c>
      <c r="N33" s="86">
        <v>93890</v>
      </c>
      <c r="O33" s="86">
        <v>87837</v>
      </c>
      <c r="P33" s="86">
        <v>88108</v>
      </c>
      <c r="Q33" s="86">
        <v>93198</v>
      </c>
      <c r="R33" s="86">
        <v>89931</v>
      </c>
      <c r="S33" s="86">
        <v>90771</v>
      </c>
      <c r="T33" s="86">
        <v>87921</v>
      </c>
      <c r="U33" s="86">
        <v>90869</v>
      </c>
      <c r="V33" s="86">
        <v>90551</v>
      </c>
      <c r="W33" s="86">
        <v>88433</v>
      </c>
      <c r="X33" s="86">
        <v>88860</v>
      </c>
      <c r="Y33" s="86">
        <v>88783</v>
      </c>
      <c r="Z33" s="86">
        <v>86308</v>
      </c>
      <c r="AA33" s="86">
        <v>86742</v>
      </c>
      <c r="AB33" s="86">
        <v>83166</v>
      </c>
      <c r="AC33" s="86">
        <v>69464</v>
      </c>
      <c r="AD33" s="86">
        <v>79699</v>
      </c>
      <c r="AE33" s="86">
        <v>86747</v>
      </c>
      <c r="AF33" s="86">
        <v>85774</v>
      </c>
      <c r="AG33" s="86">
        <v>79857</v>
      </c>
      <c r="AH33" s="86">
        <v>80996</v>
      </c>
      <c r="AI33" s="86">
        <v>83467</v>
      </c>
      <c r="AJ33" s="86">
        <v>83815</v>
      </c>
      <c r="AK33" s="86">
        <v>86241</v>
      </c>
      <c r="AL33" s="86">
        <v>79894</v>
      </c>
      <c r="AM33" s="86">
        <v>84440</v>
      </c>
      <c r="AN33" s="86">
        <v>86180</v>
      </c>
      <c r="AO33" s="86">
        <v>87948</v>
      </c>
      <c r="AP33" s="86">
        <v>86035</v>
      </c>
      <c r="AQ33" s="86">
        <v>82906</v>
      </c>
      <c r="AR33" s="86">
        <v>83436</v>
      </c>
      <c r="AS33" s="86">
        <v>86059</v>
      </c>
      <c r="AT33" s="86">
        <v>87684</v>
      </c>
      <c r="AU33" s="86">
        <v>87042</v>
      </c>
      <c r="AV33" s="86">
        <v>74406</v>
      </c>
      <c r="AW33" s="86">
        <v>70563</v>
      </c>
      <c r="AX33" s="86">
        <v>81276</v>
      </c>
      <c r="AY33" s="86">
        <v>87051</v>
      </c>
      <c r="AZ33" s="86">
        <v>84793</v>
      </c>
      <c r="BA33" s="86">
        <v>76395</v>
      </c>
      <c r="BB33" s="86">
        <v>65665</v>
      </c>
    </row>
    <row r="34" spans="2:54" ht="12.75" customHeight="1" x14ac:dyDescent="0.2">
      <c r="B34" s="2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</row>
    <row r="35" spans="2:54" x14ac:dyDescent="0.2">
      <c r="B35" s="93" t="s">
        <v>76</v>
      </c>
    </row>
    <row r="36" spans="2:54" x14ac:dyDescent="0.2">
      <c r="B36" s="65" t="s">
        <v>86</v>
      </c>
    </row>
    <row r="37" spans="2:54" x14ac:dyDescent="0.2">
      <c r="B37" s="65" t="s">
        <v>77</v>
      </c>
    </row>
    <row r="38" spans="2:54" x14ac:dyDescent="0.2">
      <c r="B38" s="65"/>
    </row>
    <row r="39" spans="2:54" x14ac:dyDescent="0.2">
      <c r="B39" s="4"/>
    </row>
    <row r="40" spans="2:54" x14ac:dyDescent="0.2">
      <c r="B40" s="4"/>
    </row>
  </sheetData>
  <mergeCells count="2">
    <mergeCell ref="B4:BB4"/>
    <mergeCell ref="B20:BB20"/>
  </mergeCells>
  <pageMargins left="0.7" right="0.7" top="0.75" bottom="0.75" header="0.3" footer="0.3"/>
  <pageSetup paperSize="3" scale="42" orientation="landscape" r:id="rId1"/>
  <customProperties>
    <customPr name="EpmWorksheetKeyString_GUID" r:id="rId2"/>
  </customPropertie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B1:BC40"/>
  <sheetViews>
    <sheetView showGridLines="0" zoomScale="90" zoomScaleNormal="90" workbookViewId="0"/>
  </sheetViews>
  <sheetFormatPr defaultColWidth="8.85546875" defaultRowHeight="12.75" x14ac:dyDescent="0.2"/>
  <cols>
    <col min="1" max="1" width="2.7109375" style="1" bestFit="1" customWidth="1"/>
    <col min="2" max="2" width="38.140625" style="1" bestFit="1" customWidth="1"/>
    <col min="3" max="55" width="7.5703125" style="1" customWidth="1"/>
    <col min="56" max="231" width="8.85546875" style="1"/>
    <col min="232" max="232" width="2.7109375" style="1" bestFit="1" customWidth="1"/>
    <col min="233" max="233" width="32" style="1" bestFit="1" customWidth="1"/>
    <col min="234" max="245" width="7.5703125" style="1" customWidth="1"/>
    <col min="246" max="246" width="2.42578125" style="1" customWidth="1"/>
    <col min="247" max="259" width="7.5703125" style="1" customWidth="1"/>
    <col min="260" max="260" width="3.140625" style="1" customWidth="1"/>
    <col min="261" max="273" width="7.5703125" style="1" customWidth="1"/>
    <col min="274" max="274" width="3.28515625" style="1" customWidth="1"/>
    <col min="275" max="288" width="7.5703125" style="1" customWidth="1"/>
    <col min="289" max="294" width="8.85546875" style="1"/>
    <col min="295" max="295" width="13.42578125" style="1" bestFit="1" customWidth="1"/>
    <col min="296" max="487" width="8.85546875" style="1"/>
    <col min="488" max="488" width="2.7109375" style="1" bestFit="1" customWidth="1"/>
    <col min="489" max="489" width="32" style="1" bestFit="1" customWidth="1"/>
    <col min="490" max="501" width="7.5703125" style="1" customWidth="1"/>
    <col min="502" max="502" width="2.42578125" style="1" customWidth="1"/>
    <col min="503" max="515" width="7.5703125" style="1" customWidth="1"/>
    <col min="516" max="516" width="3.140625" style="1" customWidth="1"/>
    <col min="517" max="529" width="7.5703125" style="1" customWidth="1"/>
    <col min="530" max="530" width="3.28515625" style="1" customWidth="1"/>
    <col min="531" max="544" width="7.5703125" style="1" customWidth="1"/>
    <col min="545" max="550" width="8.85546875" style="1"/>
    <col min="551" max="551" width="13.42578125" style="1" bestFit="1" customWidth="1"/>
    <col min="552" max="743" width="8.85546875" style="1"/>
    <col min="744" max="744" width="2.7109375" style="1" bestFit="1" customWidth="1"/>
    <col min="745" max="745" width="32" style="1" bestFit="1" customWidth="1"/>
    <col min="746" max="757" width="7.5703125" style="1" customWidth="1"/>
    <col min="758" max="758" width="2.42578125" style="1" customWidth="1"/>
    <col min="759" max="771" width="7.5703125" style="1" customWidth="1"/>
    <col min="772" max="772" width="3.140625" style="1" customWidth="1"/>
    <col min="773" max="785" width="7.5703125" style="1" customWidth="1"/>
    <col min="786" max="786" width="3.28515625" style="1" customWidth="1"/>
    <col min="787" max="800" width="7.5703125" style="1" customWidth="1"/>
    <col min="801" max="806" width="8.85546875" style="1"/>
    <col min="807" max="807" width="13.42578125" style="1" bestFit="1" customWidth="1"/>
    <col min="808" max="999" width="8.85546875" style="1"/>
    <col min="1000" max="1000" width="2.7109375" style="1" bestFit="1" customWidth="1"/>
    <col min="1001" max="1001" width="32" style="1" bestFit="1" customWidth="1"/>
    <col min="1002" max="1013" width="7.5703125" style="1" customWidth="1"/>
    <col min="1014" max="1014" width="2.42578125" style="1" customWidth="1"/>
    <col min="1015" max="1027" width="7.5703125" style="1" customWidth="1"/>
    <col min="1028" max="1028" width="3.140625" style="1" customWidth="1"/>
    <col min="1029" max="1041" width="7.5703125" style="1" customWidth="1"/>
    <col min="1042" max="1042" width="3.28515625" style="1" customWidth="1"/>
    <col min="1043" max="1056" width="7.5703125" style="1" customWidth="1"/>
    <col min="1057" max="1062" width="8.85546875" style="1"/>
    <col min="1063" max="1063" width="13.42578125" style="1" bestFit="1" customWidth="1"/>
    <col min="1064" max="1255" width="8.85546875" style="1"/>
    <col min="1256" max="1256" width="2.7109375" style="1" bestFit="1" customWidth="1"/>
    <col min="1257" max="1257" width="32" style="1" bestFit="1" customWidth="1"/>
    <col min="1258" max="1269" width="7.5703125" style="1" customWidth="1"/>
    <col min="1270" max="1270" width="2.42578125" style="1" customWidth="1"/>
    <col min="1271" max="1283" width="7.5703125" style="1" customWidth="1"/>
    <col min="1284" max="1284" width="3.140625" style="1" customWidth="1"/>
    <col min="1285" max="1297" width="7.5703125" style="1" customWidth="1"/>
    <col min="1298" max="1298" width="3.28515625" style="1" customWidth="1"/>
    <col min="1299" max="1312" width="7.5703125" style="1" customWidth="1"/>
    <col min="1313" max="1318" width="8.85546875" style="1"/>
    <col min="1319" max="1319" width="13.42578125" style="1" bestFit="1" customWidth="1"/>
    <col min="1320" max="1511" width="8.85546875" style="1"/>
    <col min="1512" max="1512" width="2.7109375" style="1" bestFit="1" customWidth="1"/>
    <col min="1513" max="1513" width="32" style="1" bestFit="1" customWidth="1"/>
    <col min="1514" max="1525" width="7.5703125" style="1" customWidth="1"/>
    <col min="1526" max="1526" width="2.42578125" style="1" customWidth="1"/>
    <col min="1527" max="1539" width="7.5703125" style="1" customWidth="1"/>
    <col min="1540" max="1540" width="3.140625" style="1" customWidth="1"/>
    <col min="1541" max="1553" width="7.5703125" style="1" customWidth="1"/>
    <col min="1554" max="1554" width="3.28515625" style="1" customWidth="1"/>
    <col min="1555" max="1568" width="7.5703125" style="1" customWidth="1"/>
    <col min="1569" max="1574" width="8.85546875" style="1"/>
    <col min="1575" max="1575" width="13.42578125" style="1" bestFit="1" customWidth="1"/>
    <col min="1576" max="1767" width="8.85546875" style="1"/>
    <col min="1768" max="1768" width="2.7109375" style="1" bestFit="1" customWidth="1"/>
    <col min="1769" max="1769" width="32" style="1" bestFit="1" customWidth="1"/>
    <col min="1770" max="1781" width="7.5703125" style="1" customWidth="1"/>
    <col min="1782" max="1782" width="2.42578125" style="1" customWidth="1"/>
    <col min="1783" max="1795" width="7.5703125" style="1" customWidth="1"/>
    <col min="1796" max="1796" width="3.140625" style="1" customWidth="1"/>
    <col min="1797" max="1809" width="7.5703125" style="1" customWidth="1"/>
    <col min="1810" max="1810" width="3.28515625" style="1" customWidth="1"/>
    <col min="1811" max="1824" width="7.5703125" style="1" customWidth="1"/>
    <col min="1825" max="1830" width="8.85546875" style="1"/>
    <col min="1831" max="1831" width="13.42578125" style="1" bestFit="1" customWidth="1"/>
    <col min="1832" max="2023" width="8.85546875" style="1"/>
    <col min="2024" max="2024" width="2.7109375" style="1" bestFit="1" customWidth="1"/>
    <col min="2025" max="2025" width="32" style="1" bestFit="1" customWidth="1"/>
    <col min="2026" max="2037" width="7.5703125" style="1" customWidth="1"/>
    <col min="2038" max="2038" width="2.42578125" style="1" customWidth="1"/>
    <col min="2039" max="2051" width="7.5703125" style="1" customWidth="1"/>
    <col min="2052" max="2052" width="3.140625" style="1" customWidth="1"/>
    <col min="2053" max="2065" width="7.5703125" style="1" customWidth="1"/>
    <col min="2066" max="2066" width="3.28515625" style="1" customWidth="1"/>
    <col min="2067" max="2080" width="7.5703125" style="1" customWidth="1"/>
    <col min="2081" max="2086" width="8.85546875" style="1"/>
    <col min="2087" max="2087" width="13.42578125" style="1" bestFit="1" customWidth="1"/>
    <col min="2088" max="2279" width="8.85546875" style="1"/>
    <col min="2280" max="2280" width="2.7109375" style="1" bestFit="1" customWidth="1"/>
    <col min="2281" max="2281" width="32" style="1" bestFit="1" customWidth="1"/>
    <col min="2282" max="2293" width="7.5703125" style="1" customWidth="1"/>
    <col min="2294" max="2294" width="2.42578125" style="1" customWidth="1"/>
    <col min="2295" max="2307" width="7.5703125" style="1" customWidth="1"/>
    <col min="2308" max="2308" width="3.140625" style="1" customWidth="1"/>
    <col min="2309" max="2321" width="7.5703125" style="1" customWidth="1"/>
    <col min="2322" max="2322" width="3.28515625" style="1" customWidth="1"/>
    <col min="2323" max="2336" width="7.5703125" style="1" customWidth="1"/>
    <col min="2337" max="2342" width="8.85546875" style="1"/>
    <col min="2343" max="2343" width="13.42578125" style="1" bestFit="1" customWidth="1"/>
    <col min="2344" max="2535" width="8.85546875" style="1"/>
    <col min="2536" max="2536" width="2.7109375" style="1" bestFit="1" customWidth="1"/>
    <col min="2537" max="2537" width="32" style="1" bestFit="1" customWidth="1"/>
    <col min="2538" max="2549" width="7.5703125" style="1" customWidth="1"/>
    <col min="2550" max="2550" width="2.42578125" style="1" customWidth="1"/>
    <col min="2551" max="2563" width="7.5703125" style="1" customWidth="1"/>
    <col min="2564" max="2564" width="3.140625" style="1" customWidth="1"/>
    <col min="2565" max="2577" width="7.5703125" style="1" customWidth="1"/>
    <col min="2578" max="2578" width="3.28515625" style="1" customWidth="1"/>
    <col min="2579" max="2592" width="7.5703125" style="1" customWidth="1"/>
    <col min="2593" max="2598" width="8.85546875" style="1"/>
    <col min="2599" max="2599" width="13.42578125" style="1" bestFit="1" customWidth="1"/>
    <col min="2600" max="2791" width="8.85546875" style="1"/>
    <col min="2792" max="2792" width="2.7109375" style="1" bestFit="1" customWidth="1"/>
    <col min="2793" max="2793" width="32" style="1" bestFit="1" customWidth="1"/>
    <col min="2794" max="2805" width="7.5703125" style="1" customWidth="1"/>
    <col min="2806" max="2806" width="2.42578125" style="1" customWidth="1"/>
    <col min="2807" max="2819" width="7.5703125" style="1" customWidth="1"/>
    <col min="2820" max="2820" width="3.140625" style="1" customWidth="1"/>
    <col min="2821" max="2833" width="7.5703125" style="1" customWidth="1"/>
    <col min="2834" max="2834" width="3.28515625" style="1" customWidth="1"/>
    <col min="2835" max="2848" width="7.5703125" style="1" customWidth="1"/>
    <col min="2849" max="2854" width="8.85546875" style="1"/>
    <col min="2855" max="2855" width="13.42578125" style="1" bestFit="1" customWidth="1"/>
    <col min="2856" max="3047" width="8.85546875" style="1"/>
    <col min="3048" max="3048" width="2.7109375" style="1" bestFit="1" customWidth="1"/>
    <col min="3049" max="3049" width="32" style="1" bestFit="1" customWidth="1"/>
    <col min="3050" max="3061" width="7.5703125" style="1" customWidth="1"/>
    <col min="3062" max="3062" width="2.42578125" style="1" customWidth="1"/>
    <col min="3063" max="3075" width="7.5703125" style="1" customWidth="1"/>
    <col min="3076" max="3076" width="3.140625" style="1" customWidth="1"/>
    <col min="3077" max="3089" width="7.5703125" style="1" customWidth="1"/>
    <col min="3090" max="3090" width="3.28515625" style="1" customWidth="1"/>
    <col min="3091" max="3104" width="7.5703125" style="1" customWidth="1"/>
    <col min="3105" max="3110" width="8.85546875" style="1"/>
    <col min="3111" max="3111" width="13.42578125" style="1" bestFit="1" customWidth="1"/>
    <col min="3112" max="3303" width="8.85546875" style="1"/>
    <col min="3304" max="3304" width="2.7109375" style="1" bestFit="1" customWidth="1"/>
    <col min="3305" max="3305" width="32" style="1" bestFit="1" customWidth="1"/>
    <col min="3306" max="3317" width="7.5703125" style="1" customWidth="1"/>
    <col min="3318" max="3318" width="2.42578125" style="1" customWidth="1"/>
    <col min="3319" max="3331" width="7.5703125" style="1" customWidth="1"/>
    <col min="3332" max="3332" width="3.140625" style="1" customWidth="1"/>
    <col min="3333" max="3345" width="7.5703125" style="1" customWidth="1"/>
    <col min="3346" max="3346" width="3.28515625" style="1" customWidth="1"/>
    <col min="3347" max="3360" width="7.5703125" style="1" customWidth="1"/>
    <col min="3361" max="3366" width="8.85546875" style="1"/>
    <col min="3367" max="3367" width="13.42578125" style="1" bestFit="1" customWidth="1"/>
    <col min="3368" max="3559" width="8.85546875" style="1"/>
    <col min="3560" max="3560" width="2.7109375" style="1" bestFit="1" customWidth="1"/>
    <col min="3561" max="3561" width="32" style="1" bestFit="1" customWidth="1"/>
    <col min="3562" max="3573" width="7.5703125" style="1" customWidth="1"/>
    <col min="3574" max="3574" width="2.42578125" style="1" customWidth="1"/>
    <col min="3575" max="3587" width="7.5703125" style="1" customWidth="1"/>
    <col min="3588" max="3588" width="3.140625" style="1" customWidth="1"/>
    <col min="3589" max="3601" width="7.5703125" style="1" customWidth="1"/>
    <col min="3602" max="3602" width="3.28515625" style="1" customWidth="1"/>
    <col min="3603" max="3616" width="7.5703125" style="1" customWidth="1"/>
    <col min="3617" max="3622" width="8.85546875" style="1"/>
    <col min="3623" max="3623" width="13.42578125" style="1" bestFit="1" customWidth="1"/>
    <col min="3624" max="3815" width="8.85546875" style="1"/>
    <col min="3816" max="3816" width="2.7109375" style="1" bestFit="1" customWidth="1"/>
    <col min="3817" max="3817" width="32" style="1" bestFit="1" customWidth="1"/>
    <col min="3818" max="3829" width="7.5703125" style="1" customWidth="1"/>
    <col min="3830" max="3830" width="2.42578125" style="1" customWidth="1"/>
    <col min="3831" max="3843" width="7.5703125" style="1" customWidth="1"/>
    <col min="3844" max="3844" width="3.140625" style="1" customWidth="1"/>
    <col min="3845" max="3857" width="7.5703125" style="1" customWidth="1"/>
    <col min="3858" max="3858" width="3.28515625" style="1" customWidth="1"/>
    <col min="3859" max="3872" width="7.5703125" style="1" customWidth="1"/>
    <col min="3873" max="3878" width="8.85546875" style="1"/>
    <col min="3879" max="3879" width="13.42578125" style="1" bestFit="1" customWidth="1"/>
    <col min="3880" max="4071" width="8.85546875" style="1"/>
    <col min="4072" max="4072" width="2.7109375" style="1" bestFit="1" customWidth="1"/>
    <col min="4073" max="4073" width="32" style="1" bestFit="1" customWidth="1"/>
    <col min="4074" max="4085" width="7.5703125" style="1" customWidth="1"/>
    <col min="4086" max="4086" width="2.42578125" style="1" customWidth="1"/>
    <col min="4087" max="4099" width="7.5703125" style="1" customWidth="1"/>
    <col min="4100" max="4100" width="3.140625" style="1" customWidth="1"/>
    <col min="4101" max="4113" width="7.5703125" style="1" customWidth="1"/>
    <col min="4114" max="4114" width="3.28515625" style="1" customWidth="1"/>
    <col min="4115" max="4128" width="7.5703125" style="1" customWidth="1"/>
    <col min="4129" max="4134" width="8.85546875" style="1"/>
    <col min="4135" max="4135" width="13.42578125" style="1" bestFit="1" customWidth="1"/>
    <col min="4136" max="4327" width="8.85546875" style="1"/>
    <col min="4328" max="4328" width="2.7109375" style="1" bestFit="1" customWidth="1"/>
    <col min="4329" max="4329" width="32" style="1" bestFit="1" customWidth="1"/>
    <col min="4330" max="4341" width="7.5703125" style="1" customWidth="1"/>
    <col min="4342" max="4342" width="2.42578125" style="1" customWidth="1"/>
    <col min="4343" max="4355" width="7.5703125" style="1" customWidth="1"/>
    <col min="4356" max="4356" width="3.140625" style="1" customWidth="1"/>
    <col min="4357" max="4369" width="7.5703125" style="1" customWidth="1"/>
    <col min="4370" max="4370" width="3.28515625" style="1" customWidth="1"/>
    <col min="4371" max="4384" width="7.5703125" style="1" customWidth="1"/>
    <col min="4385" max="4390" width="8.85546875" style="1"/>
    <col min="4391" max="4391" width="13.42578125" style="1" bestFit="1" customWidth="1"/>
    <col min="4392" max="4583" width="8.85546875" style="1"/>
    <col min="4584" max="4584" width="2.7109375" style="1" bestFit="1" customWidth="1"/>
    <col min="4585" max="4585" width="32" style="1" bestFit="1" customWidth="1"/>
    <col min="4586" max="4597" width="7.5703125" style="1" customWidth="1"/>
    <col min="4598" max="4598" width="2.42578125" style="1" customWidth="1"/>
    <col min="4599" max="4611" width="7.5703125" style="1" customWidth="1"/>
    <col min="4612" max="4612" width="3.140625" style="1" customWidth="1"/>
    <col min="4613" max="4625" width="7.5703125" style="1" customWidth="1"/>
    <col min="4626" max="4626" width="3.28515625" style="1" customWidth="1"/>
    <col min="4627" max="4640" width="7.5703125" style="1" customWidth="1"/>
    <col min="4641" max="4646" width="8.85546875" style="1"/>
    <col min="4647" max="4647" width="13.42578125" style="1" bestFit="1" customWidth="1"/>
    <col min="4648" max="4839" width="8.85546875" style="1"/>
    <col min="4840" max="4840" width="2.7109375" style="1" bestFit="1" customWidth="1"/>
    <col min="4841" max="4841" width="32" style="1" bestFit="1" customWidth="1"/>
    <col min="4842" max="4853" width="7.5703125" style="1" customWidth="1"/>
    <col min="4854" max="4854" width="2.42578125" style="1" customWidth="1"/>
    <col min="4855" max="4867" width="7.5703125" style="1" customWidth="1"/>
    <col min="4868" max="4868" width="3.140625" style="1" customWidth="1"/>
    <col min="4869" max="4881" width="7.5703125" style="1" customWidth="1"/>
    <col min="4882" max="4882" width="3.28515625" style="1" customWidth="1"/>
    <col min="4883" max="4896" width="7.5703125" style="1" customWidth="1"/>
    <col min="4897" max="4902" width="8.85546875" style="1"/>
    <col min="4903" max="4903" width="13.42578125" style="1" bestFit="1" customWidth="1"/>
    <col min="4904" max="5095" width="8.85546875" style="1"/>
    <col min="5096" max="5096" width="2.7109375" style="1" bestFit="1" customWidth="1"/>
    <col min="5097" max="5097" width="32" style="1" bestFit="1" customWidth="1"/>
    <col min="5098" max="5109" width="7.5703125" style="1" customWidth="1"/>
    <col min="5110" max="5110" width="2.42578125" style="1" customWidth="1"/>
    <col min="5111" max="5123" width="7.5703125" style="1" customWidth="1"/>
    <col min="5124" max="5124" width="3.140625" style="1" customWidth="1"/>
    <col min="5125" max="5137" width="7.5703125" style="1" customWidth="1"/>
    <col min="5138" max="5138" width="3.28515625" style="1" customWidth="1"/>
    <col min="5139" max="5152" width="7.5703125" style="1" customWidth="1"/>
    <col min="5153" max="5158" width="8.85546875" style="1"/>
    <col min="5159" max="5159" width="13.42578125" style="1" bestFit="1" customWidth="1"/>
    <col min="5160" max="5351" width="8.85546875" style="1"/>
    <col min="5352" max="5352" width="2.7109375" style="1" bestFit="1" customWidth="1"/>
    <col min="5353" max="5353" width="32" style="1" bestFit="1" customWidth="1"/>
    <col min="5354" max="5365" width="7.5703125" style="1" customWidth="1"/>
    <col min="5366" max="5366" width="2.42578125" style="1" customWidth="1"/>
    <col min="5367" max="5379" width="7.5703125" style="1" customWidth="1"/>
    <col min="5380" max="5380" width="3.140625" style="1" customWidth="1"/>
    <col min="5381" max="5393" width="7.5703125" style="1" customWidth="1"/>
    <col min="5394" max="5394" width="3.28515625" style="1" customWidth="1"/>
    <col min="5395" max="5408" width="7.5703125" style="1" customWidth="1"/>
    <col min="5409" max="5414" width="8.85546875" style="1"/>
    <col min="5415" max="5415" width="13.42578125" style="1" bestFit="1" customWidth="1"/>
    <col min="5416" max="5607" width="8.85546875" style="1"/>
    <col min="5608" max="5608" width="2.7109375" style="1" bestFit="1" customWidth="1"/>
    <col min="5609" max="5609" width="32" style="1" bestFit="1" customWidth="1"/>
    <col min="5610" max="5621" width="7.5703125" style="1" customWidth="1"/>
    <col min="5622" max="5622" width="2.42578125" style="1" customWidth="1"/>
    <col min="5623" max="5635" width="7.5703125" style="1" customWidth="1"/>
    <col min="5636" max="5636" width="3.140625" style="1" customWidth="1"/>
    <col min="5637" max="5649" width="7.5703125" style="1" customWidth="1"/>
    <col min="5650" max="5650" width="3.28515625" style="1" customWidth="1"/>
    <col min="5651" max="5664" width="7.5703125" style="1" customWidth="1"/>
    <col min="5665" max="5670" width="8.85546875" style="1"/>
    <col min="5671" max="5671" width="13.42578125" style="1" bestFit="1" customWidth="1"/>
    <col min="5672" max="5863" width="8.85546875" style="1"/>
    <col min="5864" max="5864" width="2.7109375" style="1" bestFit="1" customWidth="1"/>
    <col min="5865" max="5865" width="32" style="1" bestFit="1" customWidth="1"/>
    <col min="5866" max="5877" width="7.5703125" style="1" customWidth="1"/>
    <col min="5878" max="5878" width="2.42578125" style="1" customWidth="1"/>
    <col min="5879" max="5891" width="7.5703125" style="1" customWidth="1"/>
    <col min="5892" max="5892" width="3.140625" style="1" customWidth="1"/>
    <col min="5893" max="5905" width="7.5703125" style="1" customWidth="1"/>
    <col min="5906" max="5906" width="3.28515625" style="1" customWidth="1"/>
    <col min="5907" max="5920" width="7.5703125" style="1" customWidth="1"/>
    <col min="5921" max="5926" width="8.85546875" style="1"/>
    <col min="5927" max="5927" width="13.42578125" style="1" bestFit="1" customWidth="1"/>
    <col min="5928" max="6119" width="8.85546875" style="1"/>
    <col min="6120" max="6120" width="2.7109375" style="1" bestFit="1" customWidth="1"/>
    <col min="6121" max="6121" width="32" style="1" bestFit="1" customWidth="1"/>
    <col min="6122" max="6133" width="7.5703125" style="1" customWidth="1"/>
    <col min="6134" max="6134" width="2.42578125" style="1" customWidth="1"/>
    <col min="6135" max="6147" width="7.5703125" style="1" customWidth="1"/>
    <col min="6148" max="6148" width="3.140625" style="1" customWidth="1"/>
    <col min="6149" max="6161" width="7.5703125" style="1" customWidth="1"/>
    <col min="6162" max="6162" width="3.28515625" style="1" customWidth="1"/>
    <col min="6163" max="6176" width="7.5703125" style="1" customWidth="1"/>
    <col min="6177" max="6182" width="8.85546875" style="1"/>
    <col min="6183" max="6183" width="13.42578125" style="1" bestFit="1" customWidth="1"/>
    <col min="6184" max="6375" width="8.85546875" style="1"/>
    <col min="6376" max="6376" width="2.7109375" style="1" bestFit="1" customWidth="1"/>
    <col min="6377" max="6377" width="32" style="1" bestFit="1" customWidth="1"/>
    <col min="6378" max="6389" width="7.5703125" style="1" customWidth="1"/>
    <col min="6390" max="6390" width="2.42578125" style="1" customWidth="1"/>
    <col min="6391" max="6403" width="7.5703125" style="1" customWidth="1"/>
    <col min="6404" max="6404" width="3.140625" style="1" customWidth="1"/>
    <col min="6405" max="6417" width="7.5703125" style="1" customWidth="1"/>
    <col min="6418" max="6418" width="3.28515625" style="1" customWidth="1"/>
    <col min="6419" max="6432" width="7.5703125" style="1" customWidth="1"/>
    <col min="6433" max="6438" width="8.85546875" style="1"/>
    <col min="6439" max="6439" width="13.42578125" style="1" bestFit="1" customWidth="1"/>
    <col min="6440" max="6631" width="8.85546875" style="1"/>
    <col min="6632" max="6632" width="2.7109375" style="1" bestFit="1" customWidth="1"/>
    <col min="6633" max="6633" width="32" style="1" bestFit="1" customWidth="1"/>
    <col min="6634" max="6645" width="7.5703125" style="1" customWidth="1"/>
    <col min="6646" max="6646" width="2.42578125" style="1" customWidth="1"/>
    <col min="6647" max="6659" width="7.5703125" style="1" customWidth="1"/>
    <col min="6660" max="6660" width="3.140625" style="1" customWidth="1"/>
    <col min="6661" max="6673" width="7.5703125" style="1" customWidth="1"/>
    <col min="6674" max="6674" width="3.28515625" style="1" customWidth="1"/>
    <col min="6675" max="6688" width="7.5703125" style="1" customWidth="1"/>
    <col min="6689" max="6694" width="8.85546875" style="1"/>
    <col min="6695" max="6695" width="13.42578125" style="1" bestFit="1" customWidth="1"/>
    <col min="6696" max="6887" width="8.85546875" style="1"/>
    <col min="6888" max="6888" width="2.7109375" style="1" bestFit="1" customWidth="1"/>
    <col min="6889" max="6889" width="32" style="1" bestFit="1" customWidth="1"/>
    <col min="6890" max="6901" width="7.5703125" style="1" customWidth="1"/>
    <col min="6902" max="6902" width="2.42578125" style="1" customWidth="1"/>
    <col min="6903" max="6915" width="7.5703125" style="1" customWidth="1"/>
    <col min="6916" max="6916" width="3.140625" style="1" customWidth="1"/>
    <col min="6917" max="6929" width="7.5703125" style="1" customWidth="1"/>
    <col min="6930" max="6930" width="3.28515625" style="1" customWidth="1"/>
    <col min="6931" max="6944" width="7.5703125" style="1" customWidth="1"/>
    <col min="6945" max="6950" width="8.85546875" style="1"/>
    <col min="6951" max="6951" width="13.42578125" style="1" bestFit="1" customWidth="1"/>
    <col min="6952" max="7143" width="8.85546875" style="1"/>
    <col min="7144" max="7144" width="2.7109375" style="1" bestFit="1" customWidth="1"/>
    <col min="7145" max="7145" width="32" style="1" bestFit="1" customWidth="1"/>
    <col min="7146" max="7157" width="7.5703125" style="1" customWidth="1"/>
    <col min="7158" max="7158" width="2.42578125" style="1" customWidth="1"/>
    <col min="7159" max="7171" width="7.5703125" style="1" customWidth="1"/>
    <col min="7172" max="7172" width="3.140625" style="1" customWidth="1"/>
    <col min="7173" max="7185" width="7.5703125" style="1" customWidth="1"/>
    <col min="7186" max="7186" width="3.28515625" style="1" customWidth="1"/>
    <col min="7187" max="7200" width="7.5703125" style="1" customWidth="1"/>
    <col min="7201" max="7206" width="8.85546875" style="1"/>
    <col min="7207" max="7207" width="13.42578125" style="1" bestFit="1" customWidth="1"/>
    <col min="7208" max="7399" width="8.85546875" style="1"/>
    <col min="7400" max="7400" width="2.7109375" style="1" bestFit="1" customWidth="1"/>
    <col min="7401" max="7401" width="32" style="1" bestFit="1" customWidth="1"/>
    <col min="7402" max="7413" width="7.5703125" style="1" customWidth="1"/>
    <col min="7414" max="7414" width="2.42578125" style="1" customWidth="1"/>
    <col min="7415" max="7427" width="7.5703125" style="1" customWidth="1"/>
    <col min="7428" max="7428" width="3.140625" style="1" customWidth="1"/>
    <col min="7429" max="7441" width="7.5703125" style="1" customWidth="1"/>
    <col min="7442" max="7442" width="3.28515625" style="1" customWidth="1"/>
    <col min="7443" max="7456" width="7.5703125" style="1" customWidth="1"/>
    <col min="7457" max="7462" width="8.85546875" style="1"/>
    <col min="7463" max="7463" width="13.42578125" style="1" bestFit="1" customWidth="1"/>
    <col min="7464" max="7655" width="8.85546875" style="1"/>
    <col min="7656" max="7656" width="2.7109375" style="1" bestFit="1" customWidth="1"/>
    <col min="7657" max="7657" width="32" style="1" bestFit="1" customWidth="1"/>
    <col min="7658" max="7669" width="7.5703125" style="1" customWidth="1"/>
    <col min="7670" max="7670" width="2.42578125" style="1" customWidth="1"/>
    <col min="7671" max="7683" width="7.5703125" style="1" customWidth="1"/>
    <col min="7684" max="7684" width="3.140625" style="1" customWidth="1"/>
    <col min="7685" max="7697" width="7.5703125" style="1" customWidth="1"/>
    <col min="7698" max="7698" width="3.28515625" style="1" customWidth="1"/>
    <col min="7699" max="7712" width="7.5703125" style="1" customWidth="1"/>
    <col min="7713" max="7718" width="8.85546875" style="1"/>
    <col min="7719" max="7719" width="13.42578125" style="1" bestFit="1" customWidth="1"/>
    <col min="7720" max="7911" width="8.85546875" style="1"/>
    <col min="7912" max="7912" width="2.7109375" style="1" bestFit="1" customWidth="1"/>
    <col min="7913" max="7913" width="32" style="1" bestFit="1" customWidth="1"/>
    <col min="7914" max="7925" width="7.5703125" style="1" customWidth="1"/>
    <col min="7926" max="7926" width="2.42578125" style="1" customWidth="1"/>
    <col min="7927" max="7939" width="7.5703125" style="1" customWidth="1"/>
    <col min="7940" max="7940" width="3.140625" style="1" customWidth="1"/>
    <col min="7941" max="7953" width="7.5703125" style="1" customWidth="1"/>
    <col min="7954" max="7954" width="3.28515625" style="1" customWidth="1"/>
    <col min="7955" max="7968" width="7.5703125" style="1" customWidth="1"/>
    <col min="7969" max="7974" width="8.85546875" style="1"/>
    <col min="7975" max="7975" width="13.42578125" style="1" bestFit="1" customWidth="1"/>
    <col min="7976" max="8167" width="8.85546875" style="1"/>
    <col min="8168" max="8168" width="2.7109375" style="1" bestFit="1" customWidth="1"/>
    <col min="8169" max="8169" width="32" style="1" bestFit="1" customWidth="1"/>
    <col min="8170" max="8181" width="7.5703125" style="1" customWidth="1"/>
    <col min="8182" max="8182" width="2.42578125" style="1" customWidth="1"/>
    <col min="8183" max="8195" width="7.5703125" style="1" customWidth="1"/>
    <col min="8196" max="8196" width="3.140625" style="1" customWidth="1"/>
    <col min="8197" max="8209" width="7.5703125" style="1" customWidth="1"/>
    <col min="8210" max="8210" width="3.28515625" style="1" customWidth="1"/>
    <col min="8211" max="8224" width="7.5703125" style="1" customWidth="1"/>
    <col min="8225" max="8230" width="8.85546875" style="1"/>
    <col min="8231" max="8231" width="13.42578125" style="1" bestFit="1" customWidth="1"/>
    <col min="8232" max="8423" width="8.85546875" style="1"/>
    <col min="8424" max="8424" width="2.7109375" style="1" bestFit="1" customWidth="1"/>
    <col min="8425" max="8425" width="32" style="1" bestFit="1" customWidth="1"/>
    <col min="8426" max="8437" width="7.5703125" style="1" customWidth="1"/>
    <col min="8438" max="8438" width="2.42578125" style="1" customWidth="1"/>
    <col min="8439" max="8451" width="7.5703125" style="1" customWidth="1"/>
    <col min="8452" max="8452" width="3.140625" style="1" customWidth="1"/>
    <col min="8453" max="8465" width="7.5703125" style="1" customWidth="1"/>
    <col min="8466" max="8466" width="3.28515625" style="1" customWidth="1"/>
    <col min="8467" max="8480" width="7.5703125" style="1" customWidth="1"/>
    <col min="8481" max="8486" width="8.85546875" style="1"/>
    <col min="8487" max="8487" width="13.42578125" style="1" bestFit="1" customWidth="1"/>
    <col min="8488" max="8679" width="8.85546875" style="1"/>
    <col min="8680" max="8680" width="2.7109375" style="1" bestFit="1" customWidth="1"/>
    <col min="8681" max="8681" width="32" style="1" bestFit="1" customWidth="1"/>
    <col min="8682" max="8693" width="7.5703125" style="1" customWidth="1"/>
    <col min="8694" max="8694" width="2.42578125" style="1" customWidth="1"/>
    <col min="8695" max="8707" width="7.5703125" style="1" customWidth="1"/>
    <col min="8708" max="8708" width="3.140625" style="1" customWidth="1"/>
    <col min="8709" max="8721" width="7.5703125" style="1" customWidth="1"/>
    <col min="8722" max="8722" width="3.28515625" style="1" customWidth="1"/>
    <col min="8723" max="8736" width="7.5703125" style="1" customWidth="1"/>
    <col min="8737" max="8742" width="8.85546875" style="1"/>
    <col min="8743" max="8743" width="13.42578125" style="1" bestFit="1" customWidth="1"/>
    <col min="8744" max="8935" width="8.85546875" style="1"/>
    <col min="8936" max="8936" width="2.7109375" style="1" bestFit="1" customWidth="1"/>
    <col min="8937" max="8937" width="32" style="1" bestFit="1" customWidth="1"/>
    <col min="8938" max="8949" width="7.5703125" style="1" customWidth="1"/>
    <col min="8950" max="8950" width="2.42578125" style="1" customWidth="1"/>
    <col min="8951" max="8963" width="7.5703125" style="1" customWidth="1"/>
    <col min="8964" max="8964" width="3.140625" style="1" customWidth="1"/>
    <col min="8965" max="8977" width="7.5703125" style="1" customWidth="1"/>
    <col min="8978" max="8978" width="3.28515625" style="1" customWidth="1"/>
    <col min="8979" max="8992" width="7.5703125" style="1" customWidth="1"/>
    <col min="8993" max="8998" width="8.85546875" style="1"/>
    <col min="8999" max="8999" width="13.42578125" style="1" bestFit="1" customWidth="1"/>
    <col min="9000" max="9191" width="8.85546875" style="1"/>
    <col min="9192" max="9192" width="2.7109375" style="1" bestFit="1" customWidth="1"/>
    <col min="9193" max="9193" width="32" style="1" bestFit="1" customWidth="1"/>
    <col min="9194" max="9205" width="7.5703125" style="1" customWidth="1"/>
    <col min="9206" max="9206" width="2.42578125" style="1" customWidth="1"/>
    <col min="9207" max="9219" width="7.5703125" style="1" customWidth="1"/>
    <col min="9220" max="9220" width="3.140625" style="1" customWidth="1"/>
    <col min="9221" max="9233" width="7.5703125" style="1" customWidth="1"/>
    <col min="9234" max="9234" width="3.28515625" style="1" customWidth="1"/>
    <col min="9235" max="9248" width="7.5703125" style="1" customWidth="1"/>
    <col min="9249" max="9254" width="8.85546875" style="1"/>
    <col min="9255" max="9255" width="13.42578125" style="1" bestFit="1" customWidth="1"/>
    <col min="9256" max="9447" width="8.85546875" style="1"/>
    <col min="9448" max="9448" width="2.7109375" style="1" bestFit="1" customWidth="1"/>
    <col min="9449" max="9449" width="32" style="1" bestFit="1" customWidth="1"/>
    <col min="9450" max="9461" width="7.5703125" style="1" customWidth="1"/>
    <col min="9462" max="9462" width="2.42578125" style="1" customWidth="1"/>
    <col min="9463" max="9475" width="7.5703125" style="1" customWidth="1"/>
    <col min="9476" max="9476" width="3.140625" style="1" customWidth="1"/>
    <col min="9477" max="9489" width="7.5703125" style="1" customWidth="1"/>
    <col min="9490" max="9490" width="3.28515625" style="1" customWidth="1"/>
    <col min="9491" max="9504" width="7.5703125" style="1" customWidth="1"/>
    <col min="9505" max="9510" width="8.85546875" style="1"/>
    <col min="9511" max="9511" width="13.42578125" style="1" bestFit="1" customWidth="1"/>
    <col min="9512" max="9703" width="8.85546875" style="1"/>
    <col min="9704" max="9704" width="2.7109375" style="1" bestFit="1" customWidth="1"/>
    <col min="9705" max="9705" width="32" style="1" bestFit="1" customWidth="1"/>
    <col min="9706" max="9717" width="7.5703125" style="1" customWidth="1"/>
    <col min="9718" max="9718" width="2.42578125" style="1" customWidth="1"/>
    <col min="9719" max="9731" width="7.5703125" style="1" customWidth="1"/>
    <col min="9732" max="9732" width="3.140625" style="1" customWidth="1"/>
    <col min="9733" max="9745" width="7.5703125" style="1" customWidth="1"/>
    <col min="9746" max="9746" width="3.28515625" style="1" customWidth="1"/>
    <col min="9747" max="9760" width="7.5703125" style="1" customWidth="1"/>
    <col min="9761" max="9766" width="8.85546875" style="1"/>
    <col min="9767" max="9767" width="13.42578125" style="1" bestFit="1" customWidth="1"/>
    <col min="9768" max="9959" width="8.85546875" style="1"/>
    <col min="9960" max="9960" width="2.7109375" style="1" bestFit="1" customWidth="1"/>
    <col min="9961" max="9961" width="32" style="1" bestFit="1" customWidth="1"/>
    <col min="9962" max="9973" width="7.5703125" style="1" customWidth="1"/>
    <col min="9974" max="9974" width="2.42578125" style="1" customWidth="1"/>
    <col min="9975" max="9987" width="7.5703125" style="1" customWidth="1"/>
    <col min="9988" max="9988" width="3.140625" style="1" customWidth="1"/>
    <col min="9989" max="10001" width="7.5703125" style="1" customWidth="1"/>
    <col min="10002" max="10002" width="3.28515625" style="1" customWidth="1"/>
    <col min="10003" max="10016" width="7.5703125" style="1" customWidth="1"/>
    <col min="10017" max="10022" width="8.85546875" style="1"/>
    <col min="10023" max="10023" width="13.42578125" style="1" bestFit="1" customWidth="1"/>
    <col min="10024" max="10215" width="8.85546875" style="1"/>
    <col min="10216" max="10216" width="2.7109375" style="1" bestFit="1" customWidth="1"/>
    <col min="10217" max="10217" width="32" style="1" bestFit="1" customWidth="1"/>
    <col min="10218" max="10229" width="7.5703125" style="1" customWidth="1"/>
    <col min="10230" max="10230" width="2.42578125" style="1" customWidth="1"/>
    <col min="10231" max="10243" width="7.5703125" style="1" customWidth="1"/>
    <col min="10244" max="10244" width="3.140625" style="1" customWidth="1"/>
    <col min="10245" max="10257" width="7.5703125" style="1" customWidth="1"/>
    <col min="10258" max="10258" width="3.28515625" style="1" customWidth="1"/>
    <col min="10259" max="10272" width="7.5703125" style="1" customWidth="1"/>
    <col min="10273" max="10278" width="8.85546875" style="1"/>
    <col min="10279" max="10279" width="13.42578125" style="1" bestFit="1" customWidth="1"/>
    <col min="10280" max="10471" width="8.85546875" style="1"/>
    <col min="10472" max="10472" width="2.7109375" style="1" bestFit="1" customWidth="1"/>
    <col min="10473" max="10473" width="32" style="1" bestFit="1" customWidth="1"/>
    <col min="10474" max="10485" width="7.5703125" style="1" customWidth="1"/>
    <col min="10486" max="10486" width="2.42578125" style="1" customWidth="1"/>
    <col min="10487" max="10499" width="7.5703125" style="1" customWidth="1"/>
    <col min="10500" max="10500" width="3.140625" style="1" customWidth="1"/>
    <col min="10501" max="10513" width="7.5703125" style="1" customWidth="1"/>
    <col min="10514" max="10514" width="3.28515625" style="1" customWidth="1"/>
    <col min="10515" max="10528" width="7.5703125" style="1" customWidth="1"/>
    <col min="10529" max="10534" width="8.85546875" style="1"/>
    <col min="10535" max="10535" width="13.42578125" style="1" bestFit="1" customWidth="1"/>
    <col min="10536" max="10727" width="8.85546875" style="1"/>
    <col min="10728" max="10728" width="2.7109375" style="1" bestFit="1" customWidth="1"/>
    <col min="10729" max="10729" width="32" style="1" bestFit="1" customWidth="1"/>
    <col min="10730" max="10741" width="7.5703125" style="1" customWidth="1"/>
    <col min="10742" max="10742" width="2.42578125" style="1" customWidth="1"/>
    <col min="10743" max="10755" width="7.5703125" style="1" customWidth="1"/>
    <col min="10756" max="10756" width="3.140625" style="1" customWidth="1"/>
    <col min="10757" max="10769" width="7.5703125" style="1" customWidth="1"/>
    <col min="10770" max="10770" width="3.28515625" style="1" customWidth="1"/>
    <col min="10771" max="10784" width="7.5703125" style="1" customWidth="1"/>
    <col min="10785" max="10790" width="8.85546875" style="1"/>
    <col min="10791" max="10791" width="13.42578125" style="1" bestFit="1" customWidth="1"/>
    <col min="10792" max="10983" width="8.85546875" style="1"/>
    <col min="10984" max="10984" width="2.7109375" style="1" bestFit="1" customWidth="1"/>
    <col min="10985" max="10985" width="32" style="1" bestFit="1" customWidth="1"/>
    <col min="10986" max="10997" width="7.5703125" style="1" customWidth="1"/>
    <col min="10998" max="10998" width="2.42578125" style="1" customWidth="1"/>
    <col min="10999" max="11011" width="7.5703125" style="1" customWidth="1"/>
    <col min="11012" max="11012" width="3.140625" style="1" customWidth="1"/>
    <col min="11013" max="11025" width="7.5703125" style="1" customWidth="1"/>
    <col min="11026" max="11026" width="3.28515625" style="1" customWidth="1"/>
    <col min="11027" max="11040" width="7.5703125" style="1" customWidth="1"/>
    <col min="11041" max="11046" width="8.85546875" style="1"/>
    <col min="11047" max="11047" width="13.42578125" style="1" bestFit="1" customWidth="1"/>
    <col min="11048" max="11239" width="8.85546875" style="1"/>
    <col min="11240" max="11240" width="2.7109375" style="1" bestFit="1" customWidth="1"/>
    <col min="11241" max="11241" width="32" style="1" bestFit="1" customWidth="1"/>
    <col min="11242" max="11253" width="7.5703125" style="1" customWidth="1"/>
    <col min="11254" max="11254" width="2.42578125" style="1" customWidth="1"/>
    <col min="11255" max="11267" width="7.5703125" style="1" customWidth="1"/>
    <col min="11268" max="11268" width="3.140625" style="1" customWidth="1"/>
    <col min="11269" max="11281" width="7.5703125" style="1" customWidth="1"/>
    <col min="11282" max="11282" width="3.28515625" style="1" customWidth="1"/>
    <col min="11283" max="11296" width="7.5703125" style="1" customWidth="1"/>
    <col min="11297" max="11302" width="8.85546875" style="1"/>
    <col min="11303" max="11303" width="13.42578125" style="1" bestFit="1" customWidth="1"/>
    <col min="11304" max="11495" width="8.85546875" style="1"/>
    <col min="11496" max="11496" width="2.7109375" style="1" bestFit="1" customWidth="1"/>
    <col min="11497" max="11497" width="32" style="1" bestFit="1" customWidth="1"/>
    <col min="11498" max="11509" width="7.5703125" style="1" customWidth="1"/>
    <col min="11510" max="11510" width="2.42578125" style="1" customWidth="1"/>
    <col min="11511" max="11523" width="7.5703125" style="1" customWidth="1"/>
    <col min="11524" max="11524" width="3.140625" style="1" customWidth="1"/>
    <col min="11525" max="11537" width="7.5703125" style="1" customWidth="1"/>
    <col min="11538" max="11538" width="3.28515625" style="1" customWidth="1"/>
    <col min="11539" max="11552" width="7.5703125" style="1" customWidth="1"/>
    <col min="11553" max="11558" width="8.85546875" style="1"/>
    <col min="11559" max="11559" width="13.42578125" style="1" bestFit="1" customWidth="1"/>
    <col min="11560" max="11751" width="8.85546875" style="1"/>
    <col min="11752" max="11752" width="2.7109375" style="1" bestFit="1" customWidth="1"/>
    <col min="11753" max="11753" width="32" style="1" bestFit="1" customWidth="1"/>
    <col min="11754" max="11765" width="7.5703125" style="1" customWidth="1"/>
    <col min="11766" max="11766" width="2.42578125" style="1" customWidth="1"/>
    <col min="11767" max="11779" width="7.5703125" style="1" customWidth="1"/>
    <col min="11780" max="11780" width="3.140625" style="1" customWidth="1"/>
    <col min="11781" max="11793" width="7.5703125" style="1" customWidth="1"/>
    <col min="11794" max="11794" width="3.28515625" style="1" customWidth="1"/>
    <col min="11795" max="11808" width="7.5703125" style="1" customWidth="1"/>
    <col min="11809" max="11814" width="8.85546875" style="1"/>
    <col min="11815" max="11815" width="13.42578125" style="1" bestFit="1" customWidth="1"/>
    <col min="11816" max="12007" width="8.85546875" style="1"/>
    <col min="12008" max="12008" width="2.7109375" style="1" bestFit="1" customWidth="1"/>
    <col min="12009" max="12009" width="32" style="1" bestFit="1" customWidth="1"/>
    <col min="12010" max="12021" width="7.5703125" style="1" customWidth="1"/>
    <col min="12022" max="12022" width="2.42578125" style="1" customWidth="1"/>
    <col min="12023" max="12035" width="7.5703125" style="1" customWidth="1"/>
    <col min="12036" max="12036" width="3.140625" style="1" customWidth="1"/>
    <col min="12037" max="12049" width="7.5703125" style="1" customWidth="1"/>
    <col min="12050" max="12050" width="3.28515625" style="1" customWidth="1"/>
    <col min="12051" max="12064" width="7.5703125" style="1" customWidth="1"/>
    <col min="12065" max="12070" width="8.85546875" style="1"/>
    <col min="12071" max="12071" width="13.42578125" style="1" bestFit="1" customWidth="1"/>
    <col min="12072" max="12263" width="8.85546875" style="1"/>
    <col min="12264" max="12264" width="2.7109375" style="1" bestFit="1" customWidth="1"/>
    <col min="12265" max="12265" width="32" style="1" bestFit="1" customWidth="1"/>
    <col min="12266" max="12277" width="7.5703125" style="1" customWidth="1"/>
    <col min="12278" max="12278" width="2.42578125" style="1" customWidth="1"/>
    <col min="12279" max="12291" width="7.5703125" style="1" customWidth="1"/>
    <col min="12292" max="12292" width="3.140625" style="1" customWidth="1"/>
    <col min="12293" max="12305" width="7.5703125" style="1" customWidth="1"/>
    <col min="12306" max="12306" width="3.28515625" style="1" customWidth="1"/>
    <col min="12307" max="12320" width="7.5703125" style="1" customWidth="1"/>
    <col min="12321" max="12326" width="8.85546875" style="1"/>
    <col min="12327" max="12327" width="13.42578125" style="1" bestFit="1" customWidth="1"/>
    <col min="12328" max="12519" width="8.85546875" style="1"/>
    <col min="12520" max="12520" width="2.7109375" style="1" bestFit="1" customWidth="1"/>
    <col min="12521" max="12521" width="32" style="1" bestFit="1" customWidth="1"/>
    <col min="12522" max="12533" width="7.5703125" style="1" customWidth="1"/>
    <col min="12534" max="12534" width="2.42578125" style="1" customWidth="1"/>
    <col min="12535" max="12547" width="7.5703125" style="1" customWidth="1"/>
    <col min="12548" max="12548" width="3.140625" style="1" customWidth="1"/>
    <col min="12549" max="12561" width="7.5703125" style="1" customWidth="1"/>
    <col min="12562" max="12562" width="3.28515625" style="1" customWidth="1"/>
    <col min="12563" max="12576" width="7.5703125" style="1" customWidth="1"/>
    <col min="12577" max="12582" width="8.85546875" style="1"/>
    <col min="12583" max="12583" width="13.42578125" style="1" bestFit="1" customWidth="1"/>
    <col min="12584" max="12775" width="8.85546875" style="1"/>
    <col min="12776" max="12776" width="2.7109375" style="1" bestFit="1" customWidth="1"/>
    <col min="12777" max="12777" width="32" style="1" bestFit="1" customWidth="1"/>
    <col min="12778" max="12789" width="7.5703125" style="1" customWidth="1"/>
    <col min="12790" max="12790" width="2.42578125" style="1" customWidth="1"/>
    <col min="12791" max="12803" width="7.5703125" style="1" customWidth="1"/>
    <col min="12804" max="12804" width="3.140625" style="1" customWidth="1"/>
    <col min="12805" max="12817" width="7.5703125" style="1" customWidth="1"/>
    <col min="12818" max="12818" width="3.28515625" style="1" customWidth="1"/>
    <col min="12819" max="12832" width="7.5703125" style="1" customWidth="1"/>
    <col min="12833" max="12838" width="8.85546875" style="1"/>
    <col min="12839" max="12839" width="13.42578125" style="1" bestFit="1" customWidth="1"/>
    <col min="12840" max="13031" width="8.85546875" style="1"/>
    <col min="13032" max="13032" width="2.7109375" style="1" bestFit="1" customWidth="1"/>
    <col min="13033" max="13033" width="32" style="1" bestFit="1" customWidth="1"/>
    <col min="13034" max="13045" width="7.5703125" style="1" customWidth="1"/>
    <col min="13046" max="13046" width="2.42578125" style="1" customWidth="1"/>
    <col min="13047" max="13059" width="7.5703125" style="1" customWidth="1"/>
    <col min="13060" max="13060" width="3.140625" style="1" customWidth="1"/>
    <col min="13061" max="13073" width="7.5703125" style="1" customWidth="1"/>
    <col min="13074" max="13074" width="3.28515625" style="1" customWidth="1"/>
    <col min="13075" max="13088" width="7.5703125" style="1" customWidth="1"/>
    <col min="13089" max="13094" width="8.85546875" style="1"/>
    <col min="13095" max="13095" width="13.42578125" style="1" bestFit="1" customWidth="1"/>
    <col min="13096" max="13287" width="8.85546875" style="1"/>
    <col min="13288" max="13288" width="2.7109375" style="1" bestFit="1" customWidth="1"/>
    <col min="13289" max="13289" width="32" style="1" bestFit="1" customWidth="1"/>
    <col min="13290" max="13301" width="7.5703125" style="1" customWidth="1"/>
    <col min="13302" max="13302" width="2.42578125" style="1" customWidth="1"/>
    <col min="13303" max="13315" width="7.5703125" style="1" customWidth="1"/>
    <col min="13316" max="13316" width="3.140625" style="1" customWidth="1"/>
    <col min="13317" max="13329" width="7.5703125" style="1" customWidth="1"/>
    <col min="13330" max="13330" width="3.28515625" style="1" customWidth="1"/>
    <col min="13331" max="13344" width="7.5703125" style="1" customWidth="1"/>
    <col min="13345" max="13350" width="8.85546875" style="1"/>
    <col min="13351" max="13351" width="13.42578125" style="1" bestFit="1" customWidth="1"/>
    <col min="13352" max="13543" width="8.85546875" style="1"/>
    <col min="13544" max="13544" width="2.7109375" style="1" bestFit="1" customWidth="1"/>
    <col min="13545" max="13545" width="32" style="1" bestFit="1" customWidth="1"/>
    <col min="13546" max="13557" width="7.5703125" style="1" customWidth="1"/>
    <col min="13558" max="13558" width="2.42578125" style="1" customWidth="1"/>
    <col min="13559" max="13571" width="7.5703125" style="1" customWidth="1"/>
    <col min="13572" max="13572" width="3.140625" style="1" customWidth="1"/>
    <col min="13573" max="13585" width="7.5703125" style="1" customWidth="1"/>
    <col min="13586" max="13586" width="3.28515625" style="1" customWidth="1"/>
    <col min="13587" max="13600" width="7.5703125" style="1" customWidth="1"/>
    <col min="13601" max="13606" width="8.85546875" style="1"/>
    <col min="13607" max="13607" width="13.42578125" style="1" bestFit="1" customWidth="1"/>
    <col min="13608" max="13799" width="8.85546875" style="1"/>
    <col min="13800" max="13800" width="2.7109375" style="1" bestFit="1" customWidth="1"/>
    <col min="13801" max="13801" width="32" style="1" bestFit="1" customWidth="1"/>
    <col min="13802" max="13813" width="7.5703125" style="1" customWidth="1"/>
    <col min="13814" max="13814" width="2.42578125" style="1" customWidth="1"/>
    <col min="13815" max="13827" width="7.5703125" style="1" customWidth="1"/>
    <col min="13828" max="13828" width="3.140625" style="1" customWidth="1"/>
    <col min="13829" max="13841" width="7.5703125" style="1" customWidth="1"/>
    <col min="13842" max="13842" width="3.28515625" style="1" customWidth="1"/>
    <col min="13843" max="13856" width="7.5703125" style="1" customWidth="1"/>
    <col min="13857" max="13862" width="8.85546875" style="1"/>
    <col min="13863" max="13863" width="13.42578125" style="1" bestFit="1" customWidth="1"/>
    <col min="13864" max="14055" width="8.85546875" style="1"/>
    <col min="14056" max="14056" width="2.7109375" style="1" bestFit="1" customWidth="1"/>
    <col min="14057" max="14057" width="32" style="1" bestFit="1" customWidth="1"/>
    <col min="14058" max="14069" width="7.5703125" style="1" customWidth="1"/>
    <col min="14070" max="14070" width="2.42578125" style="1" customWidth="1"/>
    <col min="14071" max="14083" width="7.5703125" style="1" customWidth="1"/>
    <col min="14084" max="14084" width="3.140625" style="1" customWidth="1"/>
    <col min="14085" max="14097" width="7.5703125" style="1" customWidth="1"/>
    <col min="14098" max="14098" width="3.28515625" style="1" customWidth="1"/>
    <col min="14099" max="14112" width="7.5703125" style="1" customWidth="1"/>
    <col min="14113" max="14118" width="8.85546875" style="1"/>
    <col min="14119" max="14119" width="13.42578125" style="1" bestFit="1" customWidth="1"/>
    <col min="14120" max="14311" width="8.85546875" style="1"/>
    <col min="14312" max="14312" width="2.7109375" style="1" bestFit="1" customWidth="1"/>
    <col min="14313" max="14313" width="32" style="1" bestFit="1" customWidth="1"/>
    <col min="14314" max="14325" width="7.5703125" style="1" customWidth="1"/>
    <col min="14326" max="14326" width="2.42578125" style="1" customWidth="1"/>
    <col min="14327" max="14339" width="7.5703125" style="1" customWidth="1"/>
    <col min="14340" max="14340" width="3.140625" style="1" customWidth="1"/>
    <col min="14341" max="14353" width="7.5703125" style="1" customWidth="1"/>
    <col min="14354" max="14354" width="3.28515625" style="1" customWidth="1"/>
    <col min="14355" max="14368" width="7.5703125" style="1" customWidth="1"/>
    <col min="14369" max="14374" width="8.85546875" style="1"/>
    <col min="14375" max="14375" width="13.42578125" style="1" bestFit="1" customWidth="1"/>
    <col min="14376" max="14567" width="8.85546875" style="1"/>
    <col min="14568" max="14568" width="2.7109375" style="1" bestFit="1" customWidth="1"/>
    <col min="14569" max="14569" width="32" style="1" bestFit="1" customWidth="1"/>
    <col min="14570" max="14581" width="7.5703125" style="1" customWidth="1"/>
    <col min="14582" max="14582" width="2.42578125" style="1" customWidth="1"/>
    <col min="14583" max="14595" width="7.5703125" style="1" customWidth="1"/>
    <col min="14596" max="14596" width="3.140625" style="1" customWidth="1"/>
    <col min="14597" max="14609" width="7.5703125" style="1" customWidth="1"/>
    <col min="14610" max="14610" width="3.28515625" style="1" customWidth="1"/>
    <col min="14611" max="14624" width="7.5703125" style="1" customWidth="1"/>
    <col min="14625" max="14630" width="8.85546875" style="1"/>
    <col min="14631" max="14631" width="13.42578125" style="1" bestFit="1" customWidth="1"/>
    <col min="14632" max="14823" width="8.85546875" style="1"/>
    <col min="14824" max="14824" width="2.7109375" style="1" bestFit="1" customWidth="1"/>
    <col min="14825" max="14825" width="32" style="1" bestFit="1" customWidth="1"/>
    <col min="14826" max="14837" width="7.5703125" style="1" customWidth="1"/>
    <col min="14838" max="14838" width="2.42578125" style="1" customWidth="1"/>
    <col min="14839" max="14851" width="7.5703125" style="1" customWidth="1"/>
    <col min="14852" max="14852" width="3.140625" style="1" customWidth="1"/>
    <col min="14853" max="14865" width="7.5703125" style="1" customWidth="1"/>
    <col min="14866" max="14866" width="3.28515625" style="1" customWidth="1"/>
    <col min="14867" max="14880" width="7.5703125" style="1" customWidth="1"/>
    <col min="14881" max="14886" width="8.85546875" style="1"/>
    <col min="14887" max="14887" width="13.42578125" style="1" bestFit="1" customWidth="1"/>
    <col min="14888" max="15079" width="8.85546875" style="1"/>
    <col min="15080" max="15080" width="2.7109375" style="1" bestFit="1" customWidth="1"/>
    <col min="15081" max="15081" width="32" style="1" bestFit="1" customWidth="1"/>
    <col min="15082" max="15093" width="7.5703125" style="1" customWidth="1"/>
    <col min="15094" max="15094" width="2.42578125" style="1" customWidth="1"/>
    <col min="15095" max="15107" width="7.5703125" style="1" customWidth="1"/>
    <col min="15108" max="15108" width="3.140625" style="1" customWidth="1"/>
    <col min="15109" max="15121" width="7.5703125" style="1" customWidth="1"/>
    <col min="15122" max="15122" width="3.28515625" style="1" customWidth="1"/>
    <col min="15123" max="15136" width="7.5703125" style="1" customWidth="1"/>
    <col min="15137" max="15142" width="8.85546875" style="1"/>
    <col min="15143" max="15143" width="13.42578125" style="1" bestFit="1" customWidth="1"/>
    <col min="15144" max="15335" width="8.85546875" style="1"/>
    <col min="15336" max="15336" width="2.7109375" style="1" bestFit="1" customWidth="1"/>
    <col min="15337" max="15337" width="32" style="1" bestFit="1" customWidth="1"/>
    <col min="15338" max="15349" width="7.5703125" style="1" customWidth="1"/>
    <col min="15350" max="15350" width="2.42578125" style="1" customWidth="1"/>
    <col min="15351" max="15363" width="7.5703125" style="1" customWidth="1"/>
    <col min="15364" max="15364" width="3.140625" style="1" customWidth="1"/>
    <col min="15365" max="15377" width="7.5703125" style="1" customWidth="1"/>
    <col min="15378" max="15378" width="3.28515625" style="1" customWidth="1"/>
    <col min="15379" max="15392" width="7.5703125" style="1" customWidth="1"/>
    <col min="15393" max="15398" width="8.85546875" style="1"/>
    <col min="15399" max="15399" width="13.42578125" style="1" bestFit="1" customWidth="1"/>
    <col min="15400" max="15591" width="8.85546875" style="1"/>
    <col min="15592" max="15592" width="2.7109375" style="1" bestFit="1" customWidth="1"/>
    <col min="15593" max="15593" width="32" style="1" bestFit="1" customWidth="1"/>
    <col min="15594" max="15605" width="7.5703125" style="1" customWidth="1"/>
    <col min="15606" max="15606" width="2.42578125" style="1" customWidth="1"/>
    <col min="15607" max="15619" width="7.5703125" style="1" customWidth="1"/>
    <col min="15620" max="15620" width="3.140625" style="1" customWidth="1"/>
    <col min="15621" max="15633" width="7.5703125" style="1" customWidth="1"/>
    <col min="15634" max="15634" width="3.28515625" style="1" customWidth="1"/>
    <col min="15635" max="15648" width="7.5703125" style="1" customWidth="1"/>
    <col min="15649" max="15654" width="8.85546875" style="1"/>
    <col min="15655" max="15655" width="13.42578125" style="1" bestFit="1" customWidth="1"/>
    <col min="15656" max="15847" width="8.85546875" style="1"/>
    <col min="15848" max="15848" width="2.7109375" style="1" bestFit="1" customWidth="1"/>
    <col min="15849" max="15849" width="32" style="1" bestFit="1" customWidth="1"/>
    <col min="15850" max="15861" width="7.5703125" style="1" customWidth="1"/>
    <col min="15862" max="15862" width="2.42578125" style="1" customWidth="1"/>
    <col min="15863" max="15875" width="7.5703125" style="1" customWidth="1"/>
    <col min="15876" max="15876" width="3.140625" style="1" customWidth="1"/>
    <col min="15877" max="15889" width="7.5703125" style="1" customWidth="1"/>
    <col min="15890" max="15890" width="3.28515625" style="1" customWidth="1"/>
    <col min="15891" max="15904" width="7.5703125" style="1" customWidth="1"/>
    <col min="15905" max="15910" width="8.85546875" style="1"/>
    <col min="15911" max="15911" width="13.42578125" style="1" bestFit="1" customWidth="1"/>
    <col min="15912" max="16103" width="8.85546875" style="1"/>
    <col min="16104" max="16104" width="2.7109375" style="1" bestFit="1" customWidth="1"/>
    <col min="16105" max="16105" width="32" style="1" bestFit="1" customWidth="1"/>
    <col min="16106" max="16117" width="7.5703125" style="1" customWidth="1"/>
    <col min="16118" max="16118" width="2.42578125" style="1" customWidth="1"/>
    <col min="16119" max="16131" width="7.5703125" style="1" customWidth="1"/>
    <col min="16132" max="16132" width="3.140625" style="1" customWidth="1"/>
    <col min="16133" max="16145" width="7.5703125" style="1" customWidth="1"/>
    <col min="16146" max="16146" width="3.28515625" style="1" customWidth="1"/>
    <col min="16147" max="16160" width="7.5703125" style="1" customWidth="1"/>
    <col min="16161" max="16166" width="8.85546875" style="1"/>
    <col min="16167" max="16167" width="13.42578125" style="1" bestFit="1" customWidth="1"/>
    <col min="16168" max="16384" width="8.85546875" style="1"/>
  </cols>
  <sheetData>
    <row r="1" spans="2:55" ht="21.75" customHeight="1" x14ac:dyDescent="0.2"/>
    <row r="2" spans="2:55" ht="21.75" customHeight="1" x14ac:dyDescent="0.2"/>
    <row r="3" spans="2:55" ht="21.75" customHeight="1" x14ac:dyDescent="0.2"/>
    <row r="4" spans="2:55" ht="57" customHeight="1" x14ac:dyDescent="0.2">
      <c r="B4" s="125" t="s">
        <v>51</v>
      </c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</row>
    <row r="5" spans="2:55" ht="13.5" thickBot="1" x14ac:dyDescent="0.25"/>
    <row r="6" spans="2:55" x14ac:dyDescent="0.2">
      <c r="B6" s="5" t="s">
        <v>50</v>
      </c>
      <c r="C6" s="6">
        <v>1</v>
      </c>
      <c r="D6" s="7">
        <v>2</v>
      </c>
      <c r="E6" s="7">
        <v>3</v>
      </c>
      <c r="F6" s="7">
        <v>4</v>
      </c>
      <c r="G6" s="7">
        <v>5</v>
      </c>
      <c r="H6" s="7">
        <v>6</v>
      </c>
      <c r="I6" s="7">
        <v>7</v>
      </c>
      <c r="J6" s="7">
        <v>8</v>
      </c>
      <c r="K6" s="7">
        <v>9</v>
      </c>
      <c r="L6" s="7">
        <v>10</v>
      </c>
      <c r="M6" s="7">
        <v>11</v>
      </c>
      <c r="N6" s="7">
        <v>12</v>
      </c>
      <c r="O6" s="7">
        <v>13</v>
      </c>
      <c r="P6" s="8">
        <v>14</v>
      </c>
      <c r="Q6" s="8">
        <v>15</v>
      </c>
      <c r="R6" s="8">
        <v>16</v>
      </c>
      <c r="S6" s="8">
        <v>17</v>
      </c>
      <c r="T6" s="8">
        <v>18</v>
      </c>
      <c r="U6" s="8">
        <v>19</v>
      </c>
      <c r="V6" s="8">
        <v>20</v>
      </c>
      <c r="W6" s="8">
        <v>21</v>
      </c>
      <c r="X6" s="8">
        <v>22</v>
      </c>
      <c r="Y6" s="8">
        <v>23</v>
      </c>
      <c r="Z6" s="8">
        <v>24</v>
      </c>
      <c r="AA6" s="8">
        <v>25</v>
      </c>
      <c r="AB6" s="8">
        <v>26</v>
      </c>
      <c r="AC6" s="8">
        <v>27</v>
      </c>
      <c r="AD6" s="8">
        <v>28</v>
      </c>
      <c r="AE6" s="8">
        <v>29</v>
      </c>
      <c r="AF6" s="8">
        <v>30</v>
      </c>
      <c r="AG6" s="8">
        <v>31</v>
      </c>
      <c r="AH6" s="8">
        <v>32</v>
      </c>
      <c r="AI6" s="8">
        <v>33</v>
      </c>
      <c r="AJ6" s="8">
        <v>34</v>
      </c>
      <c r="AK6" s="8">
        <v>35</v>
      </c>
      <c r="AL6" s="8">
        <v>36</v>
      </c>
      <c r="AM6" s="8">
        <v>37</v>
      </c>
      <c r="AN6" s="8">
        <v>38</v>
      </c>
      <c r="AO6" s="8">
        <v>39</v>
      </c>
      <c r="AP6" s="8">
        <v>40</v>
      </c>
      <c r="AQ6" s="8">
        <v>41</v>
      </c>
      <c r="AR6" s="8">
        <v>42</v>
      </c>
      <c r="AS6" s="8">
        <v>43</v>
      </c>
      <c r="AT6" s="8">
        <v>44</v>
      </c>
      <c r="AU6" s="8">
        <v>45</v>
      </c>
      <c r="AV6" s="8">
        <v>46</v>
      </c>
      <c r="AW6" s="8">
        <v>47</v>
      </c>
      <c r="AX6" s="8">
        <v>48</v>
      </c>
      <c r="AY6" s="8">
        <v>49</v>
      </c>
      <c r="AZ6" s="8">
        <v>50</v>
      </c>
      <c r="BA6" s="8">
        <v>51</v>
      </c>
      <c r="BB6" s="8">
        <v>52</v>
      </c>
      <c r="BC6" s="8">
        <v>53</v>
      </c>
    </row>
    <row r="7" spans="2:55" ht="13.5" thickBot="1" x14ac:dyDescent="0.25">
      <c r="B7" s="9" t="s">
        <v>0</v>
      </c>
      <c r="C7" s="10">
        <v>43834</v>
      </c>
      <c r="D7" s="11">
        <v>43841</v>
      </c>
      <c r="E7" s="11">
        <v>43848</v>
      </c>
      <c r="F7" s="11">
        <v>43855</v>
      </c>
      <c r="G7" s="11">
        <v>43862</v>
      </c>
      <c r="H7" s="11">
        <v>43869</v>
      </c>
      <c r="I7" s="11">
        <v>43876</v>
      </c>
      <c r="J7" s="11">
        <v>43883</v>
      </c>
      <c r="K7" s="11">
        <v>43890</v>
      </c>
      <c r="L7" s="11">
        <v>43897</v>
      </c>
      <c r="M7" s="11">
        <v>43904</v>
      </c>
      <c r="N7" s="11">
        <v>43911</v>
      </c>
      <c r="O7" s="11">
        <v>43918</v>
      </c>
      <c r="P7" s="11">
        <v>43925</v>
      </c>
      <c r="Q7" s="11">
        <v>43932</v>
      </c>
      <c r="R7" s="11">
        <v>43939</v>
      </c>
      <c r="S7" s="11">
        <v>43946</v>
      </c>
      <c r="T7" s="11">
        <v>43953</v>
      </c>
      <c r="U7" s="11">
        <v>43960</v>
      </c>
      <c r="V7" s="11">
        <v>43967</v>
      </c>
      <c r="W7" s="11">
        <v>43974</v>
      </c>
      <c r="X7" s="11">
        <v>43981</v>
      </c>
      <c r="Y7" s="11">
        <v>43988</v>
      </c>
      <c r="Z7" s="11">
        <v>43995</v>
      </c>
      <c r="AA7" s="11">
        <v>44002</v>
      </c>
      <c r="AB7" s="11">
        <v>44009</v>
      </c>
      <c r="AC7" s="11">
        <v>44016</v>
      </c>
      <c r="AD7" s="11">
        <v>44023</v>
      </c>
      <c r="AE7" s="11">
        <v>44030</v>
      </c>
      <c r="AF7" s="11">
        <v>44037</v>
      </c>
      <c r="AG7" s="11">
        <v>44044</v>
      </c>
      <c r="AH7" s="11">
        <v>44051</v>
      </c>
      <c r="AI7" s="11">
        <v>44058</v>
      </c>
      <c r="AJ7" s="11">
        <v>44065</v>
      </c>
      <c r="AK7" s="11">
        <v>44072</v>
      </c>
      <c r="AL7" s="11">
        <v>44079</v>
      </c>
      <c r="AM7" s="11">
        <v>44086</v>
      </c>
      <c r="AN7" s="11">
        <v>44093</v>
      </c>
      <c r="AO7" s="11">
        <v>44100</v>
      </c>
      <c r="AP7" s="11">
        <v>44107</v>
      </c>
      <c r="AQ7" s="11">
        <v>44114</v>
      </c>
      <c r="AR7" s="11">
        <v>44121</v>
      </c>
      <c r="AS7" s="11">
        <v>44128</v>
      </c>
      <c r="AT7" s="11">
        <v>44135</v>
      </c>
      <c r="AU7" s="11">
        <v>44142</v>
      </c>
      <c r="AV7" s="11">
        <v>44149</v>
      </c>
      <c r="AW7" s="11">
        <v>44156</v>
      </c>
      <c r="AX7" s="11">
        <v>44163</v>
      </c>
      <c r="AY7" s="11">
        <v>44170</v>
      </c>
      <c r="AZ7" s="11">
        <v>44177</v>
      </c>
      <c r="BA7" s="11">
        <v>44184</v>
      </c>
      <c r="BB7" s="11">
        <v>44191</v>
      </c>
      <c r="BC7" s="11">
        <v>44198</v>
      </c>
    </row>
    <row r="8" spans="2:55" ht="13.5" customHeight="1" x14ac:dyDescent="0.2">
      <c r="B8" s="15" t="s">
        <v>35</v>
      </c>
      <c r="C8" s="82">
        <v>511.49126212684996</v>
      </c>
      <c r="D8" s="82">
        <v>877.16976459474995</v>
      </c>
      <c r="E8" s="82">
        <v>791.79922601454996</v>
      </c>
      <c r="F8" s="82">
        <v>993.94076847054998</v>
      </c>
      <c r="G8" s="82">
        <v>1094.033148878</v>
      </c>
      <c r="H8" s="82">
        <v>827.49118668029996</v>
      </c>
      <c r="I8" s="82">
        <v>998.37983617899999</v>
      </c>
      <c r="J8" s="82">
        <v>945.09245312874998</v>
      </c>
      <c r="K8" s="82">
        <v>889.0260064542</v>
      </c>
      <c r="L8" s="82">
        <v>1058.7904053533002</v>
      </c>
      <c r="M8" s="82">
        <v>1037.5275716566</v>
      </c>
      <c r="N8" s="82">
        <v>1039.19778308945</v>
      </c>
      <c r="O8" s="82">
        <v>1118.33912488345</v>
      </c>
      <c r="P8" s="82">
        <v>984.26739131990007</v>
      </c>
      <c r="Q8" s="82">
        <v>1108.2857354328</v>
      </c>
      <c r="R8" s="82">
        <v>966.80121870254993</v>
      </c>
      <c r="S8" s="82">
        <v>1048.7999166379</v>
      </c>
      <c r="T8" s="82">
        <v>1018.5983570552499</v>
      </c>
      <c r="U8" s="82">
        <v>1134.8759472244999</v>
      </c>
      <c r="V8" s="82">
        <v>1026.6059871892001</v>
      </c>
      <c r="W8" s="82">
        <v>989.45837818709992</v>
      </c>
      <c r="X8" s="82">
        <v>984.25506921789997</v>
      </c>
      <c r="Y8" s="82">
        <v>1005.3323002710001</v>
      </c>
      <c r="Z8" s="82">
        <v>1058.4392039949998</v>
      </c>
      <c r="AA8" s="82">
        <v>1009.200686378</v>
      </c>
      <c r="AB8" s="82">
        <v>1078.390379255</v>
      </c>
      <c r="AC8" s="82">
        <v>1026.9003820999999</v>
      </c>
      <c r="AD8" s="82">
        <v>1013.979929726</v>
      </c>
      <c r="AE8" s="82">
        <v>1060.421977194</v>
      </c>
      <c r="AF8" s="82">
        <v>1059.766166679</v>
      </c>
      <c r="AG8" s="82">
        <v>1023.3210142189999</v>
      </c>
      <c r="AH8" s="82">
        <v>919.66670877199999</v>
      </c>
      <c r="AI8" s="82">
        <v>1136.2227497859999</v>
      </c>
      <c r="AJ8" s="82">
        <v>1039.2288461140001</v>
      </c>
      <c r="AK8" s="82">
        <v>1126.4054937779999</v>
      </c>
      <c r="AL8" s="82">
        <v>1067.5504849649999</v>
      </c>
      <c r="AM8" s="82">
        <v>1150.4756485019998</v>
      </c>
      <c r="AN8" s="82">
        <v>1160.5630473219999</v>
      </c>
      <c r="AO8" s="82">
        <v>1339.008127347</v>
      </c>
      <c r="AP8" s="82">
        <v>1216.714418474</v>
      </c>
      <c r="AQ8" s="82">
        <v>1279.8974372789999</v>
      </c>
      <c r="AR8" s="82">
        <v>1265.839444128</v>
      </c>
      <c r="AS8" s="82">
        <v>1194.5075030510002</v>
      </c>
      <c r="AT8" s="82">
        <v>1292.7647049550001</v>
      </c>
      <c r="AU8" s="82">
        <v>1196.3758415319999</v>
      </c>
      <c r="AV8" s="82">
        <v>1156.936467383</v>
      </c>
      <c r="AW8" s="82">
        <v>1258.3528176740001</v>
      </c>
      <c r="AX8" s="82">
        <v>1240.277741871</v>
      </c>
      <c r="AY8" s="82">
        <v>1247.118045831</v>
      </c>
      <c r="AZ8" s="82">
        <v>1178.9920185609999</v>
      </c>
      <c r="BA8" s="82">
        <v>1327.10562669</v>
      </c>
      <c r="BB8" s="82">
        <v>951.43619949000004</v>
      </c>
      <c r="BC8" s="82">
        <v>1127.3527602940001</v>
      </c>
    </row>
    <row r="9" spans="2:55" x14ac:dyDescent="0.2">
      <c r="B9" s="16" t="s">
        <v>34</v>
      </c>
      <c r="C9" s="83">
        <v>215.11287425899999</v>
      </c>
      <c r="D9" s="83">
        <v>506.71290893500003</v>
      </c>
      <c r="E9" s="83">
        <v>344.16021079999996</v>
      </c>
      <c r="F9" s="83">
        <v>414.28294570100002</v>
      </c>
      <c r="G9" s="83">
        <v>423.61428654500003</v>
      </c>
      <c r="H9" s="83">
        <v>346.07861676900001</v>
      </c>
      <c r="I9" s="83">
        <v>386.95333502800003</v>
      </c>
      <c r="J9" s="83">
        <v>410.15738070400005</v>
      </c>
      <c r="K9" s="83">
        <v>456.54553542400004</v>
      </c>
      <c r="L9" s="83">
        <v>520.82723712899997</v>
      </c>
      <c r="M9" s="83">
        <v>521.680366252</v>
      </c>
      <c r="N9" s="83">
        <v>451.48524538500004</v>
      </c>
      <c r="O9" s="83">
        <v>512.26865337200002</v>
      </c>
      <c r="P9" s="83">
        <v>455.84515701400005</v>
      </c>
      <c r="Q9" s="83">
        <v>387.94841858699999</v>
      </c>
      <c r="R9" s="83">
        <v>424.84120718899999</v>
      </c>
      <c r="S9" s="83">
        <v>451.01673728000003</v>
      </c>
      <c r="T9" s="83">
        <v>461.49209698000004</v>
      </c>
      <c r="U9" s="83">
        <v>461.83785151899997</v>
      </c>
      <c r="V9" s="83">
        <v>418.306860255</v>
      </c>
      <c r="W9" s="83">
        <v>428.29190976899997</v>
      </c>
      <c r="X9" s="83">
        <v>439.27876220999997</v>
      </c>
      <c r="Y9" s="83">
        <v>461.378889625</v>
      </c>
      <c r="Z9" s="83">
        <v>416.39253467200001</v>
      </c>
      <c r="AA9" s="83">
        <v>408.33003770800002</v>
      </c>
      <c r="AB9" s="83">
        <v>467.68764512799999</v>
      </c>
      <c r="AC9" s="83">
        <v>384.87970554100002</v>
      </c>
      <c r="AD9" s="83">
        <v>333.30941366900004</v>
      </c>
      <c r="AE9" s="83">
        <v>471.37843528500002</v>
      </c>
      <c r="AF9" s="83">
        <v>475.23667220900001</v>
      </c>
      <c r="AG9" s="83">
        <v>441.68278446800002</v>
      </c>
      <c r="AH9" s="83">
        <v>444.26842966500004</v>
      </c>
      <c r="AI9" s="83">
        <v>436.80526076600006</v>
      </c>
      <c r="AJ9" s="83">
        <v>463.19301367999998</v>
      </c>
      <c r="AK9" s="83">
        <v>530.45693886399999</v>
      </c>
      <c r="AL9" s="83">
        <v>498.25911545999998</v>
      </c>
      <c r="AM9" s="83">
        <v>441.80438203900002</v>
      </c>
      <c r="AN9" s="83">
        <v>505.609406509</v>
      </c>
      <c r="AO9" s="83">
        <v>500.721476166</v>
      </c>
      <c r="AP9" s="83">
        <v>504.83345567999999</v>
      </c>
      <c r="AQ9" s="83">
        <v>517.43250518599996</v>
      </c>
      <c r="AR9" s="83">
        <v>467.75498336099997</v>
      </c>
      <c r="AS9" s="83">
        <v>551.82568129800006</v>
      </c>
      <c r="AT9" s="83">
        <v>499.83886686799997</v>
      </c>
      <c r="AU9" s="83">
        <v>579.52035363899995</v>
      </c>
      <c r="AV9" s="83">
        <v>511.93866946800006</v>
      </c>
      <c r="AW9" s="83">
        <v>566.86780519700005</v>
      </c>
      <c r="AX9" s="83">
        <v>536.62618772400003</v>
      </c>
      <c r="AY9" s="83">
        <v>544.40714691100004</v>
      </c>
      <c r="AZ9" s="83">
        <v>546.15881268600003</v>
      </c>
      <c r="BA9" s="83">
        <v>615.660243595</v>
      </c>
      <c r="BB9" s="83">
        <v>514.21960188000003</v>
      </c>
      <c r="BC9" s="83">
        <v>488.37563902700003</v>
      </c>
    </row>
    <row r="10" spans="2:55" x14ac:dyDescent="0.2">
      <c r="B10" s="17" t="s">
        <v>29</v>
      </c>
      <c r="C10" s="84">
        <v>102.231905285</v>
      </c>
      <c r="D10" s="84">
        <v>262.186028937</v>
      </c>
      <c r="E10" s="84">
        <v>241.8625356</v>
      </c>
      <c r="F10" s="84">
        <v>307.86545742200002</v>
      </c>
      <c r="G10" s="84">
        <v>346.54841356600002</v>
      </c>
      <c r="H10" s="84">
        <v>222.63334735000001</v>
      </c>
      <c r="I10" s="84">
        <v>348.42928146200001</v>
      </c>
      <c r="J10" s="84">
        <v>330.01186139999999</v>
      </c>
      <c r="K10" s="84">
        <v>426.744737896</v>
      </c>
      <c r="L10" s="84">
        <v>270.942409424</v>
      </c>
      <c r="M10" s="84">
        <v>339.13606151800002</v>
      </c>
      <c r="N10" s="84">
        <v>359.20790714200001</v>
      </c>
      <c r="O10" s="84">
        <v>404.62621504399999</v>
      </c>
      <c r="P10" s="84">
        <v>388.60019022099999</v>
      </c>
      <c r="Q10" s="84">
        <v>371.99839308600002</v>
      </c>
      <c r="R10" s="84">
        <v>511.25812782700001</v>
      </c>
      <c r="S10" s="84">
        <v>500.50948808300001</v>
      </c>
      <c r="T10" s="84">
        <v>393.53064920399999</v>
      </c>
      <c r="U10" s="84">
        <v>357.23313070900002</v>
      </c>
      <c r="V10" s="84">
        <v>442.65352531100001</v>
      </c>
      <c r="W10" s="84">
        <v>288.39107507149998</v>
      </c>
      <c r="X10" s="84">
        <v>489.19486020199997</v>
      </c>
      <c r="Y10" s="84">
        <v>414.93061587099999</v>
      </c>
      <c r="Z10" s="84">
        <v>309.57116346399999</v>
      </c>
      <c r="AA10" s="84">
        <v>476.088229033</v>
      </c>
      <c r="AB10" s="84">
        <v>468.893505651</v>
      </c>
      <c r="AC10" s="84">
        <v>506.61581504700001</v>
      </c>
      <c r="AD10" s="84">
        <v>397.32357562700003</v>
      </c>
      <c r="AE10" s="84">
        <v>384.94377911200002</v>
      </c>
      <c r="AF10" s="84">
        <v>410.02286183199999</v>
      </c>
      <c r="AG10" s="84">
        <v>394.55507722700003</v>
      </c>
      <c r="AH10" s="84">
        <v>333.45390124199997</v>
      </c>
      <c r="AI10" s="84">
        <v>414.57646101</v>
      </c>
      <c r="AJ10" s="84">
        <v>327.28174715</v>
      </c>
      <c r="AK10" s="84">
        <v>402.00707694699997</v>
      </c>
      <c r="AL10" s="84">
        <v>362.20576903300002</v>
      </c>
      <c r="AM10" s="84">
        <v>310.41085415600003</v>
      </c>
      <c r="AN10" s="84">
        <v>424.91577826100001</v>
      </c>
      <c r="AO10" s="84">
        <v>359.35911534399997</v>
      </c>
      <c r="AP10" s="84">
        <v>459.75204119599999</v>
      </c>
      <c r="AQ10" s="84">
        <v>247.660590625</v>
      </c>
      <c r="AR10" s="84">
        <v>327.09764442900001</v>
      </c>
      <c r="AS10" s="84">
        <v>231.953090231</v>
      </c>
      <c r="AT10" s="84">
        <v>281.349998368</v>
      </c>
      <c r="AU10" s="84">
        <v>242.65879893900001</v>
      </c>
      <c r="AV10" s="84">
        <v>274.61756303200002</v>
      </c>
      <c r="AW10" s="84">
        <v>296.31350121700001</v>
      </c>
      <c r="AX10" s="84">
        <v>342.704876485</v>
      </c>
      <c r="AY10" s="84">
        <v>296.92284125200001</v>
      </c>
      <c r="AZ10" s="84">
        <v>401.692019496</v>
      </c>
      <c r="BA10" s="84">
        <v>298.93757072300002</v>
      </c>
      <c r="BB10" s="84">
        <v>344.65813060400001</v>
      </c>
      <c r="BC10" s="84">
        <v>375.153549688</v>
      </c>
    </row>
    <row r="11" spans="2:55" x14ac:dyDescent="0.2">
      <c r="B11" s="16" t="s">
        <v>30</v>
      </c>
      <c r="C11" s="83">
        <v>69.026878906449994</v>
      </c>
      <c r="D11" s="83">
        <v>83.438546739949984</v>
      </c>
      <c r="E11" s="83">
        <v>59.058307969849992</v>
      </c>
      <c r="F11" s="83">
        <v>96.04602847839999</v>
      </c>
      <c r="G11" s="83">
        <v>67.036546325649994</v>
      </c>
      <c r="H11" s="83">
        <v>74.131774865200001</v>
      </c>
      <c r="I11" s="83">
        <v>90.149963714400002</v>
      </c>
      <c r="J11" s="83">
        <v>82.185480528550002</v>
      </c>
      <c r="K11" s="83">
        <v>90.494840889550005</v>
      </c>
      <c r="L11" s="83">
        <v>86.649773755350012</v>
      </c>
      <c r="M11" s="83">
        <v>92.519348975949995</v>
      </c>
      <c r="N11" s="83">
        <v>99.002370451450005</v>
      </c>
      <c r="O11" s="83">
        <v>82.348675255799989</v>
      </c>
      <c r="P11" s="83">
        <v>136.73215634265</v>
      </c>
      <c r="Q11" s="83">
        <v>112.48114689499999</v>
      </c>
      <c r="R11" s="83">
        <v>101.74967492869999</v>
      </c>
      <c r="S11" s="83">
        <v>94.932077319749993</v>
      </c>
      <c r="T11" s="83">
        <v>109.56573385265</v>
      </c>
      <c r="U11" s="83">
        <v>121.36985041854999</v>
      </c>
      <c r="V11" s="83">
        <v>104.7822140695</v>
      </c>
      <c r="W11" s="83">
        <v>98.405354097550003</v>
      </c>
      <c r="X11" s="83">
        <v>74.608006463549998</v>
      </c>
      <c r="Y11" s="83">
        <v>72.554587848850005</v>
      </c>
      <c r="Z11" s="83">
        <v>75.750691928999998</v>
      </c>
      <c r="AA11" s="83">
        <v>87.003011302000004</v>
      </c>
      <c r="AB11" s="83">
        <v>96.55909461600001</v>
      </c>
      <c r="AC11" s="83">
        <v>92.437578780999999</v>
      </c>
      <c r="AD11" s="83">
        <v>99.213925197999998</v>
      </c>
      <c r="AE11" s="83">
        <v>81.727861404999999</v>
      </c>
      <c r="AF11" s="83">
        <v>82.300032150000007</v>
      </c>
      <c r="AG11" s="83">
        <v>68.993231487000003</v>
      </c>
      <c r="AH11" s="83">
        <v>81.170978954999995</v>
      </c>
      <c r="AI11" s="83">
        <v>88.207904995000007</v>
      </c>
      <c r="AJ11" s="83">
        <v>69.712878430999993</v>
      </c>
      <c r="AK11" s="83">
        <v>80.054054202000003</v>
      </c>
      <c r="AL11" s="83">
        <v>65.25114046600001</v>
      </c>
      <c r="AM11" s="83">
        <v>110.479135583</v>
      </c>
      <c r="AN11" s="83">
        <v>73.945843972999995</v>
      </c>
      <c r="AO11" s="83">
        <v>108.270525007</v>
      </c>
      <c r="AP11" s="83">
        <v>98.643279147000001</v>
      </c>
      <c r="AQ11" s="83">
        <v>108.270453902</v>
      </c>
      <c r="AR11" s="83">
        <v>87.943348630000003</v>
      </c>
      <c r="AS11" s="83">
        <v>89.377291901999996</v>
      </c>
      <c r="AT11" s="83">
        <v>128.495437716</v>
      </c>
      <c r="AU11" s="83">
        <v>103.308423597</v>
      </c>
      <c r="AV11" s="83">
        <v>101.829670225</v>
      </c>
      <c r="AW11" s="83">
        <v>97.128373672999999</v>
      </c>
      <c r="AX11" s="83">
        <v>96.218749594000002</v>
      </c>
      <c r="AY11" s="83">
        <v>105.20721467799999</v>
      </c>
      <c r="AZ11" s="83">
        <v>104.976796605</v>
      </c>
      <c r="BA11" s="83">
        <v>83.736260608999999</v>
      </c>
      <c r="BB11" s="83">
        <v>121.251759507</v>
      </c>
      <c r="BC11" s="83">
        <v>85.385492193000005</v>
      </c>
    </row>
    <row r="12" spans="2:55" x14ac:dyDescent="0.2">
      <c r="B12" s="17" t="s">
        <v>31</v>
      </c>
      <c r="C12" s="84">
        <v>85.339945440999983</v>
      </c>
      <c r="D12" s="84">
        <v>189.19596115885</v>
      </c>
      <c r="E12" s="84">
        <v>173.93991586275001</v>
      </c>
      <c r="F12" s="84">
        <v>174.59547643170004</v>
      </c>
      <c r="G12" s="84">
        <v>190.15550943135</v>
      </c>
      <c r="H12" s="84">
        <v>179.33127860720001</v>
      </c>
      <c r="I12" s="84">
        <v>173.81764789594999</v>
      </c>
      <c r="J12" s="84">
        <v>157.5331078255</v>
      </c>
      <c r="K12" s="84">
        <v>159.68528935949999</v>
      </c>
      <c r="L12" s="84">
        <v>161.85271359284999</v>
      </c>
      <c r="M12" s="84">
        <v>169.42869505459998</v>
      </c>
      <c r="N12" s="84">
        <v>171.43415157665001</v>
      </c>
      <c r="O12" s="84">
        <v>192.67754478985003</v>
      </c>
      <c r="P12" s="84">
        <v>180.52523379585</v>
      </c>
      <c r="Q12" s="84">
        <v>175.24870137674998</v>
      </c>
      <c r="R12" s="84">
        <v>176.25163557915002</v>
      </c>
      <c r="S12" s="84">
        <v>156.33260518394999</v>
      </c>
      <c r="T12" s="84">
        <v>158.39826800645</v>
      </c>
      <c r="U12" s="84">
        <v>157.19791859084998</v>
      </c>
      <c r="V12" s="84">
        <v>168.289669473</v>
      </c>
      <c r="W12" s="84">
        <v>157.7667396448</v>
      </c>
      <c r="X12" s="84">
        <v>167.61989651355003</v>
      </c>
      <c r="Y12" s="84">
        <v>168.46509790824999</v>
      </c>
      <c r="Z12" s="84">
        <v>177.17146236899998</v>
      </c>
      <c r="AA12" s="84">
        <v>157.86279908500001</v>
      </c>
      <c r="AB12" s="84">
        <v>162.803314946</v>
      </c>
      <c r="AC12" s="84">
        <v>161.30787992799998</v>
      </c>
      <c r="AD12" s="84">
        <v>168.52623369899999</v>
      </c>
      <c r="AE12" s="84">
        <v>173.52056995599997</v>
      </c>
      <c r="AF12" s="84">
        <v>169.436559491</v>
      </c>
      <c r="AG12" s="84">
        <v>172.99956657799999</v>
      </c>
      <c r="AH12" s="84">
        <v>171.46880490499998</v>
      </c>
      <c r="AI12" s="84">
        <v>194.74805113799997</v>
      </c>
      <c r="AJ12" s="84">
        <v>200.02059474200001</v>
      </c>
      <c r="AK12" s="84">
        <v>176.45351839099999</v>
      </c>
      <c r="AL12" s="84">
        <v>182.748912346</v>
      </c>
      <c r="AM12" s="84">
        <v>168.34175833899999</v>
      </c>
      <c r="AN12" s="84">
        <v>194.57032790400001</v>
      </c>
      <c r="AO12" s="84">
        <v>174.91674954899997</v>
      </c>
      <c r="AP12" s="84">
        <v>184.902463716</v>
      </c>
      <c r="AQ12" s="84">
        <v>182.13916832800001</v>
      </c>
      <c r="AR12" s="84">
        <v>194.09050498299999</v>
      </c>
      <c r="AS12" s="84">
        <v>184.35230295099998</v>
      </c>
      <c r="AT12" s="84">
        <v>185.59057512799998</v>
      </c>
      <c r="AU12" s="84">
        <v>164.052424667</v>
      </c>
      <c r="AV12" s="84">
        <v>172.80388138800001</v>
      </c>
      <c r="AW12" s="84">
        <v>174.419663791</v>
      </c>
      <c r="AX12" s="84">
        <v>178.37881739900001</v>
      </c>
      <c r="AY12" s="84">
        <v>188.87656125000001</v>
      </c>
      <c r="AZ12" s="84">
        <v>171.51464811</v>
      </c>
      <c r="BA12" s="84">
        <v>178.305560673</v>
      </c>
      <c r="BB12" s="84">
        <v>145.75192157900003</v>
      </c>
      <c r="BC12" s="84">
        <v>166.90220782099999</v>
      </c>
    </row>
    <row r="13" spans="2:55" x14ac:dyDescent="0.2">
      <c r="B13" s="16" t="s">
        <v>36</v>
      </c>
      <c r="C13" s="83">
        <v>583.96191625605002</v>
      </c>
      <c r="D13" s="83">
        <v>1062.0146570070501</v>
      </c>
      <c r="E13" s="83">
        <v>802.79831299704995</v>
      </c>
      <c r="F13" s="83">
        <v>1117.19775060965</v>
      </c>
      <c r="G13" s="83">
        <v>961.95802228369985</v>
      </c>
      <c r="H13" s="83">
        <v>936.66650918430014</v>
      </c>
      <c r="I13" s="83">
        <v>1062.3653055781501</v>
      </c>
      <c r="J13" s="83">
        <v>969.18434637024995</v>
      </c>
      <c r="K13" s="83">
        <v>1114.40688651135</v>
      </c>
      <c r="L13" s="83">
        <v>917.83961222594996</v>
      </c>
      <c r="M13" s="83">
        <v>943.16564595885006</v>
      </c>
      <c r="N13" s="83">
        <v>850.42612901460006</v>
      </c>
      <c r="O13" s="83">
        <v>742.49910698065003</v>
      </c>
      <c r="P13" s="83">
        <v>670.35960416374996</v>
      </c>
      <c r="Q13" s="83">
        <v>638.52870075504995</v>
      </c>
      <c r="R13" s="83">
        <v>529.72016153614993</v>
      </c>
      <c r="S13" s="83">
        <v>510.64007310254999</v>
      </c>
      <c r="T13" s="83">
        <v>479.1650867349</v>
      </c>
      <c r="U13" s="83">
        <v>502.61696902854999</v>
      </c>
      <c r="V13" s="83">
        <v>490.94786320539998</v>
      </c>
      <c r="W13" s="83">
        <v>506.79089770529998</v>
      </c>
      <c r="X13" s="83">
        <v>530.5534851548</v>
      </c>
      <c r="Y13" s="83">
        <v>526.67625295915002</v>
      </c>
      <c r="Z13" s="83">
        <v>551.78868148099991</v>
      </c>
      <c r="AA13" s="83">
        <v>508.94835997600001</v>
      </c>
      <c r="AB13" s="83">
        <v>541.92650892699999</v>
      </c>
      <c r="AC13" s="83">
        <v>535.66630558400004</v>
      </c>
      <c r="AD13" s="83">
        <v>528.73397764399999</v>
      </c>
      <c r="AE13" s="83">
        <v>539.72441064999998</v>
      </c>
      <c r="AF13" s="83">
        <v>542.66539256299995</v>
      </c>
      <c r="AG13" s="83">
        <v>559.00124747699999</v>
      </c>
      <c r="AH13" s="83">
        <v>551.47714952399997</v>
      </c>
      <c r="AI13" s="83">
        <v>562.74759933999997</v>
      </c>
      <c r="AJ13" s="83">
        <v>555.20099839199997</v>
      </c>
      <c r="AK13" s="83">
        <v>573.96786810499998</v>
      </c>
      <c r="AL13" s="83">
        <v>608.85372329699999</v>
      </c>
      <c r="AM13" s="83">
        <v>594.87112387699995</v>
      </c>
      <c r="AN13" s="83">
        <v>620.13166847700006</v>
      </c>
      <c r="AO13" s="83">
        <v>687.23324178799999</v>
      </c>
      <c r="AP13" s="83">
        <v>610.85886415599998</v>
      </c>
      <c r="AQ13" s="83">
        <v>608.0779813260001</v>
      </c>
      <c r="AR13" s="83">
        <v>632.74075143300001</v>
      </c>
      <c r="AS13" s="83">
        <v>627.43311047199995</v>
      </c>
      <c r="AT13" s="83">
        <v>702.75550676499995</v>
      </c>
      <c r="AU13" s="83">
        <v>640.87948010299999</v>
      </c>
      <c r="AV13" s="83">
        <v>709.11926557000004</v>
      </c>
      <c r="AW13" s="83">
        <v>785.26643199400007</v>
      </c>
      <c r="AX13" s="83">
        <v>769.68684980400008</v>
      </c>
      <c r="AY13" s="83">
        <v>781.02754635999997</v>
      </c>
      <c r="AZ13" s="83">
        <v>827.14629974500008</v>
      </c>
      <c r="BA13" s="83">
        <v>776.9686481629999</v>
      </c>
      <c r="BB13" s="83">
        <v>804.78963779800006</v>
      </c>
      <c r="BC13" s="83">
        <v>871.93885792900005</v>
      </c>
    </row>
    <row r="14" spans="2:55" x14ac:dyDescent="0.2">
      <c r="B14" s="17" t="s">
        <v>32</v>
      </c>
      <c r="C14" s="84">
        <v>158.92209486055</v>
      </c>
      <c r="D14" s="84">
        <v>380.37578336495005</v>
      </c>
      <c r="E14" s="84">
        <v>357.99430312010003</v>
      </c>
      <c r="F14" s="84">
        <v>377.88901941749998</v>
      </c>
      <c r="G14" s="84">
        <v>419.65706703425002</v>
      </c>
      <c r="H14" s="84">
        <v>405.44241912464997</v>
      </c>
      <c r="I14" s="84">
        <v>386.05395415585002</v>
      </c>
      <c r="J14" s="84">
        <v>409.00647766460003</v>
      </c>
      <c r="K14" s="84">
        <v>419.57886649550005</v>
      </c>
      <c r="L14" s="84">
        <v>378.86577437409994</v>
      </c>
      <c r="M14" s="84">
        <v>393.59896411635003</v>
      </c>
      <c r="N14" s="84">
        <v>365.64246855539994</v>
      </c>
      <c r="O14" s="84">
        <v>387.44057397615001</v>
      </c>
      <c r="P14" s="84">
        <v>331.85312699050002</v>
      </c>
      <c r="Q14" s="84">
        <v>301.87745191695001</v>
      </c>
      <c r="R14" s="84">
        <v>284.04585119364998</v>
      </c>
      <c r="S14" s="84">
        <v>289.82082203505001</v>
      </c>
      <c r="T14" s="84">
        <v>275.3616950375</v>
      </c>
      <c r="U14" s="84">
        <v>252.7021054821</v>
      </c>
      <c r="V14" s="84">
        <v>258.83387349525003</v>
      </c>
      <c r="W14" s="84">
        <v>240.98746888675001</v>
      </c>
      <c r="X14" s="84">
        <v>272.7798975211</v>
      </c>
      <c r="Y14" s="84">
        <v>279.53669154655</v>
      </c>
      <c r="Z14" s="84">
        <v>263.41290042399999</v>
      </c>
      <c r="AA14" s="84">
        <v>250.73199042900001</v>
      </c>
      <c r="AB14" s="84">
        <v>271.976386246</v>
      </c>
      <c r="AC14" s="84">
        <v>266.42844614699999</v>
      </c>
      <c r="AD14" s="84">
        <v>251.726356205</v>
      </c>
      <c r="AE14" s="84">
        <v>293.10266631999997</v>
      </c>
      <c r="AF14" s="84">
        <v>275.19454779199998</v>
      </c>
      <c r="AG14" s="84">
        <v>313.44653795399995</v>
      </c>
      <c r="AH14" s="84">
        <v>317.04222928000002</v>
      </c>
      <c r="AI14" s="84">
        <v>313.46903501600002</v>
      </c>
      <c r="AJ14" s="84">
        <v>315.35797448100004</v>
      </c>
      <c r="AK14" s="84">
        <v>333.61743904399998</v>
      </c>
      <c r="AL14" s="84">
        <v>347.05658824599999</v>
      </c>
      <c r="AM14" s="84">
        <v>324.382542194</v>
      </c>
      <c r="AN14" s="84">
        <v>328.65631250299998</v>
      </c>
      <c r="AO14" s="84">
        <v>353.02067396500001</v>
      </c>
      <c r="AP14" s="84">
        <v>369.42290795899999</v>
      </c>
      <c r="AQ14" s="84">
        <v>305.59310402100004</v>
      </c>
      <c r="AR14" s="84">
        <v>302.23322216100001</v>
      </c>
      <c r="AS14" s="84">
        <v>322.248413379</v>
      </c>
      <c r="AT14" s="84">
        <v>332.26473393399999</v>
      </c>
      <c r="AU14" s="84">
        <v>295.12118577900003</v>
      </c>
      <c r="AV14" s="84">
        <v>305.444621235</v>
      </c>
      <c r="AW14" s="84">
        <v>331.42015841199998</v>
      </c>
      <c r="AX14" s="84">
        <v>290.64852521500001</v>
      </c>
      <c r="AY14" s="84">
        <v>315.18689565799997</v>
      </c>
      <c r="AZ14" s="84">
        <v>329.71404968900003</v>
      </c>
      <c r="BA14" s="84">
        <v>338.89819916900001</v>
      </c>
      <c r="BB14" s="84">
        <v>284.23120362500003</v>
      </c>
      <c r="BC14" s="84">
        <v>287.91548712299999</v>
      </c>
    </row>
    <row r="15" spans="2:55" x14ac:dyDescent="0.2">
      <c r="B15" s="16" t="s">
        <v>33</v>
      </c>
      <c r="C15" s="83">
        <v>11.006036771</v>
      </c>
      <c r="D15" s="83">
        <v>49.043874500000001</v>
      </c>
      <c r="E15" s="83">
        <v>52.726932972999997</v>
      </c>
      <c r="F15" s="83">
        <v>57.392033603000002</v>
      </c>
      <c r="G15" s="83">
        <v>61.562381443</v>
      </c>
      <c r="H15" s="83">
        <v>61.469895067000003</v>
      </c>
      <c r="I15" s="83">
        <v>74.207886337000005</v>
      </c>
      <c r="J15" s="83">
        <v>74.298295722000006</v>
      </c>
      <c r="K15" s="83">
        <v>71.559353817000002</v>
      </c>
      <c r="L15" s="83">
        <v>74.887213583000005</v>
      </c>
      <c r="M15" s="83">
        <v>76.110830497999999</v>
      </c>
      <c r="N15" s="83">
        <v>65.338664425999994</v>
      </c>
      <c r="O15" s="83">
        <v>42.582562379999999</v>
      </c>
      <c r="P15" s="83">
        <v>13.916394728</v>
      </c>
      <c r="Q15" s="83">
        <v>11.669064495000001</v>
      </c>
      <c r="R15" s="83">
        <v>3.4967426050000001</v>
      </c>
      <c r="S15" s="83">
        <v>4.8358536650000001</v>
      </c>
      <c r="T15" s="83">
        <v>5.6839544640000002</v>
      </c>
      <c r="U15" s="83">
        <v>3.2527616639999999</v>
      </c>
      <c r="V15" s="83">
        <v>4.1300010289999998</v>
      </c>
      <c r="W15" s="83">
        <v>6.3546945389999996</v>
      </c>
      <c r="X15" s="83">
        <v>19.993488983999999</v>
      </c>
      <c r="Y15" s="83">
        <v>34.290231845000001</v>
      </c>
      <c r="Z15" s="83">
        <v>48.245256920999999</v>
      </c>
      <c r="AA15" s="83">
        <v>52.480999885999999</v>
      </c>
      <c r="AB15" s="83">
        <v>59.041895236999999</v>
      </c>
      <c r="AC15" s="83">
        <v>50.124134914999999</v>
      </c>
      <c r="AD15" s="83">
        <v>57.152284234</v>
      </c>
      <c r="AE15" s="83">
        <v>49.831073461000003</v>
      </c>
      <c r="AF15" s="83">
        <v>54.322747753000002</v>
      </c>
      <c r="AG15" s="83">
        <v>58.267133639999997</v>
      </c>
      <c r="AH15" s="83">
        <v>59.636648340999997</v>
      </c>
      <c r="AI15" s="83">
        <v>62.748470171999998</v>
      </c>
      <c r="AJ15" s="83">
        <v>65.074308492</v>
      </c>
      <c r="AK15" s="83">
        <v>70.902823294000001</v>
      </c>
      <c r="AL15" s="83">
        <v>64.916661892999997</v>
      </c>
      <c r="AM15" s="83">
        <v>69.906694713999997</v>
      </c>
      <c r="AN15" s="83">
        <v>74.449313900000007</v>
      </c>
      <c r="AO15" s="83">
        <v>79.502219511000007</v>
      </c>
      <c r="AP15" s="83">
        <v>77.443974793999999</v>
      </c>
      <c r="AQ15" s="83">
        <v>87.664581998000003</v>
      </c>
      <c r="AR15" s="83">
        <v>76.605589031999997</v>
      </c>
      <c r="AS15" s="83">
        <v>74.461230936000007</v>
      </c>
      <c r="AT15" s="83">
        <v>80.100106713000002</v>
      </c>
      <c r="AU15" s="83">
        <v>83.923341672999996</v>
      </c>
      <c r="AV15" s="83">
        <v>76.886550435999993</v>
      </c>
      <c r="AW15" s="83">
        <v>71.524846889000003</v>
      </c>
      <c r="AX15" s="83">
        <v>76.711373593000005</v>
      </c>
      <c r="AY15" s="83">
        <v>74.447313461999997</v>
      </c>
      <c r="AZ15" s="83">
        <v>70.477560166999993</v>
      </c>
      <c r="BA15" s="83">
        <v>83.277483420999999</v>
      </c>
      <c r="BB15" s="83">
        <v>48.769498810000002</v>
      </c>
      <c r="BC15" s="83">
        <v>44.215453340000003</v>
      </c>
    </row>
    <row r="16" spans="2:55" ht="13.5" thickBot="1" x14ac:dyDescent="0.25">
      <c r="B16" s="43" t="s">
        <v>37</v>
      </c>
      <c r="C16" s="85">
        <v>269.07200416450002</v>
      </c>
      <c r="D16" s="85">
        <v>597.75617469200006</v>
      </c>
      <c r="E16" s="85">
        <v>614.07283217405006</v>
      </c>
      <c r="F16" s="85">
        <v>654.63371244864993</v>
      </c>
      <c r="G16" s="85">
        <v>696.11816178300001</v>
      </c>
      <c r="H16" s="85">
        <v>575.4158264358</v>
      </c>
      <c r="I16" s="85">
        <v>661.84058253300009</v>
      </c>
      <c r="J16" s="85">
        <v>679.49827825060004</v>
      </c>
      <c r="K16" s="85">
        <v>739.65742959599993</v>
      </c>
      <c r="L16" s="85">
        <v>759.28218146400002</v>
      </c>
      <c r="M16" s="85">
        <v>629.03708448099997</v>
      </c>
      <c r="N16" s="85">
        <v>622.14091319700003</v>
      </c>
      <c r="O16" s="85">
        <v>625.90049497999996</v>
      </c>
      <c r="P16" s="85">
        <v>567.54355932999999</v>
      </c>
      <c r="Q16" s="85">
        <v>580.84235976599996</v>
      </c>
      <c r="R16" s="85">
        <v>567.00779394100005</v>
      </c>
      <c r="S16" s="85">
        <v>603.41183221300003</v>
      </c>
      <c r="T16" s="85">
        <v>609.12222248550006</v>
      </c>
      <c r="U16" s="85">
        <v>601.66298444400002</v>
      </c>
      <c r="V16" s="85">
        <v>593.4221273288</v>
      </c>
      <c r="W16" s="85">
        <v>539.24072120250003</v>
      </c>
      <c r="X16" s="85">
        <v>528.62704511699997</v>
      </c>
      <c r="Y16" s="85">
        <v>573.69946831499999</v>
      </c>
      <c r="Z16" s="85">
        <v>556.04207711799995</v>
      </c>
      <c r="AA16" s="85">
        <v>534.35685036300004</v>
      </c>
      <c r="AB16" s="85">
        <v>560.59332210799994</v>
      </c>
      <c r="AC16" s="85">
        <v>523.87947365100001</v>
      </c>
      <c r="AD16" s="85">
        <v>570.29737321200002</v>
      </c>
      <c r="AE16" s="85">
        <v>562.14756978200001</v>
      </c>
      <c r="AF16" s="85">
        <v>597.84577926999998</v>
      </c>
      <c r="AG16" s="85">
        <v>605.21435130300006</v>
      </c>
      <c r="AH16" s="85">
        <v>576.037560988</v>
      </c>
      <c r="AI16" s="85">
        <v>594.73718389500004</v>
      </c>
      <c r="AJ16" s="85">
        <v>603.63407150399996</v>
      </c>
      <c r="AK16" s="85">
        <v>652.65345044100002</v>
      </c>
      <c r="AL16" s="85">
        <v>611.45473339199998</v>
      </c>
      <c r="AM16" s="85">
        <v>564.00909917399997</v>
      </c>
      <c r="AN16" s="85">
        <v>606.12128782499997</v>
      </c>
      <c r="AO16" s="85">
        <v>683.60893247900003</v>
      </c>
      <c r="AP16" s="85">
        <v>621.07577483900002</v>
      </c>
      <c r="AQ16" s="85">
        <v>674.39530262900007</v>
      </c>
      <c r="AR16" s="85">
        <v>621.27543454500005</v>
      </c>
      <c r="AS16" s="85">
        <v>630.03418572600003</v>
      </c>
      <c r="AT16" s="85">
        <v>643.75833605899993</v>
      </c>
      <c r="AU16" s="85">
        <v>647.20330077900007</v>
      </c>
      <c r="AV16" s="85">
        <v>635.73620206999999</v>
      </c>
      <c r="AW16" s="85">
        <v>599.56552367100005</v>
      </c>
      <c r="AX16" s="85">
        <v>596.44827716999998</v>
      </c>
      <c r="AY16" s="85">
        <v>627.32969999199997</v>
      </c>
      <c r="AZ16" s="85">
        <v>635.262476967</v>
      </c>
      <c r="BA16" s="85">
        <v>580.69773622299999</v>
      </c>
      <c r="BB16" s="85">
        <v>439.17491043799998</v>
      </c>
      <c r="BC16" s="85">
        <v>428.79560328499997</v>
      </c>
    </row>
    <row r="17" spans="2:55" ht="12.75" customHeight="1" thickBot="1" x14ac:dyDescent="0.25">
      <c r="B17" s="18" t="s">
        <v>58</v>
      </c>
      <c r="C17" s="86">
        <v>2006.1649180703998</v>
      </c>
      <c r="D17" s="86">
        <v>4007.8936999295506</v>
      </c>
      <c r="E17" s="86">
        <v>3438.4125775113498</v>
      </c>
      <c r="F17" s="86">
        <v>4193.8431925824498</v>
      </c>
      <c r="G17" s="86">
        <v>4260.6835372899495</v>
      </c>
      <c r="H17" s="86">
        <v>3628.6608540834504</v>
      </c>
      <c r="I17" s="86">
        <v>4182.1977928833512</v>
      </c>
      <c r="J17" s="86">
        <v>4056.9676815942498</v>
      </c>
      <c r="K17" s="86">
        <v>4367.6989464431008</v>
      </c>
      <c r="L17" s="86">
        <v>4229.9373209015503</v>
      </c>
      <c r="M17" s="86">
        <v>4202.2045685113499</v>
      </c>
      <c r="N17" s="86">
        <v>4023.8756328375498</v>
      </c>
      <c r="O17" s="86">
        <v>4108.6829516619</v>
      </c>
      <c r="P17" s="86">
        <v>3729.6428139056497</v>
      </c>
      <c r="Q17" s="86">
        <v>3688.8799723105499</v>
      </c>
      <c r="R17" s="86">
        <v>3565.1724135021996</v>
      </c>
      <c r="S17" s="86">
        <v>3660.2994055201998</v>
      </c>
      <c r="T17" s="86">
        <v>3510.9180638202497</v>
      </c>
      <c r="U17" s="86">
        <v>3592.7495190805498</v>
      </c>
      <c r="V17" s="86">
        <v>3507.9721213561502</v>
      </c>
      <c r="W17" s="86">
        <v>3255.6872391034995</v>
      </c>
      <c r="X17" s="86">
        <v>3506.9105113839</v>
      </c>
      <c r="Y17" s="86">
        <v>3536.8641361898008</v>
      </c>
      <c r="Z17" s="86">
        <v>3456.8139723729992</v>
      </c>
      <c r="AA17" s="86">
        <v>3485.0029641599999</v>
      </c>
      <c r="AB17" s="86">
        <v>3707.8720521140003</v>
      </c>
      <c r="AC17" s="86">
        <v>3548.2397216939999</v>
      </c>
      <c r="AD17" s="86">
        <v>3420.2630692140001</v>
      </c>
      <c r="AE17" s="86">
        <v>3616.798343165</v>
      </c>
      <c r="AF17" s="86">
        <v>3666.7907597389999</v>
      </c>
      <c r="AG17" s="86">
        <v>3637.4809443529998</v>
      </c>
      <c r="AH17" s="86">
        <v>3454.2224116719999</v>
      </c>
      <c r="AI17" s="86">
        <v>3804.2627161179998</v>
      </c>
      <c r="AJ17" s="86">
        <v>3638.7044329860005</v>
      </c>
      <c r="AK17" s="86">
        <v>3946.518663066</v>
      </c>
      <c r="AL17" s="86">
        <v>3808.2971290979995</v>
      </c>
      <c r="AM17" s="86">
        <v>3734.6812385779995</v>
      </c>
      <c r="AN17" s="86">
        <v>3988.9629866740001</v>
      </c>
      <c r="AO17" s="86">
        <v>4285.6410611560004</v>
      </c>
      <c r="AP17" s="86">
        <v>4143.6471799609999</v>
      </c>
      <c r="AQ17" s="86">
        <v>4011.131125294</v>
      </c>
      <c r="AR17" s="86">
        <v>3975.580922702</v>
      </c>
      <c r="AS17" s="86">
        <v>3906.1928099460001</v>
      </c>
      <c r="AT17" s="86">
        <v>4146.9182665060007</v>
      </c>
      <c r="AU17" s="86">
        <v>3953.0431507079998</v>
      </c>
      <c r="AV17" s="86">
        <v>3945.3128908070003</v>
      </c>
      <c r="AW17" s="86">
        <v>4180.8591225180007</v>
      </c>
      <c r="AX17" s="86">
        <v>4127.7013988550007</v>
      </c>
      <c r="AY17" s="86">
        <v>4180.5232653940002</v>
      </c>
      <c r="AZ17" s="86">
        <v>4265.9346820259998</v>
      </c>
      <c r="BA17" s="86">
        <v>4283.5873292659999</v>
      </c>
      <c r="BB17" s="86">
        <v>3654.2828637310004</v>
      </c>
      <c r="BC17" s="86">
        <v>3876.0350507000003</v>
      </c>
    </row>
    <row r="20" spans="2:55" ht="57.75" customHeight="1" x14ac:dyDescent="0.2">
      <c r="B20" s="127" t="s">
        <v>52</v>
      </c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</row>
    <row r="21" spans="2:55" ht="13.5" thickBot="1" x14ac:dyDescent="0.25"/>
    <row r="22" spans="2:55" x14ac:dyDescent="0.2">
      <c r="B22" s="5" t="s">
        <v>50</v>
      </c>
      <c r="C22" s="6">
        <v>1</v>
      </c>
      <c r="D22" s="7">
        <v>2</v>
      </c>
      <c r="E22" s="7">
        <v>3</v>
      </c>
      <c r="F22" s="7">
        <v>4</v>
      </c>
      <c r="G22" s="7">
        <v>5</v>
      </c>
      <c r="H22" s="7">
        <v>6</v>
      </c>
      <c r="I22" s="7">
        <v>7</v>
      </c>
      <c r="J22" s="7">
        <v>8</v>
      </c>
      <c r="K22" s="7">
        <v>9</v>
      </c>
      <c r="L22" s="7">
        <v>10</v>
      </c>
      <c r="M22" s="7">
        <v>11</v>
      </c>
      <c r="N22" s="7">
        <v>12</v>
      </c>
      <c r="O22" s="7">
        <v>13</v>
      </c>
      <c r="P22" s="13">
        <v>14</v>
      </c>
      <c r="Q22" s="13">
        <v>15</v>
      </c>
      <c r="R22" s="13">
        <v>16</v>
      </c>
      <c r="S22" s="13">
        <v>17</v>
      </c>
      <c r="T22" s="13">
        <v>18</v>
      </c>
      <c r="U22" s="13">
        <v>19</v>
      </c>
      <c r="V22" s="13">
        <v>20</v>
      </c>
      <c r="W22" s="13">
        <v>21</v>
      </c>
      <c r="X22" s="13">
        <v>22</v>
      </c>
      <c r="Y22" s="13">
        <v>23</v>
      </c>
      <c r="Z22" s="13">
        <v>24</v>
      </c>
      <c r="AA22" s="13">
        <v>25</v>
      </c>
      <c r="AB22" s="13">
        <v>26</v>
      </c>
      <c r="AC22" s="13">
        <v>27</v>
      </c>
      <c r="AD22" s="13">
        <v>28</v>
      </c>
      <c r="AE22" s="13">
        <v>29</v>
      </c>
      <c r="AF22" s="13">
        <v>30</v>
      </c>
      <c r="AG22" s="13">
        <v>31</v>
      </c>
      <c r="AH22" s="13">
        <v>32</v>
      </c>
      <c r="AI22" s="13">
        <v>33</v>
      </c>
      <c r="AJ22" s="13">
        <v>34</v>
      </c>
      <c r="AK22" s="13">
        <v>35</v>
      </c>
      <c r="AL22" s="13">
        <v>36</v>
      </c>
      <c r="AM22" s="13">
        <v>37</v>
      </c>
      <c r="AN22" s="13">
        <v>38</v>
      </c>
      <c r="AO22" s="13">
        <v>39</v>
      </c>
      <c r="AP22" s="13">
        <v>40</v>
      </c>
      <c r="AQ22" s="13">
        <v>41</v>
      </c>
      <c r="AR22" s="13">
        <v>42</v>
      </c>
      <c r="AS22" s="13">
        <v>43</v>
      </c>
      <c r="AT22" s="13">
        <v>44</v>
      </c>
      <c r="AU22" s="13">
        <v>45</v>
      </c>
      <c r="AV22" s="13">
        <v>46</v>
      </c>
      <c r="AW22" s="13">
        <v>47</v>
      </c>
      <c r="AX22" s="13">
        <v>48</v>
      </c>
      <c r="AY22" s="13">
        <v>49</v>
      </c>
      <c r="AZ22" s="13">
        <v>50</v>
      </c>
      <c r="BA22" s="13">
        <v>51</v>
      </c>
      <c r="BB22" s="13">
        <v>52</v>
      </c>
      <c r="BC22" s="8">
        <v>53</v>
      </c>
    </row>
    <row r="23" spans="2:55" ht="13.5" thickBot="1" x14ac:dyDescent="0.25">
      <c r="B23" s="14" t="s">
        <v>0</v>
      </c>
      <c r="C23" s="10">
        <v>43834</v>
      </c>
      <c r="D23" s="10">
        <v>43841</v>
      </c>
      <c r="E23" s="10">
        <v>43848</v>
      </c>
      <c r="F23" s="10">
        <v>43855</v>
      </c>
      <c r="G23" s="10">
        <v>43862</v>
      </c>
      <c r="H23" s="10">
        <v>43869</v>
      </c>
      <c r="I23" s="10">
        <v>43876</v>
      </c>
      <c r="J23" s="10">
        <v>43883</v>
      </c>
      <c r="K23" s="10">
        <v>43890</v>
      </c>
      <c r="L23" s="10">
        <v>43897</v>
      </c>
      <c r="M23" s="10">
        <v>43904</v>
      </c>
      <c r="N23" s="10">
        <v>43911</v>
      </c>
      <c r="O23" s="10">
        <v>43918</v>
      </c>
      <c r="P23" s="10">
        <v>43925</v>
      </c>
      <c r="Q23" s="10">
        <v>43932</v>
      </c>
      <c r="R23" s="10">
        <v>43939</v>
      </c>
      <c r="S23" s="10">
        <v>43946</v>
      </c>
      <c r="T23" s="10">
        <v>43953</v>
      </c>
      <c r="U23" s="10">
        <v>43960</v>
      </c>
      <c r="V23" s="10">
        <v>43967</v>
      </c>
      <c r="W23" s="10">
        <v>43974</v>
      </c>
      <c r="X23" s="10">
        <v>43981</v>
      </c>
      <c r="Y23" s="10">
        <v>43988</v>
      </c>
      <c r="Z23" s="10">
        <v>43995</v>
      </c>
      <c r="AA23" s="10">
        <v>44002</v>
      </c>
      <c r="AB23" s="10">
        <v>44009</v>
      </c>
      <c r="AC23" s="10">
        <v>44016</v>
      </c>
      <c r="AD23" s="10">
        <v>44023</v>
      </c>
      <c r="AE23" s="10">
        <v>44030</v>
      </c>
      <c r="AF23" s="10">
        <v>44037</v>
      </c>
      <c r="AG23" s="10">
        <v>44044</v>
      </c>
      <c r="AH23" s="10">
        <v>44051</v>
      </c>
      <c r="AI23" s="10">
        <v>44058</v>
      </c>
      <c r="AJ23" s="10">
        <v>44065</v>
      </c>
      <c r="AK23" s="10">
        <v>44072</v>
      </c>
      <c r="AL23" s="10">
        <v>44079</v>
      </c>
      <c r="AM23" s="10">
        <v>44086</v>
      </c>
      <c r="AN23" s="10">
        <v>44093</v>
      </c>
      <c r="AO23" s="10">
        <v>44100</v>
      </c>
      <c r="AP23" s="10">
        <v>44107</v>
      </c>
      <c r="AQ23" s="10">
        <v>44114</v>
      </c>
      <c r="AR23" s="10">
        <v>44121</v>
      </c>
      <c r="AS23" s="10">
        <v>44128</v>
      </c>
      <c r="AT23" s="10">
        <v>44135</v>
      </c>
      <c r="AU23" s="10">
        <v>44142</v>
      </c>
      <c r="AV23" s="10">
        <v>44149</v>
      </c>
      <c r="AW23" s="10">
        <v>44156</v>
      </c>
      <c r="AX23" s="10">
        <v>44163</v>
      </c>
      <c r="AY23" s="10">
        <v>44170</v>
      </c>
      <c r="AZ23" s="10">
        <v>44177</v>
      </c>
      <c r="BA23" s="10">
        <v>44184</v>
      </c>
      <c r="BB23" s="10">
        <v>44191</v>
      </c>
      <c r="BC23" s="11">
        <v>44198</v>
      </c>
    </row>
    <row r="24" spans="2:55" ht="13.5" customHeight="1" x14ac:dyDescent="0.2">
      <c r="B24" s="15" t="s">
        <v>35</v>
      </c>
      <c r="C24" s="82">
        <v>9096</v>
      </c>
      <c r="D24" s="82">
        <v>9754</v>
      </c>
      <c r="E24" s="82">
        <v>8639</v>
      </c>
      <c r="F24" s="82">
        <v>10529</v>
      </c>
      <c r="G24" s="82">
        <v>11500</v>
      </c>
      <c r="H24" s="82">
        <v>8515</v>
      </c>
      <c r="I24" s="82">
        <v>10004</v>
      </c>
      <c r="J24" s="82">
        <v>9751</v>
      </c>
      <c r="K24" s="82">
        <v>9982</v>
      </c>
      <c r="L24" s="82">
        <v>10025</v>
      </c>
      <c r="M24" s="82">
        <v>10863</v>
      </c>
      <c r="N24" s="82">
        <v>10530</v>
      </c>
      <c r="O24" s="82">
        <v>11615</v>
      </c>
      <c r="P24" s="82">
        <v>10684</v>
      </c>
      <c r="Q24" s="82">
        <v>12593</v>
      </c>
      <c r="R24" s="82">
        <v>11005</v>
      </c>
      <c r="S24" s="82">
        <v>12090</v>
      </c>
      <c r="T24" s="82">
        <v>10893</v>
      </c>
      <c r="U24" s="82">
        <v>12612</v>
      </c>
      <c r="V24" s="82">
        <v>10908</v>
      </c>
      <c r="W24" s="82">
        <v>11215</v>
      </c>
      <c r="X24" s="82">
        <v>10663</v>
      </c>
      <c r="Y24" s="82">
        <v>11103</v>
      </c>
      <c r="Z24" s="82">
        <v>11812</v>
      </c>
      <c r="AA24" s="82">
        <v>10893</v>
      </c>
      <c r="AB24" s="82">
        <v>11554</v>
      </c>
      <c r="AC24" s="82">
        <v>11653</v>
      </c>
      <c r="AD24" s="82">
        <v>10906</v>
      </c>
      <c r="AE24" s="82">
        <v>11583</v>
      </c>
      <c r="AF24" s="82">
        <v>12075</v>
      </c>
      <c r="AG24" s="82">
        <v>10876</v>
      </c>
      <c r="AH24" s="82">
        <v>10681</v>
      </c>
      <c r="AI24" s="82">
        <v>11815</v>
      </c>
      <c r="AJ24" s="82">
        <v>11583</v>
      </c>
      <c r="AK24" s="82">
        <v>12312</v>
      </c>
      <c r="AL24" s="82">
        <v>11753</v>
      </c>
      <c r="AM24" s="82">
        <v>12469</v>
      </c>
      <c r="AN24" s="82">
        <v>13156</v>
      </c>
      <c r="AO24" s="82">
        <v>13974</v>
      </c>
      <c r="AP24" s="82">
        <v>12781</v>
      </c>
      <c r="AQ24" s="82">
        <v>13473</v>
      </c>
      <c r="AR24" s="82">
        <v>13481</v>
      </c>
      <c r="AS24" s="82">
        <v>12825</v>
      </c>
      <c r="AT24" s="82">
        <v>13906</v>
      </c>
      <c r="AU24" s="82">
        <v>13180</v>
      </c>
      <c r="AV24" s="82">
        <v>12020</v>
      </c>
      <c r="AW24" s="82">
        <v>12982</v>
      </c>
      <c r="AX24" s="82">
        <v>13297</v>
      </c>
      <c r="AY24" s="82">
        <v>13321</v>
      </c>
      <c r="AZ24" s="82">
        <v>12704</v>
      </c>
      <c r="BA24" s="82">
        <v>13739</v>
      </c>
      <c r="BB24" s="82">
        <v>9916</v>
      </c>
      <c r="BC24" s="82">
        <v>11769</v>
      </c>
    </row>
    <row r="25" spans="2:55" x14ac:dyDescent="0.2">
      <c r="B25" s="16" t="s">
        <v>34</v>
      </c>
      <c r="C25" s="83">
        <v>7524</v>
      </c>
      <c r="D25" s="83">
        <v>8976</v>
      </c>
      <c r="E25" s="83">
        <v>7565</v>
      </c>
      <c r="F25" s="83">
        <v>8366</v>
      </c>
      <c r="G25" s="83">
        <v>8850</v>
      </c>
      <c r="H25" s="83">
        <v>7112</v>
      </c>
      <c r="I25" s="83">
        <v>7986</v>
      </c>
      <c r="J25" s="83">
        <v>7871</v>
      </c>
      <c r="K25" s="83">
        <v>8988</v>
      </c>
      <c r="L25" s="83">
        <v>9700</v>
      </c>
      <c r="M25" s="83">
        <v>8026</v>
      </c>
      <c r="N25" s="83">
        <v>7810</v>
      </c>
      <c r="O25" s="83">
        <v>8277</v>
      </c>
      <c r="P25" s="83">
        <v>7996</v>
      </c>
      <c r="Q25" s="83">
        <v>6488</v>
      </c>
      <c r="R25" s="83">
        <v>7035</v>
      </c>
      <c r="S25" s="83">
        <v>7504</v>
      </c>
      <c r="T25" s="83">
        <v>7528</v>
      </c>
      <c r="U25" s="83">
        <v>7493</v>
      </c>
      <c r="V25" s="83">
        <v>7709</v>
      </c>
      <c r="W25" s="83">
        <v>7872</v>
      </c>
      <c r="X25" s="83">
        <v>7830</v>
      </c>
      <c r="Y25" s="83">
        <v>8105</v>
      </c>
      <c r="Z25" s="83">
        <v>7950</v>
      </c>
      <c r="AA25" s="83">
        <v>7965</v>
      </c>
      <c r="AB25" s="83">
        <v>7945</v>
      </c>
      <c r="AC25" s="83">
        <v>7356</v>
      </c>
      <c r="AD25" s="83">
        <v>6838</v>
      </c>
      <c r="AE25" s="83">
        <v>8678</v>
      </c>
      <c r="AF25" s="83">
        <v>8680</v>
      </c>
      <c r="AG25" s="83">
        <v>8054</v>
      </c>
      <c r="AH25" s="83">
        <v>7993</v>
      </c>
      <c r="AI25" s="83">
        <v>7439</v>
      </c>
      <c r="AJ25" s="83">
        <v>9073</v>
      </c>
      <c r="AK25" s="83">
        <v>8462</v>
      </c>
      <c r="AL25" s="83">
        <v>8545</v>
      </c>
      <c r="AM25" s="83">
        <v>8430</v>
      </c>
      <c r="AN25" s="83">
        <v>9231</v>
      </c>
      <c r="AO25" s="83">
        <v>9236</v>
      </c>
      <c r="AP25" s="83">
        <v>10233</v>
      </c>
      <c r="AQ25" s="83">
        <v>9405</v>
      </c>
      <c r="AR25" s="83">
        <v>8823</v>
      </c>
      <c r="AS25" s="83">
        <v>9554</v>
      </c>
      <c r="AT25" s="83">
        <v>9261</v>
      </c>
      <c r="AU25" s="83">
        <v>9145</v>
      </c>
      <c r="AV25" s="83">
        <v>8921</v>
      </c>
      <c r="AW25" s="83">
        <v>9669</v>
      </c>
      <c r="AX25" s="83">
        <v>8816</v>
      </c>
      <c r="AY25" s="83">
        <v>9075</v>
      </c>
      <c r="AZ25" s="83">
        <v>9322</v>
      </c>
      <c r="BA25" s="83">
        <v>10519</v>
      </c>
      <c r="BB25" s="83">
        <v>8731</v>
      </c>
      <c r="BC25" s="83">
        <v>8516</v>
      </c>
    </row>
    <row r="26" spans="2:55" x14ac:dyDescent="0.2">
      <c r="B26" s="17" t="s">
        <v>29</v>
      </c>
      <c r="C26" s="84">
        <v>2529</v>
      </c>
      <c r="D26" s="84">
        <v>2214</v>
      </c>
      <c r="E26" s="84">
        <v>2130</v>
      </c>
      <c r="F26" s="84">
        <v>2770</v>
      </c>
      <c r="G26" s="84">
        <v>2914</v>
      </c>
      <c r="H26" s="84">
        <v>2092</v>
      </c>
      <c r="I26" s="84">
        <v>3046</v>
      </c>
      <c r="J26" s="84">
        <v>2911</v>
      </c>
      <c r="K26" s="84">
        <v>3713</v>
      </c>
      <c r="L26" s="84">
        <v>2704</v>
      </c>
      <c r="M26" s="84">
        <v>3128</v>
      </c>
      <c r="N26" s="84">
        <v>3017</v>
      </c>
      <c r="O26" s="84">
        <v>3728</v>
      </c>
      <c r="P26" s="84">
        <v>3414</v>
      </c>
      <c r="Q26" s="84">
        <v>3504</v>
      </c>
      <c r="R26" s="84">
        <v>4033</v>
      </c>
      <c r="S26" s="84">
        <v>4251</v>
      </c>
      <c r="T26" s="84">
        <v>3824</v>
      </c>
      <c r="U26" s="84">
        <v>3646</v>
      </c>
      <c r="V26" s="84">
        <v>3739</v>
      </c>
      <c r="W26" s="84">
        <v>2532</v>
      </c>
      <c r="X26" s="84">
        <v>4217</v>
      </c>
      <c r="Y26" s="84">
        <v>3219</v>
      </c>
      <c r="Z26" s="84">
        <v>2989</v>
      </c>
      <c r="AA26" s="84">
        <v>3606</v>
      </c>
      <c r="AB26" s="84">
        <v>4210</v>
      </c>
      <c r="AC26" s="84">
        <v>4122</v>
      </c>
      <c r="AD26" s="84">
        <v>3520</v>
      </c>
      <c r="AE26" s="84">
        <v>3343</v>
      </c>
      <c r="AF26" s="84">
        <v>3311</v>
      </c>
      <c r="AG26" s="84">
        <v>3427</v>
      </c>
      <c r="AH26" s="84">
        <v>3054</v>
      </c>
      <c r="AI26" s="84">
        <v>3605</v>
      </c>
      <c r="AJ26" s="84">
        <v>2797</v>
      </c>
      <c r="AK26" s="84">
        <v>3495</v>
      </c>
      <c r="AL26" s="84">
        <v>3443</v>
      </c>
      <c r="AM26" s="84">
        <v>2855</v>
      </c>
      <c r="AN26" s="84">
        <v>3548</v>
      </c>
      <c r="AO26" s="84">
        <v>3017</v>
      </c>
      <c r="AP26" s="84">
        <v>3695</v>
      </c>
      <c r="AQ26" s="84">
        <v>2570</v>
      </c>
      <c r="AR26" s="84">
        <v>2786</v>
      </c>
      <c r="AS26" s="84">
        <v>1878</v>
      </c>
      <c r="AT26" s="84">
        <v>2726</v>
      </c>
      <c r="AU26" s="84">
        <v>2280</v>
      </c>
      <c r="AV26" s="84">
        <v>2387</v>
      </c>
      <c r="AW26" s="84">
        <v>2675</v>
      </c>
      <c r="AX26" s="84">
        <v>3112</v>
      </c>
      <c r="AY26" s="84">
        <v>2745</v>
      </c>
      <c r="AZ26" s="84">
        <v>3329</v>
      </c>
      <c r="BA26" s="84">
        <v>2544</v>
      </c>
      <c r="BB26" s="84">
        <v>3403</v>
      </c>
      <c r="BC26" s="84">
        <v>3157</v>
      </c>
    </row>
    <row r="27" spans="2:55" x14ac:dyDescent="0.2">
      <c r="B27" s="16" t="s">
        <v>30</v>
      </c>
      <c r="C27" s="83">
        <v>1432</v>
      </c>
      <c r="D27" s="83">
        <v>1208</v>
      </c>
      <c r="E27" s="83">
        <v>1020</v>
      </c>
      <c r="F27" s="83">
        <v>1424</v>
      </c>
      <c r="G27" s="83">
        <v>1018</v>
      </c>
      <c r="H27" s="83">
        <v>1204</v>
      </c>
      <c r="I27" s="83">
        <v>1292</v>
      </c>
      <c r="J27" s="83">
        <v>1152</v>
      </c>
      <c r="K27" s="83">
        <v>1307</v>
      </c>
      <c r="L27" s="83">
        <v>1181</v>
      </c>
      <c r="M27" s="83">
        <v>1344</v>
      </c>
      <c r="N27" s="83">
        <v>1410</v>
      </c>
      <c r="O27" s="83">
        <v>1174</v>
      </c>
      <c r="P27" s="83">
        <v>1706</v>
      </c>
      <c r="Q27" s="83">
        <v>1593</v>
      </c>
      <c r="R27" s="83">
        <v>1492</v>
      </c>
      <c r="S27" s="83">
        <v>1422</v>
      </c>
      <c r="T27" s="83">
        <v>1487</v>
      </c>
      <c r="U27" s="83">
        <v>1600</v>
      </c>
      <c r="V27" s="83">
        <v>1402</v>
      </c>
      <c r="W27" s="83">
        <v>1415</v>
      </c>
      <c r="X27" s="83">
        <v>1034</v>
      </c>
      <c r="Y27" s="83">
        <v>1069</v>
      </c>
      <c r="Z27" s="83">
        <v>1100</v>
      </c>
      <c r="AA27" s="83">
        <v>1183</v>
      </c>
      <c r="AB27" s="83">
        <v>1179</v>
      </c>
      <c r="AC27" s="83">
        <v>1202</v>
      </c>
      <c r="AD27" s="83">
        <v>1162</v>
      </c>
      <c r="AE27" s="83">
        <v>1165</v>
      </c>
      <c r="AF27" s="83">
        <v>1119</v>
      </c>
      <c r="AG27" s="83">
        <v>1031</v>
      </c>
      <c r="AH27" s="83">
        <v>1199</v>
      </c>
      <c r="AI27" s="83">
        <v>1274</v>
      </c>
      <c r="AJ27" s="83">
        <v>955</v>
      </c>
      <c r="AK27" s="83">
        <v>1036</v>
      </c>
      <c r="AL27" s="83">
        <v>993</v>
      </c>
      <c r="AM27" s="83">
        <v>1362</v>
      </c>
      <c r="AN27" s="83">
        <v>1049</v>
      </c>
      <c r="AO27" s="83">
        <v>1415</v>
      </c>
      <c r="AP27" s="83">
        <v>1254</v>
      </c>
      <c r="AQ27" s="83">
        <v>1348</v>
      </c>
      <c r="AR27" s="83">
        <v>1202</v>
      </c>
      <c r="AS27" s="83">
        <v>1151</v>
      </c>
      <c r="AT27" s="83">
        <v>1621</v>
      </c>
      <c r="AU27" s="83">
        <v>1194</v>
      </c>
      <c r="AV27" s="83">
        <v>1224</v>
      </c>
      <c r="AW27" s="83">
        <v>1200</v>
      </c>
      <c r="AX27" s="83">
        <v>1311</v>
      </c>
      <c r="AY27" s="83">
        <v>1335</v>
      </c>
      <c r="AZ27" s="83">
        <v>1303</v>
      </c>
      <c r="BA27" s="83">
        <v>1137</v>
      </c>
      <c r="BB27" s="83">
        <v>1542</v>
      </c>
      <c r="BC27" s="83">
        <v>1146</v>
      </c>
    </row>
    <row r="28" spans="2:55" x14ac:dyDescent="0.2">
      <c r="B28" s="17" t="s">
        <v>31</v>
      </c>
      <c r="C28" s="84">
        <v>2328</v>
      </c>
      <c r="D28" s="84">
        <v>3406</v>
      </c>
      <c r="E28" s="84">
        <v>3151</v>
      </c>
      <c r="F28" s="84">
        <v>3213</v>
      </c>
      <c r="G28" s="84">
        <v>3394</v>
      </c>
      <c r="H28" s="84">
        <v>3301</v>
      </c>
      <c r="I28" s="84">
        <v>3060</v>
      </c>
      <c r="J28" s="84">
        <v>3000</v>
      </c>
      <c r="K28" s="84">
        <v>3105</v>
      </c>
      <c r="L28" s="84">
        <v>2919</v>
      </c>
      <c r="M28" s="84">
        <v>3164</v>
      </c>
      <c r="N28" s="84">
        <v>2940</v>
      </c>
      <c r="O28" s="84">
        <v>3250</v>
      </c>
      <c r="P28" s="84">
        <v>3293</v>
      </c>
      <c r="Q28" s="84">
        <v>3095</v>
      </c>
      <c r="R28" s="84">
        <v>2978</v>
      </c>
      <c r="S28" s="84">
        <v>3004</v>
      </c>
      <c r="T28" s="84">
        <v>2853</v>
      </c>
      <c r="U28" s="84">
        <v>2801</v>
      </c>
      <c r="V28" s="84">
        <v>3037</v>
      </c>
      <c r="W28" s="84">
        <v>2752</v>
      </c>
      <c r="X28" s="84">
        <v>2866</v>
      </c>
      <c r="Y28" s="84">
        <v>3076</v>
      </c>
      <c r="Z28" s="84">
        <v>3067</v>
      </c>
      <c r="AA28" s="84">
        <v>2826</v>
      </c>
      <c r="AB28" s="84">
        <v>2715</v>
      </c>
      <c r="AC28" s="84">
        <v>2842</v>
      </c>
      <c r="AD28" s="84">
        <v>2956</v>
      </c>
      <c r="AE28" s="84">
        <v>2937</v>
      </c>
      <c r="AF28" s="84">
        <v>2994</v>
      </c>
      <c r="AG28" s="84">
        <v>2950</v>
      </c>
      <c r="AH28" s="84">
        <v>2892</v>
      </c>
      <c r="AI28" s="84">
        <v>3170</v>
      </c>
      <c r="AJ28" s="84">
        <v>3269</v>
      </c>
      <c r="AK28" s="84">
        <v>3144</v>
      </c>
      <c r="AL28" s="84">
        <v>3089</v>
      </c>
      <c r="AM28" s="84">
        <v>2865</v>
      </c>
      <c r="AN28" s="84">
        <v>3164</v>
      </c>
      <c r="AO28" s="84">
        <v>3088</v>
      </c>
      <c r="AP28" s="84">
        <v>3078</v>
      </c>
      <c r="AQ28" s="84">
        <v>3118</v>
      </c>
      <c r="AR28" s="84">
        <v>3282</v>
      </c>
      <c r="AS28" s="84">
        <v>3040</v>
      </c>
      <c r="AT28" s="84">
        <v>3065</v>
      </c>
      <c r="AU28" s="84">
        <v>2767</v>
      </c>
      <c r="AV28" s="84">
        <v>2895</v>
      </c>
      <c r="AW28" s="84">
        <v>2959</v>
      </c>
      <c r="AX28" s="84">
        <v>3241</v>
      </c>
      <c r="AY28" s="84">
        <v>3233</v>
      </c>
      <c r="AZ28" s="84">
        <v>2898</v>
      </c>
      <c r="BA28" s="84">
        <v>2958</v>
      </c>
      <c r="BB28" s="84">
        <v>2592</v>
      </c>
      <c r="BC28" s="84">
        <v>2779</v>
      </c>
    </row>
    <row r="29" spans="2:55" x14ac:dyDescent="0.2">
      <c r="B29" s="16" t="s">
        <v>36</v>
      </c>
      <c r="C29" s="83">
        <v>11558</v>
      </c>
      <c r="D29" s="83">
        <v>14047</v>
      </c>
      <c r="E29" s="83">
        <v>12065</v>
      </c>
      <c r="F29" s="83">
        <v>14488</v>
      </c>
      <c r="G29" s="83">
        <v>13323</v>
      </c>
      <c r="H29" s="83">
        <v>13379</v>
      </c>
      <c r="I29" s="83">
        <v>13914</v>
      </c>
      <c r="J29" s="83">
        <v>13656</v>
      </c>
      <c r="K29" s="83">
        <v>14419</v>
      </c>
      <c r="L29" s="83">
        <v>13129</v>
      </c>
      <c r="M29" s="83">
        <v>13072</v>
      </c>
      <c r="N29" s="83">
        <v>12817</v>
      </c>
      <c r="O29" s="83">
        <v>11861</v>
      </c>
      <c r="P29" s="83">
        <v>11343</v>
      </c>
      <c r="Q29" s="83">
        <v>11291</v>
      </c>
      <c r="R29" s="83">
        <v>9538</v>
      </c>
      <c r="S29" s="83">
        <v>9205</v>
      </c>
      <c r="T29" s="83">
        <v>8679</v>
      </c>
      <c r="U29" s="83">
        <v>9073</v>
      </c>
      <c r="V29" s="83">
        <v>9172</v>
      </c>
      <c r="W29" s="83">
        <v>8917</v>
      </c>
      <c r="X29" s="83">
        <v>9396</v>
      </c>
      <c r="Y29" s="83">
        <v>9505</v>
      </c>
      <c r="Z29" s="83">
        <v>9902</v>
      </c>
      <c r="AA29" s="83">
        <v>9606</v>
      </c>
      <c r="AB29" s="83">
        <v>9398</v>
      </c>
      <c r="AC29" s="83">
        <v>9546</v>
      </c>
      <c r="AD29" s="83">
        <v>9699</v>
      </c>
      <c r="AE29" s="83">
        <v>10094</v>
      </c>
      <c r="AF29" s="83">
        <v>10064</v>
      </c>
      <c r="AG29" s="83">
        <v>10267</v>
      </c>
      <c r="AH29" s="83">
        <v>9890</v>
      </c>
      <c r="AI29" s="83">
        <v>10599</v>
      </c>
      <c r="AJ29" s="83">
        <v>9884</v>
      </c>
      <c r="AK29" s="83">
        <v>10368</v>
      </c>
      <c r="AL29" s="83">
        <v>10500</v>
      </c>
      <c r="AM29" s="83">
        <v>10185</v>
      </c>
      <c r="AN29" s="83">
        <v>10624</v>
      </c>
      <c r="AO29" s="83">
        <v>11316</v>
      </c>
      <c r="AP29" s="83">
        <v>10381</v>
      </c>
      <c r="AQ29" s="83">
        <v>10753</v>
      </c>
      <c r="AR29" s="83">
        <v>10766</v>
      </c>
      <c r="AS29" s="83">
        <v>10844</v>
      </c>
      <c r="AT29" s="83">
        <v>12025</v>
      </c>
      <c r="AU29" s="83">
        <v>10850</v>
      </c>
      <c r="AV29" s="83">
        <v>12113</v>
      </c>
      <c r="AW29" s="83">
        <v>12246</v>
      </c>
      <c r="AX29" s="83">
        <v>11856</v>
      </c>
      <c r="AY29" s="83">
        <v>12841</v>
      </c>
      <c r="AZ29" s="83">
        <v>13223</v>
      </c>
      <c r="BA29" s="83">
        <v>12902</v>
      </c>
      <c r="BB29" s="83">
        <v>11971</v>
      </c>
      <c r="BC29" s="83">
        <v>12614</v>
      </c>
    </row>
    <row r="30" spans="2:55" x14ac:dyDescent="0.2">
      <c r="B30" s="17" t="s">
        <v>32</v>
      </c>
      <c r="C30" s="84">
        <v>6087</v>
      </c>
      <c r="D30" s="84">
        <v>9958</v>
      </c>
      <c r="E30" s="84">
        <v>9343</v>
      </c>
      <c r="F30" s="84">
        <v>9009</v>
      </c>
      <c r="G30" s="84">
        <v>10567</v>
      </c>
      <c r="H30" s="84">
        <v>10046</v>
      </c>
      <c r="I30" s="84">
        <v>9790</v>
      </c>
      <c r="J30" s="84">
        <v>9742</v>
      </c>
      <c r="K30" s="84">
        <v>10879</v>
      </c>
      <c r="L30" s="84">
        <v>9803</v>
      </c>
      <c r="M30" s="84">
        <v>9874</v>
      </c>
      <c r="N30" s="84">
        <v>9883</v>
      </c>
      <c r="O30" s="84">
        <v>10135</v>
      </c>
      <c r="P30" s="84">
        <v>9231</v>
      </c>
      <c r="Q30" s="84">
        <v>8442</v>
      </c>
      <c r="R30" s="84">
        <v>7721</v>
      </c>
      <c r="S30" s="84">
        <v>7776</v>
      </c>
      <c r="T30" s="84">
        <v>7592</v>
      </c>
      <c r="U30" s="84">
        <v>7347</v>
      </c>
      <c r="V30" s="84">
        <v>7539</v>
      </c>
      <c r="W30" s="84">
        <v>7919</v>
      </c>
      <c r="X30" s="84">
        <v>7639</v>
      </c>
      <c r="Y30" s="84">
        <v>8008</v>
      </c>
      <c r="Z30" s="84">
        <v>7745</v>
      </c>
      <c r="AA30" s="84">
        <v>7979</v>
      </c>
      <c r="AB30" s="84">
        <v>7806</v>
      </c>
      <c r="AC30" s="84">
        <v>6824</v>
      </c>
      <c r="AD30" s="84">
        <v>7267</v>
      </c>
      <c r="AE30" s="84">
        <v>8152</v>
      </c>
      <c r="AF30" s="84">
        <v>7925</v>
      </c>
      <c r="AG30" s="84">
        <v>8724</v>
      </c>
      <c r="AH30" s="84">
        <v>8599</v>
      </c>
      <c r="AI30" s="84">
        <v>8591</v>
      </c>
      <c r="AJ30" s="84">
        <v>8741</v>
      </c>
      <c r="AK30" s="84">
        <v>8858</v>
      </c>
      <c r="AL30" s="84">
        <v>9256</v>
      </c>
      <c r="AM30" s="84">
        <v>8335</v>
      </c>
      <c r="AN30" s="84">
        <v>8955</v>
      </c>
      <c r="AO30" s="84">
        <v>9055</v>
      </c>
      <c r="AP30" s="84">
        <v>9691</v>
      </c>
      <c r="AQ30" s="84">
        <v>8248</v>
      </c>
      <c r="AR30" s="84">
        <v>8338</v>
      </c>
      <c r="AS30" s="84">
        <v>9056</v>
      </c>
      <c r="AT30" s="84">
        <v>8873</v>
      </c>
      <c r="AU30" s="84">
        <v>8238</v>
      </c>
      <c r="AV30" s="84">
        <v>8754</v>
      </c>
      <c r="AW30" s="84">
        <v>9343</v>
      </c>
      <c r="AX30" s="84">
        <v>8337</v>
      </c>
      <c r="AY30" s="84">
        <v>9293</v>
      </c>
      <c r="AZ30" s="84">
        <v>9522</v>
      </c>
      <c r="BA30" s="84">
        <v>9478</v>
      </c>
      <c r="BB30" s="84">
        <v>7792</v>
      </c>
      <c r="BC30" s="84">
        <v>7990</v>
      </c>
    </row>
    <row r="31" spans="2:55" x14ac:dyDescent="0.2">
      <c r="B31" s="16" t="s">
        <v>33</v>
      </c>
      <c r="C31" s="83">
        <v>1377</v>
      </c>
      <c r="D31" s="83">
        <v>3631</v>
      </c>
      <c r="E31" s="83">
        <v>4019</v>
      </c>
      <c r="F31" s="83">
        <v>4276</v>
      </c>
      <c r="G31" s="83">
        <v>4601</v>
      </c>
      <c r="H31" s="83">
        <v>4530</v>
      </c>
      <c r="I31" s="83">
        <v>4903</v>
      </c>
      <c r="J31" s="83">
        <v>5215</v>
      </c>
      <c r="K31" s="83">
        <v>4750</v>
      </c>
      <c r="L31" s="83">
        <v>5243</v>
      </c>
      <c r="M31" s="83">
        <v>5180</v>
      </c>
      <c r="N31" s="83">
        <v>4506</v>
      </c>
      <c r="O31" s="83">
        <v>2685</v>
      </c>
      <c r="P31" s="83">
        <v>1145</v>
      </c>
      <c r="Q31" s="83">
        <v>833</v>
      </c>
      <c r="R31" s="83">
        <v>603</v>
      </c>
      <c r="S31" s="83">
        <v>407</v>
      </c>
      <c r="T31" s="83">
        <v>440</v>
      </c>
      <c r="U31" s="83">
        <v>441</v>
      </c>
      <c r="V31" s="83">
        <v>295</v>
      </c>
      <c r="W31" s="83">
        <v>520</v>
      </c>
      <c r="X31" s="83">
        <v>1574</v>
      </c>
      <c r="Y31" s="83">
        <v>2727</v>
      </c>
      <c r="Z31" s="83">
        <v>3523</v>
      </c>
      <c r="AA31" s="83">
        <v>4076</v>
      </c>
      <c r="AB31" s="83">
        <v>4422</v>
      </c>
      <c r="AC31" s="83">
        <v>3611</v>
      </c>
      <c r="AD31" s="83">
        <v>4197</v>
      </c>
      <c r="AE31" s="83">
        <v>3533</v>
      </c>
      <c r="AF31" s="83">
        <v>3913</v>
      </c>
      <c r="AG31" s="83">
        <v>4191</v>
      </c>
      <c r="AH31" s="83">
        <v>4324</v>
      </c>
      <c r="AI31" s="83">
        <v>4453</v>
      </c>
      <c r="AJ31" s="83">
        <v>4434</v>
      </c>
      <c r="AK31" s="83">
        <v>4836</v>
      </c>
      <c r="AL31" s="83">
        <v>4575</v>
      </c>
      <c r="AM31" s="83">
        <v>4439</v>
      </c>
      <c r="AN31" s="83">
        <v>4952</v>
      </c>
      <c r="AO31" s="83">
        <v>5244</v>
      </c>
      <c r="AP31" s="83">
        <v>5153</v>
      </c>
      <c r="AQ31" s="83">
        <v>5580</v>
      </c>
      <c r="AR31" s="83">
        <v>4732</v>
      </c>
      <c r="AS31" s="83">
        <v>5025</v>
      </c>
      <c r="AT31" s="83">
        <v>5180</v>
      </c>
      <c r="AU31" s="83">
        <v>5354</v>
      </c>
      <c r="AV31" s="83">
        <v>4974</v>
      </c>
      <c r="AW31" s="83">
        <v>4698</v>
      </c>
      <c r="AX31" s="83">
        <v>5004</v>
      </c>
      <c r="AY31" s="83">
        <v>5094</v>
      </c>
      <c r="AZ31" s="83">
        <v>4924</v>
      </c>
      <c r="BA31" s="83">
        <v>5194</v>
      </c>
      <c r="BB31" s="83">
        <v>3035</v>
      </c>
      <c r="BC31" s="83">
        <v>2153</v>
      </c>
    </row>
    <row r="32" spans="2:55" ht="13.5" thickBot="1" x14ac:dyDescent="0.25">
      <c r="B32" s="43" t="s">
        <v>37</v>
      </c>
      <c r="C32" s="85">
        <v>19757</v>
      </c>
      <c r="D32" s="85">
        <v>31125</v>
      </c>
      <c r="E32" s="85">
        <v>32044</v>
      </c>
      <c r="F32" s="85">
        <v>34090</v>
      </c>
      <c r="G32" s="85">
        <v>35410</v>
      </c>
      <c r="H32" s="85">
        <v>29724</v>
      </c>
      <c r="I32" s="85">
        <v>34176</v>
      </c>
      <c r="J32" s="85">
        <v>35162</v>
      </c>
      <c r="K32" s="85">
        <v>36103</v>
      </c>
      <c r="L32" s="85">
        <v>36222</v>
      </c>
      <c r="M32" s="85">
        <v>32585</v>
      </c>
      <c r="N32" s="85">
        <v>31437</v>
      </c>
      <c r="O32" s="85">
        <v>30952</v>
      </c>
      <c r="P32" s="85">
        <v>28089</v>
      </c>
      <c r="Q32" s="85">
        <v>27268</v>
      </c>
      <c r="R32" s="85">
        <v>27362</v>
      </c>
      <c r="S32" s="85">
        <v>30174</v>
      </c>
      <c r="T32" s="85">
        <v>28318</v>
      </c>
      <c r="U32" s="85">
        <v>28850</v>
      </c>
      <c r="V32" s="85">
        <v>29090</v>
      </c>
      <c r="W32" s="85">
        <v>27373</v>
      </c>
      <c r="X32" s="85">
        <v>26464</v>
      </c>
      <c r="Y32" s="85">
        <v>28905</v>
      </c>
      <c r="Z32" s="85">
        <v>28277</v>
      </c>
      <c r="AA32" s="85">
        <v>28060</v>
      </c>
      <c r="AB32" s="85">
        <v>29144</v>
      </c>
      <c r="AC32" s="85">
        <v>28750</v>
      </c>
      <c r="AD32" s="85">
        <v>30449</v>
      </c>
      <c r="AE32" s="85">
        <v>29573</v>
      </c>
      <c r="AF32" s="85">
        <v>30748</v>
      </c>
      <c r="AG32" s="85">
        <v>30459</v>
      </c>
      <c r="AH32" s="85">
        <v>31237</v>
      </c>
      <c r="AI32" s="85">
        <v>31251</v>
      </c>
      <c r="AJ32" s="85">
        <v>30674</v>
      </c>
      <c r="AK32" s="85">
        <v>33793</v>
      </c>
      <c r="AL32" s="85">
        <v>33242</v>
      </c>
      <c r="AM32" s="85">
        <v>31507</v>
      </c>
      <c r="AN32" s="85">
        <v>33226</v>
      </c>
      <c r="AO32" s="85">
        <v>35040</v>
      </c>
      <c r="AP32" s="85">
        <v>33604</v>
      </c>
      <c r="AQ32" s="85">
        <v>34069</v>
      </c>
      <c r="AR32" s="85">
        <v>30879</v>
      </c>
      <c r="AS32" s="85">
        <v>34091</v>
      </c>
      <c r="AT32" s="85">
        <v>32854</v>
      </c>
      <c r="AU32" s="85">
        <v>33231</v>
      </c>
      <c r="AV32" s="85">
        <v>31844</v>
      </c>
      <c r="AW32" s="85">
        <v>32088</v>
      </c>
      <c r="AX32" s="85">
        <v>31878</v>
      </c>
      <c r="AY32" s="85">
        <v>32531</v>
      </c>
      <c r="AZ32" s="85">
        <v>33417</v>
      </c>
      <c r="BA32" s="85">
        <v>30871</v>
      </c>
      <c r="BB32" s="85">
        <v>24816</v>
      </c>
      <c r="BC32" s="85">
        <v>24659</v>
      </c>
    </row>
    <row r="33" spans="2:55" ht="12.75" customHeight="1" thickBot="1" x14ac:dyDescent="0.25">
      <c r="B33" s="18" t="s">
        <v>60</v>
      </c>
      <c r="C33" s="86">
        <v>61688</v>
      </c>
      <c r="D33" s="86">
        <v>84319</v>
      </c>
      <c r="E33" s="86">
        <v>79976</v>
      </c>
      <c r="F33" s="86">
        <v>88165</v>
      </c>
      <c r="G33" s="86">
        <v>91577</v>
      </c>
      <c r="H33" s="86">
        <v>79903</v>
      </c>
      <c r="I33" s="86">
        <v>88171</v>
      </c>
      <c r="J33" s="86">
        <v>88460</v>
      </c>
      <c r="K33" s="86">
        <v>93246</v>
      </c>
      <c r="L33" s="86">
        <v>90926</v>
      </c>
      <c r="M33" s="86">
        <v>87236</v>
      </c>
      <c r="N33" s="86">
        <v>84350</v>
      </c>
      <c r="O33" s="86">
        <v>83677</v>
      </c>
      <c r="P33" s="86">
        <v>76901</v>
      </c>
      <c r="Q33" s="86">
        <v>75107</v>
      </c>
      <c r="R33" s="86">
        <v>71767</v>
      </c>
      <c r="S33" s="86">
        <v>75833</v>
      </c>
      <c r="T33" s="86">
        <v>71614</v>
      </c>
      <c r="U33" s="86">
        <v>73863</v>
      </c>
      <c r="V33" s="86">
        <v>72891</v>
      </c>
      <c r="W33" s="86">
        <v>70515</v>
      </c>
      <c r="X33" s="86">
        <v>71683</v>
      </c>
      <c r="Y33" s="86">
        <v>75717</v>
      </c>
      <c r="Z33" s="86">
        <v>76365</v>
      </c>
      <c r="AA33" s="86">
        <v>76194</v>
      </c>
      <c r="AB33" s="86">
        <v>78373</v>
      </c>
      <c r="AC33" s="86">
        <v>75906</v>
      </c>
      <c r="AD33" s="86">
        <v>76994</v>
      </c>
      <c r="AE33" s="86">
        <v>79058</v>
      </c>
      <c r="AF33" s="86">
        <v>80829</v>
      </c>
      <c r="AG33" s="86">
        <v>79979</v>
      </c>
      <c r="AH33" s="86">
        <v>79869</v>
      </c>
      <c r="AI33" s="86">
        <v>82197</v>
      </c>
      <c r="AJ33" s="86">
        <v>81410</v>
      </c>
      <c r="AK33" s="86">
        <v>86304</v>
      </c>
      <c r="AL33" s="86">
        <v>85396</v>
      </c>
      <c r="AM33" s="86">
        <v>82447</v>
      </c>
      <c r="AN33" s="86">
        <v>87905</v>
      </c>
      <c r="AO33" s="86">
        <v>91385</v>
      </c>
      <c r="AP33" s="86">
        <v>89870</v>
      </c>
      <c r="AQ33" s="86">
        <v>88564</v>
      </c>
      <c r="AR33" s="86">
        <v>84289</v>
      </c>
      <c r="AS33" s="86">
        <v>87464</v>
      </c>
      <c r="AT33" s="86">
        <v>89511</v>
      </c>
      <c r="AU33" s="86">
        <v>86239</v>
      </c>
      <c r="AV33" s="86">
        <v>85132</v>
      </c>
      <c r="AW33" s="86">
        <v>87860</v>
      </c>
      <c r="AX33" s="86">
        <v>86852</v>
      </c>
      <c r="AY33" s="86">
        <v>89468</v>
      </c>
      <c r="AZ33" s="86">
        <v>90642</v>
      </c>
      <c r="BA33" s="86">
        <v>89342</v>
      </c>
      <c r="BB33" s="86">
        <v>73798</v>
      </c>
      <c r="BC33" s="86">
        <v>74783</v>
      </c>
    </row>
    <row r="34" spans="2:55" ht="12.75" customHeight="1" x14ac:dyDescent="0.2">
      <c r="B34" s="2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</row>
    <row r="35" spans="2:55" x14ac:dyDescent="0.2">
      <c r="B35" s="93" t="s">
        <v>76</v>
      </c>
      <c r="F35" s="20"/>
    </row>
    <row r="36" spans="2:55" x14ac:dyDescent="0.2">
      <c r="B36" s="65" t="s">
        <v>86</v>
      </c>
      <c r="F36" s="20"/>
    </row>
    <row r="37" spans="2:55" x14ac:dyDescent="0.2">
      <c r="B37" s="65" t="s">
        <v>77</v>
      </c>
      <c r="F37" s="20"/>
    </row>
    <row r="38" spans="2:55" x14ac:dyDescent="0.2">
      <c r="B38" s="65"/>
      <c r="F38" s="20"/>
    </row>
    <row r="39" spans="2:55" x14ac:dyDescent="0.2">
      <c r="B39" s="4"/>
      <c r="F39" s="20"/>
    </row>
    <row r="40" spans="2:55" x14ac:dyDescent="0.2">
      <c r="B40" s="4"/>
    </row>
  </sheetData>
  <mergeCells count="2">
    <mergeCell ref="B4:BC4"/>
    <mergeCell ref="B20:BC20"/>
  </mergeCells>
  <pageMargins left="0.7" right="0.7" top="0.75" bottom="0.75" header="0.3" footer="0.3"/>
  <pageSetup paperSize="3" scale="42" orientation="landscape" r:id="rId1"/>
  <customProperties>
    <customPr name="_pios_id" r:id="rId2"/>
    <customPr name="EpmWorksheetKeyString_GUID" r:id="rId3"/>
  </customPropertie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B117"/>
  <sheetViews>
    <sheetView showGridLines="0" zoomScaleNormal="100" workbookViewId="0">
      <pane xSplit="2" topLeftCell="L1" activePane="topRight" state="frozen"/>
      <selection pane="topRight" activeCell="AK72" sqref="AK72:AK97"/>
    </sheetView>
  </sheetViews>
  <sheetFormatPr defaultColWidth="8.85546875" defaultRowHeight="12.75" x14ac:dyDescent="0.2"/>
  <cols>
    <col min="1" max="1" width="2.7109375" style="1" bestFit="1" customWidth="1"/>
    <col min="2" max="2" width="27.140625" style="1" customWidth="1"/>
    <col min="3" max="3" width="7" style="1" bestFit="1" customWidth="1"/>
    <col min="4" max="5" width="7.5703125" style="1" bestFit="1" customWidth="1"/>
    <col min="6" max="12" width="7" style="1" bestFit="1" customWidth="1"/>
    <col min="13" max="14" width="8.42578125" style="1" bestFit="1" customWidth="1"/>
    <col min="15" max="17" width="7" style="1" bestFit="1" customWidth="1"/>
    <col min="18" max="18" width="8.42578125" style="1" bestFit="1" customWidth="1"/>
    <col min="19" max="19" width="7" style="1" bestFit="1" customWidth="1"/>
    <col min="20" max="20" width="9.42578125" style="1" customWidth="1"/>
    <col min="21" max="22" width="7.140625" style="1" bestFit="1" customWidth="1"/>
    <col min="23" max="27" width="7" style="1" bestFit="1" customWidth="1"/>
    <col min="28" max="29" width="7.42578125" style="1" customWidth="1"/>
    <col min="30" max="30" width="7.5703125" style="1" bestFit="1" customWidth="1"/>
    <col min="31" max="33" width="7" style="1" bestFit="1" customWidth="1"/>
    <col min="34" max="34" width="8" style="1" bestFit="1" customWidth="1"/>
    <col min="35" max="35" width="6.85546875" style="1" bestFit="1" customWidth="1"/>
    <col min="36" max="36" width="7.5703125" style="1" bestFit="1" customWidth="1"/>
    <col min="37" max="37" width="8" style="1" customWidth="1"/>
    <col min="38" max="41" width="6.85546875" style="1" bestFit="1" customWidth="1"/>
    <col min="42" max="42" width="7.42578125" style="1" customWidth="1"/>
    <col min="43" max="45" width="6.28515625" style="1" bestFit="1" customWidth="1"/>
    <col min="46" max="46" width="5.85546875" style="1" bestFit="1" customWidth="1"/>
    <col min="47" max="49" width="6.85546875" style="1" bestFit="1" customWidth="1"/>
    <col min="50" max="50" width="8" style="1" customWidth="1"/>
    <col min="51" max="54" width="6.85546875" style="1" bestFit="1" customWidth="1"/>
    <col min="55" max="16384" width="8.85546875" style="1"/>
  </cols>
  <sheetData>
    <row r="1" spans="1:54" ht="21.75" customHeight="1" x14ac:dyDescent="0.2"/>
    <row r="2" spans="1:54" ht="21.75" customHeight="1" x14ac:dyDescent="0.2"/>
    <row r="3" spans="1:54" ht="21.75" customHeight="1" thickBot="1" x14ac:dyDescent="0.25"/>
    <row r="4" spans="1:54" ht="36.75" customHeight="1" thickBot="1" x14ac:dyDescent="0.25">
      <c r="B4" s="129" t="s">
        <v>83</v>
      </c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1"/>
    </row>
    <row r="5" spans="1:54" ht="0.75" customHeight="1" thickBot="1" x14ac:dyDescent="0.25">
      <c r="B5" s="69"/>
      <c r="BB5" s="70"/>
    </row>
    <row r="6" spans="1:54" x14ac:dyDescent="0.2">
      <c r="B6" s="12" t="s">
        <v>81</v>
      </c>
      <c r="C6" s="23">
        <v>1</v>
      </c>
      <c r="D6" s="13">
        <f t="shared" ref="D6:N6" si="0">C6+1</f>
        <v>2</v>
      </c>
      <c r="E6" s="13">
        <f t="shared" si="0"/>
        <v>3</v>
      </c>
      <c r="F6" s="13">
        <f t="shared" si="0"/>
        <v>4</v>
      </c>
      <c r="G6" s="13">
        <f t="shared" si="0"/>
        <v>5</v>
      </c>
      <c r="H6" s="13">
        <f t="shared" si="0"/>
        <v>6</v>
      </c>
      <c r="I6" s="13">
        <f t="shared" si="0"/>
        <v>7</v>
      </c>
      <c r="J6" s="13">
        <f t="shared" si="0"/>
        <v>8</v>
      </c>
      <c r="K6" s="13">
        <f t="shared" si="0"/>
        <v>9</v>
      </c>
      <c r="L6" s="13">
        <f t="shared" si="0"/>
        <v>10</v>
      </c>
      <c r="M6" s="13">
        <f t="shared" si="0"/>
        <v>11</v>
      </c>
      <c r="N6" s="13">
        <f t="shared" si="0"/>
        <v>12</v>
      </c>
      <c r="O6" s="13">
        <f>N6+1</f>
        <v>13</v>
      </c>
      <c r="P6" s="13">
        <f>O6+1</f>
        <v>14</v>
      </c>
      <c r="Q6" s="13">
        <f t="shared" ref="Q6:AA6" si="1">P6+1</f>
        <v>15</v>
      </c>
      <c r="R6" s="13">
        <f t="shared" si="1"/>
        <v>16</v>
      </c>
      <c r="S6" s="13">
        <f t="shared" si="1"/>
        <v>17</v>
      </c>
      <c r="T6" s="13">
        <f t="shared" si="1"/>
        <v>18</v>
      </c>
      <c r="U6" s="13">
        <f t="shared" si="1"/>
        <v>19</v>
      </c>
      <c r="V6" s="13">
        <f t="shared" si="1"/>
        <v>20</v>
      </c>
      <c r="W6" s="13">
        <f t="shared" si="1"/>
        <v>21</v>
      </c>
      <c r="X6" s="13">
        <f t="shared" si="1"/>
        <v>22</v>
      </c>
      <c r="Y6" s="13">
        <f t="shared" si="1"/>
        <v>23</v>
      </c>
      <c r="Z6" s="13">
        <f t="shared" si="1"/>
        <v>24</v>
      </c>
      <c r="AA6" s="13">
        <f t="shared" si="1"/>
        <v>25</v>
      </c>
      <c r="AB6" s="13">
        <f>AA6+1</f>
        <v>26</v>
      </c>
      <c r="AC6" s="13">
        <f>AB6+1</f>
        <v>27</v>
      </c>
      <c r="AD6" s="13">
        <f t="shared" ref="AD6:AN6" si="2">AC6+1</f>
        <v>28</v>
      </c>
      <c r="AE6" s="13">
        <f t="shared" si="2"/>
        <v>29</v>
      </c>
      <c r="AF6" s="13">
        <f t="shared" si="2"/>
        <v>30</v>
      </c>
      <c r="AG6" s="13">
        <f t="shared" si="2"/>
        <v>31</v>
      </c>
      <c r="AH6" s="13">
        <f t="shared" si="2"/>
        <v>32</v>
      </c>
      <c r="AI6" s="13">
        <f t="shared" si="2"/>
        <v>33</v>
      </c>
      <c r="AJ6" s="13">
        <f t="shared" si="2"/>
        <v>34</v>
      </c>
      <c r="AK6" s="13">
        <f t="shared" si="2"/>
        <v>35</v>
      </c>
      <c r="AL6" s="13">
        <f t="shared" si="2"/>
        <v>36</v>
      </c>
      <c r="AM6" s="13">
        <f t="shared" si="2"/>
        <v>37</v>
      </c>
      <c r="AN6" s="13">
        <f t="shared" si="2"/>
        <v>38</v>
      </c>
      <c r="AO6" s="13">
        <f>AN6+1</f>
        <v>39</v>
      </c>
      <c r="AP6" s="13">
        <f>AO6+1</f>
        <v>40</v>
      </c>
      <c r="AQ6" s="13">
        <f t="shared" ref="AQ6:BB6" si="3">AP6+1</f>
        <v>41</v>
      </c>
      <c r="AR6" s="13">
        <f t="shared" si="3"/>
        <v>42</v>
      </c>
      <c r="AS6" s="13">
        <f t="shared" si="3"/>
        <v>43</v>
      </c>
      <c r="AT6" s="13">
        <f t="shared" si="3"/>
        <v>44</v>
      </c>
      <c r="AU6" s="13">
        <f t="shared" si="3"/>
        <v>45</v>
      </c>
      <c r="AV6" s="13">
        <f t="shared" si="3"/>
        <v>46</v>
      </c>
      <c r="AW6" s="13">
        <f t="shared" si="3"/>
        <v>47</v>
      </c>
      <c r="AX6" s="13">
        <f t="shared" si="3"/>
        <v>48</v>
      </c>
      <c r="AY6" s="13">
        <f t="shared" si="3"/>
        <v>49</v>
      </c>
      <c r="AZ6" s="13">
        <f t="shared" si="3"/>
        <v>50</v>
      </c>
      <c r="BA6" s="13">
        <f t="shared" si="3"/>
        <v>51</v>
      </c>
      <c r="BB6" s="71">
        <f t="shared" si="3"/>
        <v>52</v>
      </c>
    </row>
    <row r="7" spans="1:54" ht="13.5" thickBot="1" x14ac:dyDescent="0.25">
      <c r="B7" s="14" t="s">
        <v>0</v>
      </c>
      <c r="C7" s="24">
        <v>45297</v>
      </c>
      <c r="D7" s="25">
        <v>45304</v>
      </c>
      <c r="E7" s="25">
        <v>45311</v>
      </c>
      <c r="F7" s="25">
        <v>45318</v>
      </c>
      <c r="G7" s="25">
        <v>45325</v>
      </c>
      <c r="H7" s="25">
        <v>45332</v>
      </c>
      <c r="I7" s="25">
        <v>45339</v>
      </c>
      <c r="J7" s="25">
        <v>45346</v>
      </c>
      <c r="K7" s="25">
        <v>45353</v>
      </c>
      <c r="L7" s="25">
        <v>45360</v>
      </c>
      <c r="M7" s="25">
        <v>45367</v>
      </c>
      <c r="N7" s="25">
        <v>45374</v>
      </c>
      <c r="O7" s="25">
        <v>45381</v>
      </c>
      <c r="P7" s="25">
        <v>45388</v>
      </c>
      <c r="Q7" s="25">
        <v>45395</v>
      </c>
      <c r="R7" s="25">
        <v>45402</v>
      </c>
      <c r="S7" s="25">
        <v>45409</v>
      </c>
      <c r="T7" s="25">
        <v>45416</v>
      </c>
      <c r="U7" s="25">
        <v>45423</v>
      </c>
      <c r="V7" s="25">
        <v>45430</v>
      </c>
      <c r="W7" s="25">
        <v>45437</v>
      </c>
      <c r="X7" s="25">
        <v>45444</v>
      </c>
      <c r="Y7" s="25">
        <v>45451</v>
      </c>
      <c r="Z7" s="25">
        <v>45458</v>
      </c>
      <c r="AA7" s="25">
        <v>45465</v>
      </c>
      <c r="AB7" s="25">
        <v>45472</v>
      </c>
      <c r="AC7" s="25">
        <v>45479</v>
      </c>
      <c r="AD7" s="25">
        <v>45486</v>
      </c>
      <c r="AE7" s="25">
        <v>45493</v>
      </c>
      <c r="AF7" s="25">
        <v>45500</v>
      </c>
      <c r="AG7" s="25">
        <v>45507</v>
      </c>
      <c r="AH7" s="25">
        <v>45514</v>
      </c>
      <c r="AI7" s="25">
        <v>45521</v>
      </c>
      <c r="AJ7" s="25">
        <v>45528</v>
      </c>
      <c r="AK7" s="25">
        <v>45535</v>
      </c>
      <c r="AL7" s="25">
        <v>45542</v>
      </c>
      <c r="AM7" s="25">
        <v>45549</v>
      </c>
      <c r="AN7" s="25">
        <v>45556</v>
      </c>
      <c r="AO7" s="25">
        <v>45563</v>
      </c>
      <c r="AP7" s="25">
        <v>45570</v>
      </c>
      <c r="AQ7" s="25">
        <v>45577</v>
      </c>
      <c r="AR7" s="25">
        <v>45584</v>
      </c>
      <c r="AS7" s="25">
        <v>45591</v>
      </c>
      <c r="AT7" s="25">
        <v>45598</v>
      </c>
      <c r="AU7" s="25">
        <v>45605</v>
      </c>
      <c r="AV7" s="25">
        <v>45612</v>
      </c>
      <c r="AW7" s="25">
        <v>45619</v>
      </c>
      <c r="AX7" s="25">
        <v>45626</v>
      </c>
      <c r="AY7" s="25">
        <v>45633</v>
      </c>
      <c r="AZ7" s="25">
        <v>45640</v>
      </c>
      <c r="BA7" s="25">
        <v>45647</v>
      </c>
      <c r="BB7" s="25">
        <v>45654</v>
      </c>
    </row>
    <row r="8" spans="1:54" x14ac:dyDescent="0.2">
      <c r="B8" s="15" t="s">
        <v>1</v>
      </c>
      <c r="C8" s="82">
        <v>5557</v>
      </c>
      <c r="D8" s="82">
        <v>6160</v>
      </c>
      <c r="E8" s="82">
        <v>5118</v>
      </c>
      <c r="F8" s="82">
        <v>6367</v>
      </c>
      <c r="G8" s="82">
        <v>7596</v>
      </c>
      <c r="H8" s="82">
        <v>7425</v>
      </c>
      <c r="I8" s="82">
        <v>8117</v>
      </c>
      <c r="J8" s="82">
        <v>6750</v>
      </c>
      <c r="K8" s="82">
        <v>7718</v>
      </c>
      <c r="L8" s="82">
        <v>7257</v>
      </c>
      <c r="M8" s="82">
        <v>7523</v>
      </c>
      <c r="N8" s="82">
        <v>7584</v>
      </c>
      <c r="O8" s="82">
        <v>8224</v>
      </c>
      <c r="P8" s="82">
        <v>7285</v>
      </c>
      <c r="Q8" s="82">
        <v>7804</v>
      </c>
      <c r="R8" s="82">
        <v>6876</v>
      </c>
      <c r="S8" s="82">
        <v>6698</v>
      </c>
      <c r="T8" s="82">
        <v>7514</v>
      </c>
      <c r="U8" s="82">
        <v>6042</v>
      </c>
      <c r="V8" s="82">
        <v>6010</v>
      </c>
      <c r="W8" s="82">
        <v>5153</v>
      </c>
      <c r="X8" s="82">
        <v>4926</v>
      </c>
      <c r="Y8" s="82">
        <v>5747</v>
      </c>
      <c r="Z8" s="82">
        <v>6492</v>
      </c>
      <c r="AA8" s="82">
        <v>6483</v>
      </c>
      <c r="AB8" s="82">
        <v>6681</v>
      </c>
      <c r="AC8" s="82">
        <v>4469</v>
      </c>
      <c r="AD8" s="82">
        <v>5990</v>
      </c>
      <c r="AE8" s="82">
        <v>5405</v>
      </c>
      <c r="AF8" s="82">
        <v>5586</v>
      </c>
      <c r="AG8" s="82">
        <v>4890</v>
      </c>
      <c r="AH8" s="82">
        <v>5397</v>
      </c>
      <c r="AI8" s="82">
        <v>4438</v>
      </c>
      <c r="AJ8" s="82">
        <v>4295</v>
      </c>
      <c r="AK8" s="82">
        <v>5425</v>
      </c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26"/>
    </row>
    <row r="9" spans="1:54" x14ac:dyDescent="0.2">
      <c r="B9" s="16" t="s">
        <v>2</v>
      </c>
      <c r="C9" s="83">
        <v>928</v>
      </c>
      <c r="D9" s="83">
        <v>1155</v>
      </c>
      <c r="E9" s="83">
        <v>996</v>
      </c>
      <c r="F9" s="83">
        <v>1138</v>
      </c>
      <c r="G9" s="83">
        <v>1108</v>
      </c>
      <c r="H9" s="83">
        <v>1378</v>
      </c>
      <c r="I9" s="83">
        <v>1315</v>
      </c>
      <c r="J9" s="83">
        <v>686</v>
      </c>
      <c r="K9" s="83">
        <v>1051</v>
      </c>
      <c r="L9" s="83">
        <v>1152</v>
      </c>
      <c r="M9" s="83">
        <v>926</v>
      </c>
      <c r="N9" s="83">
        <v>953</v>
      </c>
      <c r="O9" s="83">
        <v>1136</v>
      </c>
      <c r="P9" s="83">
        <v>1445</v>
      </c>
      <c r="Q9" s="83">
        <v>1091</v>
      </c>
      <c r="R9" s="83">
        <v>1153</v>
      </c>
      <c r="S9" s="83">
        <v>1775</v>
      </c>
      <c r="T9" s="83">
        <v>1321</v>
      </c>
      <c r="U9" s="83">
        <v>1034</v>
      </c>
      <c r="V9" s="83">
        <v>1349</v>
      </c>
      <c r="W9" s="83">
        <v>723</v>
      </c>
      <c r="X9" s="83">
        <v>878</v>
      </c>
      <c r="Y9" s="83">
        <v>1407</v>
      </c>
      <c r="Z9" s="83">
        <v>1838</v>
      </c>
      <c r="AA9" s="83">
        <v>880</v>
      </c>
      <c r="AB9" s="83">
        <v>1922</v>
      </c>
      <c r="AC9" s="83">
        <v>1124</v>
      </c>
      <c r="AD9" s="83">
        <v>508</v>
      </c>
      <c r="AE9" s="83">
        <v>794</v>
      </c>
      <c r="AF9" s="83">
        <v>868</v>
      </c>
      <c r="AG9" s="83">
        <v>917</v>
      </c>
      <c r="AH9" s="83">
        <v>989</v>
      </c>
      <c r="AI9" s="83">
        <v>1961</v>
      </c>
      <c r="AJ9" s="83">
        <v>786</v>
      </c>
      <c r="AK9" s="83">
        <v>2853</v>
      </c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31"/>
    </row>
    <row r="10" spans="1:54" x14ac:dyDescent="0.2">
      <c r="B10" s="17" t="s">
        <v>3</v>
      </c>
      <c r="C10" s="84">
        <v>427</v>
      </c>
      <c r="D10" s="84">
        <v>400</v>
      </c>
      <c r="E10" s="84">
        <v>341</v>
      </c>
      <c r="F10" s="84">
        <v>477</v>
      </c>
      <c r="G10" s="84">
        <v>359</v>
      </c>
      <c r="H10" s="84">
        <v>457</v>
      </c>
      <c r="I10" s="84">
        <v>417</v>
      </c>
      <c r="J10" s="84">
        <v>395</v>
      </c>
      <c r="K10" s="84">
        <v>289</v>
      </c>
      <c r="L10" s="84">
        <v>440</v>
      </c>
      <c r="M10" s="84">
        <v>365</v>
      </c>
      <c r="N10" s="84">
        <v>437</v>
      </c>
      <c r="O10" s="84">
        <v>460</v>
      </c>
      <c r="P10" s="84">
        <v>270</v>
      </c>
      <c r="Q10" s="84">
        <v>479</v>
      </c>
      <c r="R10" s="84">
        <v>388</v>
      </c>
      <c r="S10" s="84">
        <v>418</v>
      </c>
      <c r="T10" s="84">
        <v>475</v>
      </c>
      <c r="U10" s="84">
        <v>562</v>
      </c>
      <c r="V10" s="84">
        <v>359</v>
      </c>
      <c r="W10" s="84">
        <v>410</v>
      </c>
      <c r="X10" s="84">
        <v>194</v>
      </c>
      <c r="Y10" s="84">
        <v>386</v>
      </c>
      <c r="Z10" s="84">
        <v>446</v>
      </c>
      <c r="AA10" s="84">
        <v>532</v>
      </c>
      <c r="AB10" s="84">
        <v>495</v>
      </c>
      <c r="AC10" s="84">
        <v>510</v>
      </c>
      <c r="AD10" s="84">
        <v>250</v>
      </c>
      <c r="AE10" s="84">
        <v>261</v>
      </c>
      <c r="AF10" s="84">
        <v>179</v>
      </c>
      <c r="AG10" s="84">
        <v>235</v>
      </c>
      <c r="AH10" s="84">
        <v>202</v>
      </c>
      <c r="AI10" s="84">
        <v>216</v>
      </c>
      <c r="AJ10" s="84">
        <v>143</v>
      </c>
      <c r="AK10" s="84">
        <v>268</v>
      </c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27"/>
    </row>
    <row r="11" spans="1:54" x14ac:dyDescent="0.2">
      <c r="A11" s="21"/>
      <c r="B11" s="16" t="s">
        <v>4</v>
      </c>
      <c r="C11" s="83">
        <v>9334</v>
      </c>
      <c r="D11" s="83">
        <v>7728</v>
      </c>
      <c r="E11" s="83">
        <v>4865</v>
      </c>
      <c r="F11" s="83">
        <v>7440</v>
      </c>
      <c r="G11" s="83">
        <v>7933</v>
      </c>
      <c r="H11" s="83">
        <v>9288</v>
      </c>
      <c r="I11" s="83">
        <v>7759</v>
      </c>
      <c r="J11" s="83">
        <v>8400</v>
      </c>
      <c r="K11" s="83">
        <v>7980</v>
      </c>
      <c r="L11" s="83">
        <v>7982</v>
      </c>
      <c r="M11" s="83">
        <v>7047</v>
      </c>
      <c r="N11" s="83">
        <v>7273</v>
      </c>
      <c r="O11" s="83">
        <v>7728</v>
      </c>
      <c r="P11" s="83">
        <v>7097</v>
      </c>
      <c r="Q11" s="83">
        <v>6715</v>
      </c>
      <c r="R11" s="83">
        <v>7139</v>
      </c>
      <c r="S11" s="83">
        <v>7062</v>
      </c>
      <c r="T11" s="83">
        <v>6796</v>
      </c>
      <c r="U11" s="83">
        <v>7558</v>
      </c>
      <c r="V11" s="83">
        <v>6441</v>
      </c>
      <c r="W11" s="83">
        <v>8125</v>
      </c>
      <c r="X11" s="83">
        <v>7409</v>
      </c>
      <c r="Y11" s="83">
        <v>8344</v>
      </c>
      <c r="Z11" s="83">
        <v>7752</v>
      </c>
      <c r="AA11" s="83">
        <v>8046</v>
      </c>
      <c r="AB11" s="83">
        <v>8455</v>
      </c>
      <c r="AC11" s="83">
        <v>8918</v>
      </c>
      <c r="AD11" s="83">
        <v>8653</v>
      </c>
      <c r="AE11" s="83">
        <v>8102</v>
      </c>
      <c r="AF11" s="83">
        <v>7068</v>
      </c>
      <c r="AG11" s="83">
        <v>9073</v>
      </c>
      <c r="AH11" s="83">
        <v>7949</v>
      </c>
      <c r="AI11" s="83">
        <v>7999</v>
      </c>
      <c r="AJ11" s="83">
        <v>6232</v>
      </c>
      <c r="AK11" s="83">
        <v>8801</v>
      </c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31"/>
    </row>
    <row r="12" spans="1:54" x14ac:dyDescent="0.2">
      <c r="B12" s="17" t="s">
        <v>5</v>
      </c>
      <c r="C12" s="84">
        <v>1680</v>
      </c>
      <c r="D12" s="84">
        <v>1700</v>
      </c>
      <c r="E12" s="84">
        <v>1136</v>
      </c>
      <c r="F12" s="84">
        <v>1981</v>
      </c>
      <c r="G12" s="84">
        <v>2205</v>
      </c>
      <c r="H12" s="84">
        <v>2151</v>
      </c>
      <c r="I12" s="84">
        <v>2172</v>
      </c>
      <c r="J12" s="84">
        <v>2127</v>
      </c>
      <c r="K12" s="84">
        <v>2068</v>
      </c>
      <c r="L12" s="84">
        <v>2039</v>
      </c>
      <c r="M12" s="84">
        <v>2098</v>
      </c>
      <c r="N12" s="84">
        <v>2016</v>
      </c>
      <c r="O12" s="84">
        <v>1595</v>
      </c>
      <c r="P12" s="84">
        <v>2159</v>
      </c>
      <c r="Q12" s="84">
        <v>2131</v>
      </c>
      <c r="R12" s="84">
        <v>2270</v>
      </c>
      <c r="S12" s="84">
        <v>1735</v>
      </c>
      <c r="T12" s="84">
        <v>2047</v>
      </c>
      <c r="U12" s="84">
        <v>1862</v>
      </c>
      <c r="V12" s="84">
        <v>2129</v>
      </c>
      <c r="W12" s="84">
        <v>2039</v>
      </c>
      <c r="X12" s="84">
        <v>2288</v>
      </c>
      <c r="Y12" s="84">
        <v>1947</v>
      </c>
      <c r="Z12" s="84">
        <v>2555</v>
      </c>
      <c r="AA12" s="84">
        <v>1689</v>
      </c>
      <c r="AB12" s="84">
        <v>2236</v>
      </c>
      <c r="AC12" s="84">
        <v>1641</v>
      </c>
      <c r="AD12" s="84">
        <v>1936</v>
      </c>
      <c r="AE12" s="84">
        <v>1568</v>
      </c>
      <c r="AF12" s="84">
        <v>2009</v>
      </c>
      <c r="AG12" s="84">
        <v>1900</v>
      </c>
      <c r="AH12" s="84">
        <v>1936</v>
      </c>
      <c r="AI12" s="84">
        <v>2263</v>
      </c>
      <c r="AJ12" s="84">
        <v>2289</v>
      </c>
      <c r="AK12" s="84">
        <v>2316</v>
      </c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27"/>
    </row>
    <row r="13" spans="1:54" x14ac:dyDescent="0.2">
      <c r="B13" s="16" t="s">
        <v>6</v>
      </c>
      <c r="C13" s="83">
        <v>254</v>
      </c>
      <c r="D13" s="83">
        <v>332</v>
      </c>
      <c r="E13" s="83">
        <v>286</v>
      </c>
      <c r="F13" s="83">
        <v>425</v>
      </c>
      <c r="G13" s="83">
        <v>384</v>
      </c>
      <c r="H13" s="83">
        <v>455</v>
      </c>
      <c r="I13" s="83">
        <v>337</v>
      </c>
      <c r="J13" s="83">
        <v>313</v>
      </c>
      <c r="K13" s="83">
        <v>399</v>
      </c>
      <c r="L13" s="83">
        <v>199</v>
      </c>
      <c r="M13" s="83">
        <v>292</v>
      </c>
      <c r="N13" s="83">
        <v>291</v>
      </c>
      <c r="O13" s="83">
        <v>371</v>
      </c>
      <c r="P13" s="83">
        <v>228</v>
      </c>
      <c r="Q13" s="83">
        <v>460</v>
      </c>
      <c r="R13" s="83">
        <v>366</v>
      </c>
      <c r="S13" s="83">
        <v>367</v>
      </c>
      <c r="T13" s="83">
        <v>396</v>
      </c>
      <c r="U13" s="83">
        <v>246</v>
      </c>
      <c r="V13" s="83">
        <v>396</v>
      </c>
      <c r="W13" s="83">
        <v>244</v>
      </c>
      <c r="X13" s="83">
        <v>372</v>
      </c>
      <c r="Y13" s="83">
        <v>231</v>
      </c>
      <c r="Z13" s="83">
        <v>295</v>
      </c>
      <c r="AA13" s="83">
        <v>364</v>
      </c>
      <c r="AB13" s="83">
        <v>332</v>
      </c>
      <c r="AC13" s="83">
        <v>215</v>
      </c>
      <c r="AD13" s="83">
        <v>350</v>
      </c>
      <c r="AE13" s="83">
        <v>383</v>
      </c>
      <c r="AF13" s="83">
        <v>179</v>
      </c>
      <c r="AG13" s="83">
        <v>459</v>
      </c>
      <c r="AH13" s="83">
        <v>423</v>
      </c>
      <c r="AI13" s="83">
        <v>266</v>
      </c>
      <c r="AJ13" s="83">
        <v>297</v>
      </c>
      <c r="AK13" s="83">
        <v>429</v>
      </c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31"/>
    </row>
    <row r="14" spans="1:54" x14ac:dyDescent="0.2">
      <c r="B14" s="17" t="s">
        <v>7</v>
      </c>
      <c r="C14" s="84">
        <v>1583</v>
      </c>
      <c r="D14" s="84">
        <v>1401</v>
      </c>
      <c r="E14" s="84">
        <v>1048</v>
      </c>
      <c r="F14" s="84">
        <v>1186</v>
      </c>
      <c r="G14" s="84">
        <v>1312</v>
      </c>
      <c r="H14" s="84">
        <v>1240</v>
      </c>
      <c r="I14" s="84">
        <v>1099</v>
      </c>
      <c r="J14" s="84">
        <v>1150</v>
      </c>
      <c r="K14" s="84">
        <v>1129</v>
      </c>
      <c r="L14" s="84">
        <v>1312</v>
      </c>
      <c r="M14" s="84">
        <v>1228</v>
      </c>
      <c r="N14" s="84">
        <v>1115</v>
      </c>
      <c r="O14" s="84">
        <v>1384</v>
      </c>
      <c r="P14" s="84">
        <v>980</v>
      </c>
      <c r="Q14" s="84">
        <v>1162</v>
      </c>
      <c r="R14" s="84">
        <v>808</v>
      </c>
      <c r="S14" s="84">
        <v>1020</v>
      </c>
      <c r="T14" s="84">
        <v>1141</v>
      </c>
      <c r="U14" s="84">
        <v>1231</v>
      </c>
      <c r="V14" s="84">
        <v>1431</v>
      </c>
      <c r="W14" s="84">
        <v>1192</v>
      </c>
      <c r="X14" s="84">
        <v>1106</v>
      </c>
      <c r="Y14" s="84">
        <v>1168</v>
      </c>
      <c r="Z14" s="84">
        <v>1040</v>
      </c>
      <c r="AA14" s="84">
        <v>1022</v>
      </c>
      <c r="AB14" s="84">
        <v>1058</v>
      </c>
      <c r="AC14" s="84">
        <v>1237</v>
      </c>
      <c r="AD14" s="84">
        <v>1229</v>
      </c>
      <c r="AE14" s="84">
        <v>1202</v>
      </c>
      <c r="AF14" s="84">
        <v>1309</v>
      </c>
      <c r="AG14" s="84">
        <v>1228</v>
      </c>
      <c r="AH14" s="84">
        <v>1186</v>
      </c>
      <c r="AI14" s="84">
        <v>1105</v>
      </c>
      <c r="AJ14" s="84">
        <v>1043</v>
      </c>
      <c r="AK14" s="84">
        <v>1108</v>
      </c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27"/>
    </row>
    <row r="15" spans="1:54" x14ac:dyDescent="0.2">
      <c r="B15" s="16" t="s">
        <v>8</v>
      </c>
      <c r="C15" s="83">
        <v>1897</v>
      </c>
      <c r="D15" s="83">
        <v>1388</v>
      </c>
      <c r="E15" s="83">
        <v>1340</v>
      </c>
      <c r="F15" s="83">
        <v>1866</v>
      </c>
      <c r="G15" s="83">
        <v>1696</v>
      </c>
      <c r="H15" s="83">
        <v>1734</v>
      </c>
      <c r="I15" s="83">
        <v>1540</v>
      </c>
      <c r="J15" s="83">
        <v>1692</v>
      </c>
      <c r="K15" s="83">
        <v>1795</v>
      </c>
      <c r="L15" s="83">
        <v>1575</v>
      </c>
      <c r="M15" s="83">
        <v>1580</v>
      </c>
      <c r="N15" s="83">
        <v>1764</v>
      </c>
      <c r="O15" s="83">
        <v>1792</v>
      </c>
      <c r="P15" s="83">
        <v>1675</v>
      </c>
      <c r="Q15" s="83">
        <v>1665</v>
      </c>
      <c r="R15" s="83">
        <v>1424</v>
      </c>
      <c r="S15" s="83">
        <v>1195</v>
      </c>
      <c r="T15" s="83">
        <v>1819</v>
      </c>
      <c r="U15" s="83">
        <v>1767</v>
      </c>
      <c r="V15" s="83">
        <v>1975</v>
      </c>
      <c r="W15" s="83">
        <v>1738</v>
      </c>
      <c r="X15" s="83">
        <v>1572</v>
      </c>
      <c r="Y15" s="83">
        <v>1647</v>
      </c>
      <c r="Z15" s="83">
        <v>1709</v>
      </c>
      <c r="AA15" s="83">
        <v>1464</v>
      </c>
      <c r="AB15" s="83">
        <v>1706</v>
      </c>
      <c r="AC15" s="83">
        <v>1964</v>
      </c>
      <c r="AD15" s="83">
        <v>1949</v>
      </c>
      <c r="AE15" s="83">
        <v>1938</v>
      </c>
      <c r="AF15" s="83">
        <v>2294</v>
      </c>
      <c r="AG15" s="83">
        <v>2062</v>
      </c>
      <c r="AH15" s="83">
        <v>1765</v>
      </c>
      <c r="AI15" s="83">
        <v>1637</v>
      </c>
      <c r="AJ15" s="83">
        <v>1090</v>
      </c>
      <c r="AK15" s="83">
        <v>2029</v>
      </c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31"/>
    </row>
    <row r="16" spans="1:54" x14ac:dyDescent="0.2">
      <c r="B16" s="17" t="s">
        <v>9</v>
      </c>
      <c r="C16" s="84">
        <v>40</v>
      </c>
      <c r="D16" s="84">
        <v>45</v>
      </c>
      <c r="E16" s="84">
        <v>49</v>
      </c>
      <c r="F16" s="84">
        <v>38</v>
      </c>
      <c r="G16" s="84">
        <v>30</v>
      </c>
      <c r="H16" s="84">
        <v>39</v>
      </c>
      <c r="I16" s="84">
        <v>39</v>
      </c>
      <c r="J16" s="84">
        <v>41</v>
      </c>
      <c r="K16" s="84">
        <v>48</v>
      </c>
      <c r="L16" s="84">
        <v>31</v>
      </c>
      <c r="M16" s="84">
        <v>37</v>
      </c>
      <c r="N16" s="84">
        <v>62</v>
      </c>
      <c r="O16" s="84">
        <v>29</v>
      </c>
      <c r="P16" s="84">
        <v>71</v>
      </c>
      <c r="Q16" s="84">
        <v>30</v>
      </c>
      <c r="R16" s="84">
        <v>21</v>
      </c>
      <c r="S16" s="84">
        <v>22</v>
      </c>
      <c r="T16" s="84">
        <v>22</v>
      </c>
      <c r="U16" s="84">
        <v>18</v>
      </c>
      <c r="V16" s="84">
        <v>23</v>
      </c>
      <c r="W16" s="84">
        <v>24</v>
      </c>
      <c r="X16" s="84">
        <v>36</v>
      </c>
      <c r="Y16" s="84">
        <v>25</v>
      </c>
      <c r="Z16" s="84">
        <v>13</v>
      </c>
      <c r="AA16" s="84">
        <v>33</v>
      </c>
      <c r="AB16" s="84">
        <v>34</v>
      </c>
      <c r="AC16" s="84">
        <v>11</v>
      </c>
      <c r="AD16" s="84">
        <v>20</v>
      </c>
      <c r="AE16" s="84">
        <v>23</v>
      </c>
      <c r="AF16" s="84">
        <v>36</v>
      </c>
      <c r="AG16" s="84">
        <v>27</v>
      </c>
      <c r="AH16" s="84">
        <v>14</v>
      </c>
      <c r="AI16" s="84">
        <v>26</v>
      </c>
      <c r="AJ16" s="84">
        <v>30</v>
      </c>
      <c r="AK16" s="84">
        <v>19</v>
      </c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27"/>
    </row>
    <row r="17" spans="2:54" x14ac:dyDescent="0.2">
      <c r="B17" s="16" t="s">
        <v>10</v>
      </c>
      <c r="C17" s="83">
        <v>650</v>
      </c>
      <c r="D17" s="83">
        <v>859</v>
      </c>
      <c r="E17" s="83">
        <v>791</v>
      </c>
      <c r="F17" s="83">
        <v>887</v>
      </c>
      <c r="G17" s="83">
        <v>954</v>
      </c>
      <c r="H17" s="83">
        <v>866</v>
      </c>
      <c r="I17" s="83">
        <v>921</v>
      </c>
      <c r="J17" s="83">
        <v>876</v>
      </c>
      <c r="K17" s="83">
        <v>963</v>
      </c>
      <c r="L17" s="83">
        <v>955</v>
      </c>
      <c r="M17" s="83">
        <v>927</v>
      </c>
      <c r="N17" s="83">
        <v>877</v>
      </c>
      <c r="O17" s="83">
        <v>876</v>
      </c>
      <c r="P17" s="83">
        <v>960</v>
      </c>
      <c r="Q17" s="83">
        <v>920</v>
      </c>
      <c r="R17" s="83">
        <v>980</v>
      </c>
      <c r="S17" s="83">
        <v>991</v>
      </c>
      <c r="T17" s="83">
        <v>972</v>
      </c>
      <c r="U17" s="83">
        <v>929</v>
      </c>
      <c r="V17" s="83">
        <v>1004</v>
      </c>
      <c r="W17" s="83">
        <v>896</v>
      </c>
      <c r="X17" s="83">
        <v>900</v>
      </c>
      <c r="Y17" s="83">
        <v>893</v>
      </c>
      <c r="Z17" s="83">
        <v>904</v>
      </c>
      <c r="AA17" s="83">
        <v>910</v>
      </c>
      <c r="AB17" s="83">
        <v>859</v>
      </c>
      <c r="AC17" s="83">
        <v>731</v>
      </c>
      <c r="AD17" s="83">
        <v>805</v>
      </c>
      <c r="AE17" s="83">
        <v>853</v>
      </c>
      <c r="AF17" s="83">
        <v>852</v>
      </c>
      <c r="AG17" s="83">
        <v>762</v>
      </c>
      <c r="AH17" s="83">
        <v>772</v>
      </c>
      <c r="AI17" s="83">
        <v>878</v>
      </c>
      <c r="AJ17" s="83">
        <v>450</v>
      </c>
      <c r="AK17" s="83">
        <v>848</v>
      </c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31"/>
    </row>
    <row r="18" spans="2:54" x14ac:dyDescent="0.2">
      <c r="B18" s="17" t="s">
        <v>11</v>
      </c>
      <c r="C18" s="84">
        <v>2023</v>
      </c>
      <c r="D18" s="84">
        <v>1824</v>
      </c>
      <c r="E18" s="84">
        <v>1876</v>
      </c>
      <c r="F18" s="84">
        <v>1785</v>
      </c>
      <c r="G18" s="84">
        <v>1794</v>
      </c>
      <c r="H18" s="84">
        <v>1667</v>
      </c>
      <c r="I18" s="84">
        <v>1862</v>
      </c>
      <c r="J18" s="84">
        <v>1730</v>
      </c>
      <c r="K18" s="84">
        <v>1973</v>
      </c>
      <c r="L18" s="84">
        <v>1757</v>
      </c>
      <c r="M18" s="84">
        <v>1791</v>
      </c>
      <c r="N18" s="84">
        <v>1935</v>
      </c>
      <c r="O18" s="84">
        <v>1740</v>
      </c>
      <c r="P18" s="84">
        <v>1831</v>
      </c>
      <c r="Q18" s="84">
        <v>1728</v>
      </c>
      <c r="R18" s="84">
        <v>1633</v>
      </c>
      <c r="S18" s="84">
        <v>1643</v>
      </c>
      <c r="T18" s="84">
        <v>1561</v>
      </c>
      <c r="U18" s="84">
        <v>1527</v>
      </c>
      <c r="V18" s="84">
        <v>1637</v>
      </c>
      <c r="W18" s="84">
        <v>1643</v>
      </c>
      <c r="X18" s="84">
        <v>1734</v>
      </c>
      <c r="Y18" s="84">
        <v>1652</v>
      </c>
      <c r="Z18" s="84">
        <v>1665</v>
      </c>
      <c r="AA18" s="84">
        <v>1700</v>
      </c>
      <c r="AB18" s="84">
        <v>1725</v>
      </c>
      <c r="AC18" s="84">
        <v>1863</v>
      </c>
      <c r="AD18" s="84">
        <v>1710</v>
      </c>
      <c r="AE18" s="84">
        <v>1823</v>
      </c>
      <c r="AF18" s="84">
        <v>1900</v>
      </c>
      <c r="AG18" s="84">
        <v>1793</v>
      </c>
      <c r="AH18" s="84">
        <v>1650</v>
      </c>
      <c r="AI18" s="84">
        <v>1717</v>
      </c>
      <c r="AJ18" s="84">
        <v>1344</v>
      </c>
      <c r="AK18" s="84">
        <v>1822</v>
      </c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27"/>
    </row>
    <row r="19" spans="2:54" x14ac:dyDescent="0.2">
      <c r="B19" s="16" t="s">
        <v>12</v>
      </c>
      <c r="C19" s="83">
        <v>9740</v>
      </c>
      <c r="D19" s="83">
        <v>9071</v>
      </c>
      <c r="E19" s="83">
        <v>8124</v>
      </c>
      <c r="F19" s="83">
        <v>9330</v>
      </c>
      <c r="G19" s="83">
        <v>8254</v>
      </c>
      <c r="H19" s="83">
        <v>8936</v>
      </c>
      <c r="I19" s="83">
        <v>8903</v>
      </c>
      <c r="J19" s="83">
        <v>9438</v>
      </c>
      <c r="K19" s="83">
        <v>9006</v>
      </c>
      <c r="L19" s="83">
        <v>8937</v>
      </c>
      <c r="M19" s="83">
        <v>9653</v>
      </c>
      <c r="N19" s="83">
        <v>9119</v>
      </c>
      <c r="O19" s="83">
        <v>9587</v>
      </c>
      <c r="P19" s="83">
        <v>9697</v>
      </c>
      <c r="Q19" s="83">
        <v>9550</v>
      </c>
      <c r="R19" s="83">
        <v>11379</v>
      </c>
      <c r="S19" s="83">
        <v>10260</v>
      </c>
      <c r="T19" s="83">
        <v>11399</v>
      </c>
      <c r="U19" s="83">
        <v>9452</v>
      </c>
      <c r="V19" s="83">
        <v>9941</v>
      </c>
      <c r="W19" s="83">
        <v>8944</v>
      </c>
      <c r="X19" s="83">
        <v>9011</v>
      </c>
      <c r="Y19" s="83">
        <v>9766</v>
      </c>
      <c r="Z19" s="83">
        <v>9513</v>
      </c>
      <c r="AA19" s="83">
        <v>10500</v>
      </c>
      <c r="AB19" s="83">
        <v>9500</v>
      </c>
      <c r="AC19" s="83">
        <v>10292</v>
      </c>
      <c r="AD19" s="83">
        <v>9475</v>
      </c>
      <c r="AE19" s="83">
        <v>9309</v>
      </c>
      <c r="AF19" s="83">
        <v>10067</v>
      </c>
      <c r="AG19" s="83">
        <v>10118</v>
      </c>
      <c r="AH19" s="83">
        <v>10529</v>
      </c>
      <c r="AI19" s="83">
        <v>10107</v>
      </c>
      <c r="AJ19" s="83">
        <v>6306</v>
      </c>
      <c r="AK19" s="83">
        <v>10714</v>
      </c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31"/>
    </row>
    <row r="20" spans="2:54" x14ac:dyDescent="0.2">
      <c r="B20" s="17" t="s">
        <v>13</v>
      </c>
      <c r="C20" s="84">
        <v>5534</v>
      </c>
      <c r="D20" s="84">
        <v>6261</v>
      </c>
      <c r="E20" s="84">
        <v>5541</v>
      </c>
      <c r="F20" s="84">
        <v>6121</v>
      </c>
      <c r="G20" s="84">
        <v>6996</v>
      </c>
      <c r="H20" s="84">
        <v>6085</v>
      </c>
      <c r="I20" s="84">
        <v>6531</v>
      </c>
      <c r="J20" s="84">
        <v>6406</v>
      </c>
      <c r="K20" s="84">
        <v>6408</v>
      </c>
      <c r="L20" s="84">
        <v>5782</v>
      </c>
      <c r="M20" s="84">
        <v>6528</v>
      </c>
      <c r="N20" s="84">
        <v>5874</v>
      </c>
      <c r="O20" s="84">
        <v>5864</v>
      </c>
      <c r="P20" s="84">
        <v>5944</v>
      </c>
      <c r="Q20" s="84">
        <v>5660</v>
      </c>
      <c r="R20" s="84">
        <v>5871</v>
      </c>
      <c r="S20" s="84">
        <v>5822</v>
      </c>
      <c r="T20" s="84">
        <v>5734</v>
      </c>
      <c r="U20" s="84">
        <v>5628</v>
      </c>
      <c r="V20" s="84">
        <v>6161</v>
      </c>
      <c r="W20" s="84">
        <v>5435</v>
      </c>
      <c r="X20" s="84">
        <v>5000</v>
      </c>
      <c r="Y20" s="84">
        <v>5572</v>
      </c>
      <c r="Z20" s="84">
        <v>5998</v>
      </c>
      <c r="AA20" s="84">
        <v>6590</v>
      </c>
      <c r="AB20" s="84">
        <v>6133</v>
      </c>
      <c r="AC20" s="84">
        <v>6114</v>
      </c>
      <c r="AD20" s="84">
        <v>5720</v>
      </c>
      <c r="AE20" s="84">
        <v>5829</v>
      </c>
      <c r="AF20" s="84">
        <v>6257</v>
      </c>
      <c r="AG20" s="84">
        <v>5756</v>
      </c>
      <c r="AH20" s="84">
        <v>5970</v>
      </c>
      <c r="AI20" s="84">
        <v>5828</v>
      </c>
      <c r="AJ20" s="84">
        <v>4415</v>
      </c>
      <c r="AK20" s="84">
        <v>6225</v>
      </c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27"/>
    </row>
    <row r="21" spans="2:54" x14ac:dyDescent="0.2">
      <c r="B21" s="16" t="s">
        <v>14</v>
      </c>
      <c r="C21" s="83">
        <v>1544</v>
      </c>
      <c r="D21" s="83">
        <v>1812</v>
      </c>
      <c r="E21" s="83">
        <v>1416</v>
      </c>
      <c r="F21" s="83">
        <v>1411</v>
      </c>
      <c r="G21" s="83">
        <v>1797</v>
      </c>
      <c r="H21" s="83">
        <v>1530</v>
      </c>
      <c r="I21" s="83">
        <v>1637</v>
      </c>
      <c r="J21" s="83">
        <v>1567</v>
      </c>
      <c r="K21" s="83">
        <v>1683</v>
      </c>
      <c r="L21" s="83">
        <v>1714</v>
      </c>
      <c r="M21" s="83">
        <v>1851</v>
      </c>
      <c r="N21" s="83">
        <v>1777</v>
      </c>
      <c r="O21" s="83">
        <v>1655</v>
      </c>
      <c r="P21" s="83">
        <v>1989</v>
      </c>
      <c r="Q21" s="83">
        <v>1793</v>
      </c>
      <c r="R21" s="83">
        <v>1938</v>
      </c>
      <c r="S21" s="83">
        <v>1866</v>
      </c>
      <c r="T21" s="83">
        <v>1926</v>
      </c>
      <c r="U21" s="83">
        <v>2091</v>
      </c>
      <c r="V21" s="83">
        <v>1920</v>
      </c>
      <c r="W21" s="83">
        <v>2020</v>
      </c>
      <c r="X21" s="83">
        <v>1940</v>
      </c>
      <c r="Y21" s="83">
        <v>2075</v>
      </c>
      <c r="Z21" s="83">
        <v>1954</v>
      </c>
      <c r="AA21" s="83">
        <v>2030</v>
      </c>
      <c r="AB21" s="83">
        <v>1988</v>
      </c>
      <c r="AC21" s="83">
        <v>1855</v>
      </c>
      <c r="AD21" s="83">
        <v>1643</v>
      </c>
      <c r="AE21" s="83">
        <v>1950</v>
      </c>
      <c r="AF21" s="83">
        <v>1938</v>
      </c>
      <c r="AG21" s="83">
        <v>2099</v>
      </c>
      <c r="AH21" s="83">
        <v>2010</v>
      </c>
      <c r="AI21" s="83">
        <v>1941</v>
      </c>
      <c r="AJ21" s="83">
        <v>1797</v>
      </c>
      <c r="AK21" s="83">
        <v>2161</v>
      </c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31"/>
    </row>
    <row r="22" spans="2:54" x14ac:dyDescent="0.2">
      <c r="B22" s="17" t="s">
        <v>15</v>
      </c>
      <c r="C22" s="84">
        <v>888</v>
      </c>
      <c r="D22" s="84">
        <v>810</v>
      </c>
      <c r="E22" s="84">
        <v>422</v>
      </c>
      <c r="F22" s="84">
        <v>463</v>
      </c>
      <c r="G22" s="84">
        <v>624</v>
      </c>
      <c r="H22" s="84">
        <v>515</v>
      </c>
      <c r="I22" s="84">
        <v>555</v>
      </c>
      <c r="J22" s="84">
        <v>541</v>
      </c>
      <c r="K22" s="84">
        <v>586</v>
      </c>
      <c r="L22" s="84">
        <v>911</v>
      </c>
      <c r="M22" s="84">
        <v>948</v>
      </c>
      <c r="N22" s="84">
        <v>965</v>
      </c>
      <c r="O22" s="84">
        <v>940</v>
      </c>
      <c r="P22" s="84">
        <v>906</v>
      </c>
      <c r="Q22" s="84">
        <v>874</v>
      </c>
      <c r="R22" s="84">
        <v>1023</v>
      </c>
      <c r="S22" s="84">
        <v>973</v>
      </c>
      <c r="T22" s="84">
        <v>684</v>
      </c>
      <c r="U22" s="84">
        <v>1029</v>
      </c>
      <c r="V22" s="84">
        <v>883</v>
      </c>
      <c r="W22" s="84">
        <v>600</v>
      </c>
      <c r="X22" s="84">
        <v>1022</v>
      </c>
      <c r="Y22" s="84">
        <v>1052</v>
      </c>
      <c r="Z22" s="84">
        <v>828</v>
      </c>
      <c r="AA22" s="84">
        <v>969</v>
      </c>
      <c r="AB22" s="84">
        <v>919</v>
      </c>
      <c r="AC22" s="84">
        <v>1001</v>
      </c>
      <c r="AD22" s="84">
        <v>673</v>
      </c>
      <c r="AE22" s="84">
        <v>735</v>
      </c>
      <c r="AF22" s="84">
        <v>908</v>
      </c>
      <c r="AG22" s="84">
        <v>896</v>
      </c>
      <c r="AH22" s="84">
        <v>1088</v>
      </c>
      <c r="AI22" s="84">
        <v>1043</v>
      </c>
      <c r="AJ22" s="84">
        <v>978</v>
      </c>
      <c r="AK22" s="84">
        <v>1174</v>
      </c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27"/>
    </row>
    <row r="23" spans="2:54" x14ac:dyDescent="0.2">
      <c r="B23" s="16" t="s">
        <v>16</v>
      </c>
      <c r="C23" s="83">
        <v>2991</v>
      </c>
      <c r="D23" s="83">
        <v>3384</v>
      </c>
      <c r="E23" s="83">
        <v>3105</v>
      </c>
      <c r="F23" s="83">
        <v>3416</v>
      </c>
      <c r="G23" s="83">
        <v>3644</v>
      </c>
      <c r="H23" s="83">
        <v>2766</v>
      </c>
      <c r="I23" s="83">
        <v>3530</v>
      </c>
      <c r="J23" s="83">
        <v>3257</v>
      </c>
      <c r="K23" s="83">
        <v>3538</v>
      </c>
      <c r="L23" s="83">
        <v>3114</v>
      </c>
      <c r="M23" s="83">
        <v>3314</v>
      </c>
      <c r="N23" s="83">
        <v>2983</v>
      </c>
      <c r="O23" s="83">
        <v>3386</v>
      </c>
      <c r="P23" s="83">
        <v>3014</v>
      </c>
      <c r="Q23" s="83">
        <v>3164</v>
      </c>
      <c r="R23" s="83">
        <v>3170</v>
      </c>
      <c r="S23" s="83">
        <v>3109</v>
      </c>
      <c r="T23" s="83">
        <v>2650</v>
      </c>
      <c r="U23" s="83">
        <v>3102</v>
      </c>
      <c r="V23" s="83">
        <v>2993</v>
      </c>
      <c r="W23" s="83">
        <v>2951</v>
      </c>
      <c r="X23" s="83">
        <v>2669</v>
      </c>
      <c r="Y23" s="83">
        <v>2637</v>
      </c>
      <c r="Z23" s="83">
        <v>2512</v>
      </c>
      <c r="AA23" s="83">
        <v>2303</v>
      </c>
      <c r="AB23" s="83">
        <v>2550</v>
      </c>
      <c r="AC23" s="83">
        <v>2685</v>
      </c>
      <c r="AD23" s="83">
        <v>2287</v>
      </c>
      <c r="AE23" s="83">
        <v>2429</v>
      </c>
      <c r="AF23" s="83">
        <v>2923</v>
      </c>
      <c r="AG23" s="83">
        <v>2595</v>
      </c>
      <c r="AH23" s="83">
        <v>2483</v>
      </c>
      <c r="AI23" s="83">
        <v>2415</v>
      </c>
      <c r="AJ23" s="83">
        <v>2501</v>
      </c>
      <c r="AK23" s="83">
        <v>2879</v>
      </c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31"/>
    </row>
    <row r="24" spans="2:54" x14ac:dyDescent="0.2">
      <c r="B24" s="17" t="s">
        <v>17</v>
      </c>
      <c r="C24" s="84">
        <v>2610</v>
      </c>
      <c r="D24" s="84">
        <v>3932</v>
      </c>
      <c r="E24" s="84">
        <v>3584</v>
      </c>
      <c r="F24" s="84">
        <v>4033</v>
      </c>
      <c r="G24" s="84">
        <v>4092</v>
      </c>
      <c r="H24" s="84">
        <v>4654</v>
      </c>
      <c r="I24" s="84">
        <v>4398</v>
      </c>
      <c r="J24" s="84">
        <v>4214</v>
      </c>
      <c r="K24" s="84">
        <v>5026</v>
      </c>
      <c r="L24" s="84">
        <v>4663</v>
      </c>
      <c r="M24" s="84">
        <v>5014</v>
      </c>
      <c r="N24" s="84">
        <v>4515</v>
      </c>
      <c r="O24" s="84">
        <v>4107</v>
      </c>
      <c r="P24" s="84">
        <v>4978</v>
      </c>
      <c r="Q24" s="84">
        <v>4736</v>
      </c>
      <c r="R24" s="84">
        <v>5047</v>
      </c>
      <c r="S24" s="84">
        <v>4929</v>
      </c>
      <c r="T24" s="84">
        <v>5511</v>
      </c>
      <c r="U24" s="84">
        <v>4756</v>
      </c>
      <c r="V24" s="84">
        <v>4740</v>
      </c>
      <c r="W24" s="84">
        <v>4584</v>
      </c>
      <c r="X24" s="84">
        <v>5314</v>
      </c>
      <c r="Y24" s="84">
        <v>5146</v>
      </c>
      <c r="Z24" s="84">
        <v>5297</v>
      </c>
      <c r="AA24" s="84">
        <v>4849</v>
      </c>
      <c r="AB24" s="84">
        <v>4664</v>
      </c>
      <c r="AC24" s="84">
        <v>4129</v>
      </c>
      <c r="AD24" s="84">
        <v>4335</v>
      </c>
      <c r="AE24" s="84">
        <v>3293</v>
      </c>
      <c r="AF24" s="84">
        <v>4632</v>
      </c>
      <c r="AG24" s="84">
        <v>4803</v>
      </c>
      <c r="AH24" s="84">
        <v>4468</v>
      </c>
      <c r="AI24" s="84">
        <v>5171</v>
      </c>
      <c r="AJ24" s="84">
        <v>3841</v>
      </c>
      <c r="AK24" s="84">
        <v>4731</v>
      </c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27"/>
    </row>
    <row r="25" spans="2:54" x14ac:dyDescent="0.2">
      <c r="B25" s="16" t="s">
        <v>18</v>
      </c>
      <c r="C25" s="83">
        <v>851</v>
      </c>
      <c r="D25" s="83">
        <v>942</v>
      </c>
      <c r="E25" s="83">
        <v>823</v>
      </c>
      <c r="F25" s="83">
        <v>1001</v>
      </c>
      <c r="G25" s="83">
        <v>1001</v>
      </c>
      <c r="H25" s="83">
        <v>1050</v>
      </c>
      <c r="I25" s="83">
        <v>1026</v>
      </c>
      <c r="J25" s="83">
        <v>1163</v>
      </c>
      <c r="K25" s="83">
        <v>1056</v>
      </c>
      <c r="L25" s="83">
        <v>1004</v>
      </c>
      <c r="M25" s="83">
        <v>1045</v>
      </c>
      <c r="N25" s="83">
        <v>1081</v>
      </c>
      <c r="O25" s="83">
        <v>948</v>
      </c>
      <c r="P25" s="83">
        <v>894</v>
      </c>
      <c r="Q25" s="83">
        <v>1012</v>
      </c>
      <c r="R25" s="83">
        <v>915</v>
      </c>
      <c r="S25" s="83">
        <v>1054</v>
      </c>
      <c r="T25" s="83">
        <v>908</v>
      </c>
      <c r="U25" s="83">
        <v>974</v>
      </c>
      <c r="V25" s="83">
        <v>990</v>
      </c>
      <c r="W25" s="83">
        <v>975</v>
      </c>
      <c r="X25" s="83">
        <v>990</v>
      </c>
      <c r="Y25" s="83">
        <v>904</v>
      </c>
      <c r="Z25" s="83">
        <v>1086</v>
      </c>
      <c r="AA25" s="83">
        <v>927</v>
      </c>
      <c r="AB25" s="83">
        <v>1092</v>
      </c>
      <c r="AC25" s="83">
        <v>868</v>
      </c>
      <c r="AD25" s="83">
        <v>802</v>
      </c>
      <c r="AE25" s="83">
        <v>918</v>
      </c>
      <c r="AF25" s="83">
        <v>892</v>
      </c>
      <c r="AG25" s="83">
        <v>993</v>
      </c>
      <c r="AH25" s="83">
        <v>926</v>
      </c>
      <c r="AI25" s="83">
        <v>981</v>
      </c>
      <c r="AJ25" s="83">
        <v>759</v>
      </c>
      <c r="AK25" s="83">
        <v>969</v>
      </c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31"/>
    </row>
    <row r="26" spans="2:54" x14ac:dyDescent="0.2">
      <c r="B26" s="17" t="s">
        <v>19</v>
      </c>
      <c r="C26" s="84">
        <v>191</v>
      </c>
      <c r="D26" s="84">
        <v>238</v>
      </c>
      <c r="E26" s="84">
        <v>165</v>
      </c>
      <c r="F26" s="84">
        <v>197</v>
      </c>
      <c r="G26" s="84">
        <v>143</v>
      </c>
      <c r="H26" s="84">
        <v>223</v>
      </c>
      <c r="I26" s="84">
        <v>271</v>
      </c>
      <c r="J26" s="84">
        <v>227</v>
      </c>
      <c r="K26" s="84">
        <v>205</v>
      </c>
      <c r="L26" s="84">
        <v>187</v>
      </c>
      <c r="M26" s="84">
        <v>283</v>
      </c>
      <c r="N26" s="84">
        <v>276</v>
      </c>
      <c r="O26" s="84">
        <v>188</v>
      </c>
      <c r="P26" s="84">
        <v>230</v>
      </c>
      <c r="Q26" s="84">
        <v>266</v>
      </c>
      <c r="R26" s="84">
        <v>207</v>
      </c>
      <c r="S26" s="84">
        <v>228</v>
      </c>
      <c r="T26" s="84">
        <v>269</v>
      </c>
      <c r="U26" s="84">
        <v>286</v>
      </c>
      <c r="V26" s="84">
        <v>265</v>
      </c>
      <c r="W26" s="84">
        <v>261</v>
      </c>
      <c r="X26" s="84">
        <v>230</v>
      </c>
      <c r="Y26" s="84">
        <v>236</v>
      </c>
      <c r="Z26" s="84">
        <v>288</v>
      </c>
      <c r="AA26" s="84">
        <v>302</v>
      </c>
      <c r="AB26" s="84">
        <v>245</v>
      </c>
      <c r="AC26" s="84">
        <v>271</v>
      </c>
      <c r="AD26" s="84">
        <v>273</v>
      </c>
      <c r="AE26" s="84">
        <v>299</v>
      </c>
      <c r="AF26" s="84">
        <v>359</v>
      </c>
      <c r="AG26" s="84">
        <v>287</v>
      </c>
      <c r="AH26" s="84">
        <v>312</v>
      </c>
      <c r="AI26" s="84">
        <v>304</v>
      </c>
      <c r="AJ26" s="84">
        <v>294</v>
      </c>
      <c r="AK26" s="84">
        <v>358</v>
      </c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27"/>
    </row>
    <row r="27" spans="2:54" ht="13.5" thickBot="1" x14ac:dyDescent="0.25">
      <c r="B27" s="16" t="s">
        <v>20</v>
      </c>
      <c r="C27" s="83">
        <v>927</v>
      </c>
      <c r="D27" s="83">
        <v>1068</v>
      </c>
      <c r="E27" s="83">
        <v>1047</v>
      </c>
      <c r="F27" s="83">
        <v>1160</v>
      </c>
      <c r="G27" s="83">
        <v>966</v>
      </c>
      <c r="H27" s="83">
        <v>1234</v>
      </c>
      <c r="I27" s="83">
        <v>1063</v>
      </c>
      <c r="J27" s="83">
        <v>1101</v>
      </c>
      <c r="K27" s="83">
        <v>1274</v>
      </c>
      <c r="L27" s="83">
        <v>1339</v>
      </c>
      <c r="M27" s="83">
        <v>1182</v>
      </c>
      <c r="N27" s="83">
        <v>904</v>
      </c>
      <c r="O27" s="83">
        <v>993</v>
      </c>
      <c r="P27" s="83">
        <v>1199</v>
      </c>
      <c r="Q27" s="83">
        <v>832</v>
      </c>
      <c r="R27" s="83">
        <v>1388</v>
      </c>
      <c r="S27" s="83">
        <v>1284</v>
      </c>
      <c r="T27" s="83">
        <v>1142</v>
      </c>
      <c r="U27" s="83">
        <v>1351</v>
      </c>
      <c r="V27" s="83">
        <v>1470</v>
      </c>
      <c r="W27" s="83">
        <v>1588</v>
      </c>
      <c r="X27" s="83">
        <v>1530</v>
      </c>
      <c r="Y27" s="83">
        <v>2572</v>
      </c>
      <c r="Z27" s="83">
        <v>1087</v>
      </c>
      <c r="AA27" s="83">
        <v>1361</v>
      </c>
      <c r="AB27" s="83">
        <v>1627</v>
      </c>
      <c r="AC27" s="83">
        <v>1209</v>
      </c>
      <c r="AD27" s="83">
        <v>968</v>
      </c>
      <c r="AE27" s="83">
        <v>1052</v>
      </c>
      <c r="AF27" s="83">
        <v>1093</v>
      </c>
      <c r="AG27" s="83">
        <v>1822</v>
      </c>
      <c r="AH27" s="83">
        <v>1863</v>
      </c>
      <c r="AI27" s="83">
        <v>1560</v>
      </c>
      <c r="AJ27" s="83">
        <v>873</v>
      </c>
      <c r="AK27" s="83">
        <v>1834</v>
      </c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31"/>
    </row>
    <row r="28" spans="2:54" ht="13.5" thickBot="1" x14ac:dyDescent="0.25">
      <c r="B28" s="18" t="s">
        <v>21</v>
      </c>
      <c r="C28" s="19">
        <v>49649</v>
      </c>
      <c r="D28" s="19">
        <v>50510</v>
      </c>
      <c r="E28" s="19">
        <v>42073</v>
      </c>
      <c r="F28" s="19">
        <v>50722</v>
      </c>
      <c r="G28" s="19">
        <v>52888</v>
      </c>
      <c r="H28" s="19">
        <v>53693</v>
      </c>
      <c r="I28" s="19">
        <v>53492</v>
      </c>
      <c r="J28" s="19">
        <v>52074</v>
      </c>
      <c r="K28" s="19">
        <v>54195</v>
      </c>
      <c r="L28" s="19">
        <v>52350</v>
      </c>
      <c r="M28" s="19">
        <v>53632</v>
      </c>
      <c r="N28" s="19">
        <v>51801</v>
      </c>
      <c r="O28" s="19">
        <v>53003</v>
      </c>
      <c r="P28" s="19">
        <v>52852</v>
      </c>
      <c r="Q28" s="19">
        <v>52072</v>
      </c>
      <c r="R28" s="19">
        <v>53996</v>
      </c>
      <c r="S28" s="19">
        <v>52451</v>
      </c>
      <c r="T28" s="19">
        <v>54287</v>
      </c>
      <c r="U28" s="19">
        <v>51445</v>
      </c>
      <c r="V28" s="19">
        <v>52117</v>
      </c>
      <c r="W28" s="19">
        <v>49545</v>
      </c>
      <c r="X28" s="19">
        <v>49121</v>
      </c>
      <c r="Y28" s="19">
        <v>53407</v>
      </c>
      <c r="Z28" s="19">
        <v>53272</v>
      </c>
      <c r="AA28" s="19">
        <v>52954</v>
      </c>
      <c r="AB28" s="19">
        <v>54221</v>
      </c>
      <c r="AC28" s="19">
        <v>51107</v>
      </c>
      <c r="AD28" s="19">
        <v>49576</v>
      </c>
      <c r="AE28" s="19">
        <v>48166</v>
      </c>
      <c r="AF28" s="19">
        <v>51349</v>
      </c>
      <c r="AG28" s="19">
        <v>52715</v>
      </c>
      <c r="AH28" s="19">
        <v>51932</v>
      </c>
      <c r="AI28" s="19">
        <v>51856</v>
      </c>
      <c r="AJ28" s="19">
        <v>39763</v>
      </c>
      <c r="AK28" s="19">
        <v>56963</v>
      </c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32"/>
    </row>
    <row r="29" spans="2:54" ht="12.75" customHeight="1" x14ac:dyDescent="0.2">
      <c r="B29" s="15" t="s">
        <v>22</v>
      </c>
      <c r="C29" s="82">
        <v>69</v>
      </c>
      <c r="D29" s="82">
        <v>67</v>
      </c>
      <c r="E29" s="82">
        <v>116</v>
      </c>
      <c r="F29" s="82">
        <v>76</v>
      </c>
      <c r="G29" s="82">
        <v>62</v>
      </c>
      <c r="H29" s="82">
        <v>54</v>
      </c>
      <c r="I29" s="82">
        <v>105</v>
      </c>
      <c r="J29" s="82">
        <v>114</v>
      </c>
      <c r="K29" s="82">
        <v>92</v>
      </c>
      <c r="L29" s="82">
        <v>88</v>
      </c>
      <c r="M29" s="82">
        <v>86</v>
      </c>
      <c r="N29" s="82">
        <v>79</v>
      </c>
      <c r="O29" s="82">
        <v>55</v>
      </c>
      <c r="P29" s="82">
        <v>74</v>
      </c>
      <c r="Q29" s="82">
        <v>67</v>
      </c>
      <c r="R29" s="82">
        <v>47</v>
      </c>
      <c r="S29" s="82">
        <v>45</v>
      </c>
      <c r="T29" s="82">
        <v>51</v>
      </c>
      <c r="U29" s="82">
        <v>49</v>
      </c>
      <c r="V29" s="82">
        <v>45</v>
      </c>
      <c r="W29" s="82">
        <v>55</v>
      </c>
      <c r="X29" s="82">
        <v>66</v>
      </c>
      <c r="Y29" s="82">
        <v>60</v>
      </c>
      <c r="Z29" s="82">
        <v>68</v>
      </c>
      <c r="AA29" s="82">
        <v>49</v>
      </c>
      <c r="AB29" s="82">
        <v>39</v>
      </c>
      <c r="AC29" s="82">
        <v>58</v>
      </c>
      <c r="AD29" s="82">
        <v>33</v>
      </c>
      <c r="AE29" s="82">
        <v>43</v>
      </c>
      <c r="AF29" s="82">
        <v>75</v>
      </c>
      <c r="AG29" s="82">
        <v>54</v>
      </c>
      <c r="AH29" s="82">
        <v>59</v>
      </c>
      <c r="AI29" s="82">
        <v>42</v>
      </c>
      <c r="AJ29" s="82">
        <v>47</v>
      </c>
      <c r="AK29" s="82">
        <v>56</v>
      </c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26"/>
    </row>
    <row r="30" spans="2:54" ht="12.75" customHeight="1" thickBot="1" x14ac:dyDescent="0.25">
      <c r="B30" s="28" t="s">
        <v>23</v>
      </c>
      <c r="C30" s="29">
        <v>26019</v>
      </c>
      <c r="D30" s="29">
        <v>29031</v>
      </c>
      <c r="E30" s="29">
        <v>25614</v>
      </c>
      <c r="F30" s="29">
        <v>31401</v>
      </c>
      <c r="G30" s="29">
        <v>35040</v>
      </c>
      <c r="H30" s="29">
        <v>31509</v>
      </c>
      <c r="I30" s="29">
        <v>32661</v>
      </c>
      <c r="J30" s="29">
        <v>32534</v>
      </c>
      <c r="K30" s="29">
        <v>34283</v>
      </c>
      <c r="L30" s="29">
        <v>34394</v>
      </c>
      <c r="M30" s="29">
        <v>32808</v>
      </c>
      <c r="N30" s="29">
        <v>33428</v>
      </c>
      <c r="O30" s="29">
        <v>32816</v>
      </c>
      <c r="P30" s="29">
        <v>31870</v>
      </c>
      <c r="Q30" s="29">
        <v>32040</v>
      </c>
      <c r="R30" s="29">
        <v>33558</v>
      </c>
      <c r="S30" s="29">
        <v>32228</v>
      </c>
      <c r="T30" s="29">
        <v>32914</v>
      </c>
      <c r="U30" s="29">
        <v>30843</v>
      </c>
      <c r="V30" s="29">
        <v>28809</v>
      </c>
      <c r="W30" s="29">
        <v>29876</v>
      </c>
      <c r="X30" s="29">
        <v>29198</v>
      </c>
      <c r="Y30" s="29">
        <v>31466</v>
      </c>
      <c r="Z30" s="29">
        <v>30962</v>
      </c>
      <c r="AA30" s="29">
        <v>30124</v>
      </c>
      <c r="AB30" s="29">
        <v>29152</v>
      </c>
      <c r="AC30" s="29">
        <v>29052</v>
      </c>
      <c r="AD30" s="29">
        <v>30024</v>
      </c>
      <c r="AE30" s="29">
        <v>32756</v>
      </c>
      <c r="AF30" s="29">
        <v>32692</v>
      </c>
      <c r="AG30" s="29">
        <v>33790</v>
      </c>
      <c r="AH30" s="29">
        <v>32219</v>
      </c>
      <c r="AI30" s="29">
        <v>34472</v>
      </c>
      <c r="AJ30" s="29">
        <v>25866</v>
      </c>
      <c r="AK30" s="29">
        <v>26816</v>
      </c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30"/>
    </row>
    <row r="31" spans="2:54" ht="13.5" thickBot="1" x14ac:dyDescent="0.25">
      <c r="B31" s="18" t="s">
        <v>24</v>
      </c>
      <c r="C31" s="19">
        <v>26088</v>
      </c>
      <c r="D31" s="19">
        <v>29098</v>
      </c>
      <c r="E31" s="19">
        <v>25730</v>
      </c>
      <c r="F31" s="19">
        <v>31477</v>
      </c>
      <c r="G31" s="19">
        <v>35102</v>
      </c>
      <c r="H31" s="19">
        <v>31563</v>
      </c>
      <c r="I31" s="19">
        <v>32766</v>
      </c>
      <c r="J31" s="19">
        <v>32648</v>
      </c>
      <c r="K31" s="19">
        <v>34375</v>
      </c>
      <c r="L31" s="19">
        <v>34482</v>
      </c>
      <c r="M31" s="19">
        <v>32894</v>
      </c>
      <c r="N31" s="19">
        <v>33507</v>
      </c>
      <c r="O31" s="19">
        <v>32871</v>
      </c>
      <c r="P31" s="19">
        <v>31944</v>
      </c>
      <c r="Q31" s="19">
        <v>32107</v>
      </c>
      <c r="R31" s="19">
        <v>33605</v>
      </c>
      <c r="S31" s="19">
        <v>32273</v>
      </c>
      <c r="T31" s="19">
        <v>32965</v>
      </c>
      <c r="U31" s="19">
        <v>30892</v>
      </c>
      <c r="V31" s="19">
        <v>28854</v>
      </c>
      <c r="W31" s="19">
        <v>29931</v>
      </c>
      <c r="X31" s="19">
        <v>29264</v>
      </c>
      <c r="Y31" s="19">
        <v>31526</v>
      </c>
      <c r="Z31" s="19">
        <v>31030</v>
      </c>
      <c r="AA31" s="19">
        <v>30173</v>
      </c>
      <c r="AB31" s="19">
        <v>29191</v>
      </c>
      <c r="AC31" s="19">
        <v>29110</v>
      </c>
      <c r="AD31" s="19">
        <v>30057</v>
      </c>
      <c r="AE31" s="19">
        <v>32799</v>
      </c>
      <c r="AF31" s="19">
        <v>32767</v>
      </c>
      <c r="AG31" s="19">
        <v>33844</v>
      </c>
      <c r="AH31" s="19">
        <v>32278</v>
      </c>
      <c r="AI31" s="19">
        <v>34514</v>
      </c>
      <c r="AJ31" s="19">
        <v>25913</v>
      </c>
      <c r="AK31" s="19">
        <v>26872</v>
      </c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32"/>
    </row>
    <row r="32" spans="2:54" ht="13.5" hidden="1" thickBot="1" x14ac:dyDescent="0.25">
      <c r="B32" s="18"/>
      <c r="C32" s="19" t="e">
        <v>#REF!</v>
      </c>
      <c r="D32" s="19" t="e">
        <v>#REF!</v>
      </c>
      <c r="E32" s="19" t="e">
        <v>#REF!</v>
      </c>
      <c r="F32" s="19" t="e">
        <v>#REF!</v>
      </c>
      <c r="G32" s="19" t="e">
        <v>#REF!</v>
      </c>
      <c r="H32" s="19" t="e">
        <v>#REF!</v>
      </c>
      <c r="I32" s="19" t="e">
        <v>#REF!</v>
      </c>
      <c r="J32" s="19" t="e">
        <v>#REF!</v>
      </c>
      <c r="K32" s="19" t="e">
        <v>#REF!</v>
      </c>
      <c r="L32" s="19" t="e">
        <v>#REF!</v>
      </c>
      <c r="M32" s="19" t="e">
        <v>#REF!</v>
      </c>
      <c r="N32" s="19" t="e">
        <v>#REF!</v>
      </c>
      <c r="O32" s="19" t="e">
        <v>#REF!</v>
      </c>
      <c r="P32" s="19" t="e">
        <v>#REF!</v>
      </c>
      <c r="Q32" s="19" t="e">
        <v>#REF!</v>
      </c>
      <c r="R32" s="19" t="e">
        <v>#REF!</v>
      </c>
      <c r="S32" s="19" t="e">
        <v>#REF!</v>
      </c>
      <c r="T32" s="19" t="e">
        <v>#REF!</v>
      </c>
      <c r="U32" s="19" t="e">
        <v>#REF!</v>
      </c>
      <c r="V32" s="19" t="e">
        <v>#REF!</v>
      </c>
      <c r="W32" s="19" t="e">
        <v>#REF!</v>
      </c>
      <c r="X32" s="19" t="e">
        <v>#REF!</v>
      </c>
      <c r="Y32" s="19" t="e">
        <v>#REF!</v>
      </c>
      <c r="Z32" s="19" t="e">
        <v>#REF!</v>
      </c>
      <c r="AA32" s="19" t="e">
        <v>#REF!</v>
      </c>
      <c r="AB32" s="19" t="e">
        <v>#REF!</v>
      </c>
      <c r="AC32" s="19" t="e">
        <v>#REF!</v>
      </c>
      <c r="AD32" s="19" t="e">
        <v>#REF!</v>
      </c>
      <c r="AE32" s="19" t="e">
        <v>#REF!</v>
      </c>
      <c r="AF32" s="19" t="e">
        <v>#REF!</v>
      </c>
      <c r="AG32" s="19" t="e">
        <v>#REF!</v>
      </c>
      <c r="AH32" s="19" t="e">
        <v>#REF!</v>
      </c>
      <c r="AI32" s="19" t="e">
        <v>#REF!</v>
      </c>
      <c r="AJ32" s="19" t="e">
        <v>#REF!</v>
      </c>
      <c r="AK32" s="19" t="e">
        <v>#REF!</v>
      </c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32"/>
    </row>
    <row r="33" spans="2:54" ht="13.5" thickBot="1" x14ac:dyDescent="0.25">
      <c r="B33" s="18" t="s">
        <v>25</v>
      </c>
      <c r="C33" s="19">
        <v>75737</v>
      </c>
      <c r="D33" s="19">
        <v>79608</v>
      </c>
      <c r="E33" s="19">
        <v>67803</v>
      </c>
      <c r="F33" s="19">
        <v>82199</v>
      </c>
      <c r="G33" s="19">
        <v>87990</v>
      </c>
      <c r="H33" s="19">
        <v>85256</v>
      </c>
      <c r="I33" s="19">
        <v>86258</v>
      </c>
      <c r="J33" s="19">
        <v>84722</v>
      </c>
      <c r="K33" s="19">
        <v>88570</v>
      </c>
      <c r="L33" s="19">
        <v>86832</v>
      </c>
      <c r="M33" s="19">
        <v>86526</v>
      </c>
      <c r="N33" s="19">
        <v>85308</v>
      </c>
      <c r="O33" s="19">
        <v>85874</v>
      </c>
      <c r="P33" s="19">
        <v>84796</v>
      </c>
      <c r="Q33" s="19">
        <v>84179</v>
      </c>
      <c r="R33" s="19">
        <v>87601</v>
      </c>
      <c r="S33" s="19">
        <v>84724</v>
      </c>
      <c r="T33" s="19">
        <v>87252</v>
      </c>
      <c r="U33" s="19">
        <v>82337</v>
      </c>
      <c r="V33" s="19">
        <v>80971</v>
      </c>
      <c r="W33" s="19">
        <v>79476</v>
      </c>
      <c r="X33" s="19">
        <v>78385</v>
      </c>
      <c r="Y33" s="19">
        <v>84933</v>
      </c>
      <c r="Z33" s="19">
        <v>84302</v>
      </c>
      <c r="AA33" s="19">
        <v>83127</v>
      </c>
      <c r="AB33" s="19">
        <v>83412</v>
      </c>
      <c r="AC33" s="19">
        <v>80217</v>
      </c>
      <c r="AD33" s="19">
        <v>79633</v>
      </c>
      <c r="AE33" s="19">
        <v>80965</v>
      </c>
      <c r="AF33" s="19">
        <v>84116</v>
      </c>
      <c r="AG33" s="19">
        <v>86559</v>
      </c>
      <c r="AH33" s="19">
        <v>84210</v>
      </c>
      <c r="AI33" s="19">
        <v>86370</v>
      </c>
      <c r="AJ33" s="19">
        <v>65676</v>
      </c>
      <c r="AK33" s="19">
        <v>83835</v>
      </c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32"/>
    </row>
    <row r="34" spans="2:54" ht="13.5" customHeight="1" thickBot="1" x14ac:dyDescent="0.25">
      <c r="B34" s="2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</row>
    <row r="35" spans="2:54" ht="27" thickBot="1" x14ac:dyDescent="0.25">
      <c r="B35" s="129" t="s">
        <v>84</v>
      </c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1"/>
    </row>
    <row r="36" spans="2:54" ht="12.75" customHeight="1" x14ac:dyDescent="0.2">
      <c r="B36" s="12" t="str">
        <f>B6</f>
        <v>2024 Week</v>
      </c>
      <c r="C36" s="23">
        <f>C6</f>
        <v>1</v>
      </c>
      <c r="D36" s="13">
        <f t="shared" ref="D36:N36" si="4">C36+1</f>
        <v>2</v>
      </c>
      <c r="E36" s="13">
        <f t="shared" si="4"/>
        <v>3</v>
      </c>
      <c r="F36" s="13">
        <f t="shared" si="4"/>
        <v>4</v>
      </c>
      <c r="G36" s="13">
        <f t="shared" si="4"/>
        <v>5</v>
      </c>
      <c r="H36" s="13">
        <f t="shared" si="4"/>
        <v>6</v>
      </c>
      <c r="I36" s="13">
        <f t="shared" si="4"/>
        <v>7</v>
      </c>
      <c r="J36" s="13">
        <f t="shared" si="4"/>
        <v>8</v>
      </c>
      <c r="K36" s="13">
        <f t="shared" si="4"/>
        <v>9</v>
      </c>
      <c r="L36" s="13">
        <f t="shared" si="4"/>
        <v>10</v>
      </c>
      <c r="M36" s="13">
        <f t="shared" si="4"/>
        <v>11</v>
      </c>
      <c r="N36" s="13">
        <f t="shared" si="4"/>
        <v>12</v>
      </c>
      <c r="O36" s="13">
        <f>N36+1</f>
        <v>13</v>
      </c>
      <c r="P36" s="13">
        <f>O36+1</f>
        <v>14</v>
      </c>
      <c r="Q36" s="13">
        <f t="shared" ref="Q36:AA36" si="5">P36+1</f>
        <v>15</v>
      </c>
      <c r="R36" s="13">
        <f t="shared" si="5"/>
        <v>16</v>
      </c>
      <c r="S36" s="13">
        <f t="shared" si="5"/>
        <v>17</v>
      </c>
      <c r="T36" s="13">
        <f t="shared" si="5"/>
        <v>18</v>
      </c>
      <c r="U36" s="13">
        <f t="shared" si="5"/>
        <v>19</v>
      </c>
      <c r="V36" s="13">
        <f t="shared" si="5"/>
        <v>20</v>
      </c>
      <c r="W36" s="13">
        <f t="shared" si="5"/>
        <v>21</v>
      </c>
      <c r="X36" s="13">
        <f t="shared" si="5"/>
        <v>22</v>
      </c>
      <c r="Y36" s="13">
        <f t="shared" si="5"/>
        <v>23</v>
      </c>
      <c r="Z36" s="13">
        <f t="shared" si="5"/>
        <v>24</v>
      </c>
      <c r="AA36" s="13">
        <f t="shared" si="5"/>
        <v>25</v>
      </c>
      <c r="AB36" s="13">
        <f>AA36+1</f>
        <v>26</v>
      </c>
      <c r="AC36" s="13">
        <f>AB36+1</f>
        <v>27</v>
      </c>
      <c r="AD36" s="13">
        <f t="shared" ref="AD36:AN36" si="6">AC36+1</f>
        <v>28</v>
      </c>
      <c r="AE36" s="13">
        <f t="shared" si="6"/>
        <v>29</v>
      </c>
      <c r="AF36" s="13">
        <f t="shared" si="6"/>
        <v>30</v>
      </c>
      <c r="AG36" s="13">
        <f t="shared" si="6"/>
        <v>31</v>
      </c>
      <c r="AH36" s="13">
        <f t="shared" si="6"/>
        <v>32</v>
      </c>
      <c r="AI36" s="13">
        <f t="shared" si="6"/>
        <v>33</v>
      </c>
      <c r="AJ36" s="13">
        <f t="shared" si="6"/>
        <v>34</v>
      </c>
      <c r="AK36" s="13">
        <f t="shared" si="6"/>
        <v>35</v>
      </c>
      <c r="AL36" s="13">
        <f t="shared" si="6"/>
        <v>36</v>
      </c>
      <c r="AM36" s="13">
        <f t="shared" si="6"/>
        <v>37</v>
      </c>
      <c r="AN36" s="13">
        <f t="shared" si="6"/>
        <v>38</v>
      </c>
      <c r="AO36" s="13">
        <f>AN36+1</f>
        <v>39</v>
      </c>
      <c r="AP36" s="13">
        <f>AO36+1</f>
        <v>40</v>
      </c>
      <c r="AQ36" s="13">
        <f t="shared" ref="AQ36:BB36" si="7">AP36+1</f>
        <v>41</v>
      </c>
      <c r="AR36" s="13">
        <f t="shared" si="7"/>
        <v>42</v>
      </c>
      <c r="AS36" s="13">
        <f t="shared" si="7"/>
        <v>43</v>
      </c>
      <c r="AT36" s="13">
        <f t="shared" si="7"/>
        <v>44</v>
      </c>
      <c r="AU36" s="13">
        <f t="shared" si="7"/>
        <v>45</v>
      </c>
      <c r="AV36" s="13">
        <f t="shared" si="7"/>
        <v>46</v>
      </c>
      <c r="AW36" s="13">
        <f t="shared" si="7"/>
        <v>47</v>
      </c>
      <c r="AX36" s="13">
        <f t="shared" si="7"/>
        <v>48</v>
      </c>
      <c r="AY36" s="13">
        <f t="shared" si="7"/>
        <v>49</v>
      </c>
      <c r="AZ36" s="13">
        <f t="shared" si="7"/>
        <v>50</v>
      </c>
      <c r="BA36" s="13">
        <f t="shared" si="7"/>
        <v>51</v>
      </c>
      <c r="BB36" s="71">
        <f t="shared" si="7"/>
        <v>52</v>
      </c>
    </row>
    <row r="37" spans="2:54" ht="13.5" customHeight="1" thickBot="1" x14ac:dyDescent="0.25">
      <c r="B37" s="14" t="s">
        <v>0</v>
      </c>
      <c r="C37" s="24">
        <v>45297</v>
      </c>
      <c r="D37" s="25">
        <v>45304</v>
      </c>
      <c r="E37" s="25">
        <v>45311</v>
      </c>
      <c r="F37" s="25">
        <v>45318</v>
      </c>
      <c r="G37" s="25">
        <v>45325</v>
      </c>
      <c r="H37" s="25">
        <v>45332</v>
      </c>
      <c r="I37" s="25">
        <v>45339</v>
      </c>
      <c r="J37" s="25">
        <v>45346</v>
      </c>
      <c r="K37" s="25">
        <v>45353</v>
      </c>
      <c r="L37" s="25">
        <v>45360</v>
      </c>
      <c r="M37" s="25">
        <v>45367</v>
      </c>
      <c r="N37" s="25">
        <v>45374</v>
      </c>
      <c r="O37" s="25">
        <v>45381</v>
      </c>
      <c r="P37" s="25">
        <v>45388</v>
      </c>
      <c r="Q37" s="25">
        <v>45395</v>
      </c>
      <c r="R37" s="25">
        <v>45402</v>
      </c>
      <c r="S37" s="25">
        <v>45409</v>
      </c>
      <c r="T37" s="25">
        <v>45416</v>
      </c>
      <c r="U37" s="25">
        <v>45423</v>
      </c>
      <c r="V37" s="25">
        <v>45430</v>
      </c>
      <c r="W37" s="25">
        <v>45437</v>
      </c>
      <c r="X37" s="25">
        <v>45444</v>
      </c>
      <c r="Y37" s="25">
        <v>45451</v>
      </c>
      <c r="Z37" s="25">
        <v>45458</v>
      </c>
      <c r="AA37" s="25">
        <v>45465</v>
      </c>
      <c r="AB37" s="25">
        <v>45472</v>
      </c>
      <c r="AC37" s="25">
        <v>45479</v>
      </c>
      <c r="AD37" s="25">
        <v>45486</v>
      </c>
      <c r="AE37" s="25">
        <v>45493</v>
      </c>
      <c r="AF37" s="25">
        <v>45500</v>
      </c>
      <c r="AG37" s="25">
        <v>45507</v>
      </c>
      <c r="AH37" s="25">
        <v>45514</v>
      </c>
      <c r="AI37" s="25">
        <v>45521</v>
      </c>
      <c r="AJ37" s="25">
        <v>45528</v>
      </c>
      <c r="AK37" s="25">
        <v>45535</v>
      </c>
      <c r="AL37" s="25">
        <v>45542</v>
      </c>
      <c r="AM37" s="25">
        <v>45549</v>
      </c>
      <c r="AN37" s="25">
        <v>45556</v>
      </c>
      <c r="AO37" s="25">
        <v>45563</v>
      </c>
      <c r="AP37" s="25">
        <v>45570</v>
      </c>
      <c r="AQ37" s="25">
        <v>45577</v>
      </c>
      <c r="AR37" s="25">
        <v>45584</v>
      </c>
      <c r="AS37" s="25">
        <v>45591</v>
      </c>
      <c r="AT37" s="25">
        <v>45598</v>
      </c>
      <c r="AU37" s="25">
        <v>45605</v>
      </c>
      <c r="AV37" s="25">
        <v>45612</v>
      </c>
      <c r="AW37" s="25">
        <v>45619</v>
      </c>
      <c r="AX37" s="25">
        <v>45626</v>
      </c>
      <c r="AY37" s="25">
        <v>45633</v>
      </c>
      <c r="AZ37" s="25">
        <v>45640</v>
      </c>
      <c r="BA37" s="25">
        <v>45647</v>
      </c>
      <c r="BB37" s="72">
        <v>45654</v>
      </c>
    </row>
    <row r="38" spans="2:54" ht="12.75" customHeight="1" x14ac:dyDescent="0.2">
      <c r="B38" s="12" t="s">
        <v>70</v>
      </c>
      <c r="C38" s="23">
        <v>1</v>
      </c>
      <c r="D38" s="13">
        <v>2</v>
      </c>
      <c r="E38" s="13">
        <v>3</v>
      </c>
      <c r="F38" s="13">
        <v>4</v>
      </c>
      <c r="G38" s="13">
        <v>5</v>
      </c>
      <c r="H38" s="13">
        <v>6</v>
      </c>
      <c r="I38" s="13">
        <v>7</v>
      </c>
      <c r="J38" s="13">
        <v>8</v>
      </c>
      <c r="K38" s="13">
        <v>9</v>
      </c>
      <c r="L38" s="13">
        <v>10</v>
      </c>
      <c r="M38" s="13">
        <v>11</v>
      </c>
      <c r="N38" s="13">
        <v>12</v>
      </c>
      <c r="O38" s="13">
        <v>13</v>
      </c>
      <c r="P38" s="13">
        <v>14</v>
      </c>
      <c r="Q38" s="13">
        <v>15</v>
      </c>
      <c r="R38" s="13">
        <v>16</v>
      </c>
      <c r="S38" s="13">
        <v>17</v>
      </c>
      <c r="T38" s="13">
        <v>18</v>
      </c>
      <c r="U38" s="13">
        <v>19</v>
      </c>
      <c r="V38" s="13">
        <v>20</v>
      </c>
      <c r="W38" s="13">
        <v>21</v>
      </c>
      <c r="X38" s="13">
        <v>22</v>
      </c>
      <c r="Y38" s="13">
        <v>23</v>
      </c>
      <c r="Z38" s="13">
        <v>24</v>
      </c>
      <c r="AA38" s="13">
        <v>25</v>
      </c>
      <c r="AB38" s="13">
        <v>26</v>
      </c>
      <c r="AC38" s="13">
        <v>27</v>
      </c>
      <c r="AD38" s="13">
        <v>28</v>
      </c>
      <c r="AE38" s="13">
        <v>29</v>
      </c>
      <c r="AF38" s="13">
        <v>30</v>
      </c>
      <c r="AG38" s="13">
        <v>31</v>
      </c>
      <c r="AH38" s="13">
        <v>32</v>
      </c>
      <c r="AI38" s="13">
        <v>33</v>
      </c>
      <c r="AJ38" s="13">
        <v>34</v>
      </c>
      <c r="AK38" s="13">
        <v>35</v>
      </c>
      <c r="AL38" s="13">
        <v>36</v>
      </c>
      <c r="AM38" s="13">
        <v>37</v>
      </c>
      <c r="AN38" s="13">
        <v>38</v>
      </c>
      <c r="AO38" s="13">
        <v>39</v>
      </c>
      <c r="AP38" s="13">
        <v>40</v>
      </c>
      <c r="AQ38" s="13">
        <v>41</v>
      </c>
      <c r="AR38" s="13">
        <v>42</v>
      </c>
      <c r="AS38" s="13">
        <v>43</v>
      </c>
      <c r="AT38" s="13">
        <v>44</v>
      </c>
      <c r="AU38" s="13">
        <v>45</v>
      </c>
      <c r="AV38" s="13">
        <v>46</v>
      </c>
      <c r="AW38" s="13">
        <v>47</v>
      </c>
      <c r="AX38" s="13">
        <v>48</v>
      </c>
      <c r="AY38" s="13">
        <v>49</v>
      </c>
      <c r="AZ38" s="13">
        <v>50</v>
      </c>
      <c r="BA38" s="13">
        <v>51</v>
      </c>
      <c r="BB38" s="71">
        <v>52</v>
      </c>
    </row>
    <row r="39" spans="2:54" ht="13.5" customHeight="1" thickBot="1" x14ac:dyDescent="0.25">
      <c r="B39" s="14" t="s">
        <v>0</v>
      </c>
      <c r="C39" s="24">
        <v>44933</v>
      </c>
      <c r="D39" s="25">
        <v>44940</v>
      </c>
      <c r="E39" s="25">
        <v>44947</v>
      </c>
      <c r="F39" s="25">
        <v>44954</v>
      </c>
      <c r="G39" s="25">
        <v>44961</v>
      </c>
      <c r="H39" s="25">
        <v>44968</v>
      </c>
      <c r="I39" s="25">
        <v>44975</v>
      </c>
      <c r="J39" s="25">
        <v>44982</v>
      </c>
      <c r="K39" s="25">
        <v>44989</v>
      </c>
      <c r="L39" s="25">
        <v>44996</v>
      </c>
      <c r="M39" s="25">
        <v>45003</v>
      </c>
      <c r="N39" s="25">
        <v>45010</v>
      </c>
      <c r="O39" s="25">
        <v>45017</v>
      </c>
      <c r="P39" s="25">
        <v>45024</v>
      </c>
      <c r="Q39" s="25">
        <v>45031</v>
      </c>
      <c r="R39" s="25">
        <v>45038</v>
      </c>
      <c r="S39" s="25">
        <v>45045</v>
      </c>
      <c r="T39" s="25">
        <v>45052</v>
      </c>
      <c r="U39" s="25">
        <v>45059</v>
      </c>
      <c r="V39" s="25">
        <v>45066</v>
      </c>
      <c r="W39" s="25">
        <v>45073</v>
      </c>
      <c r="X39" s="25">
        <v>45080</v>
      </c>
      <c r="Y39" s="25">
        <v>45087</v>
      </c>
      <c r="Z39" s="25">
        <v>45094</v>
      </c>
      <c r="AA39" s="25">
        <v>45101</v>
      </c>
      <c r="AB39" s="25">
        <v>45108</v>
      </c>
      <c r="AC39" s="25">
        <v>45115</v>
      </c>
      <c r="AD39" s="25">
        <v>45122</v>
      </c>
      <c r="AE39" s="25">
        <v>45129</v>
      </c>
      <c r="AF39" s="25">
        <v>45136</v>
      </c>
      <c r="AG39" s="25">
        <v>45143</v>
      </c>
      <c r="AH39" s="25">
        <v>45150</v>
      </c>
      <c r="AI39" s="25">
        <v>45157</v>
      </c>
      <c r="AJ39" s="25">
        <v>45164</v>
      </c>
      <c r="AK39" s="25">
        <v>45171</v>
      </c>
      <c r="AL39" s="25">
        <v>45178</v>
      </c>
      <c r="AM39" s="25">
        <v>45185</v>
      </c>
      <c r="AN39" s="25">
        <v>45192</v>
      </c>
      <c r="AO39" s="25">
        <v>45199</v>
      </c>
      <c r="AP39" s="25">
        <v>45206</v>
      </c>
      <c r="AQ39" s="25">
        <v>45213</v>
      </c>
      <c r="AR39" s="25">
        <v>45220</v>
      </c>
      <c r="AS39" s="25">
        <v>45227</v>
      </c>
      <c r="AT39" s="25">
        <v>45234</v>
      </c>
      <c r="AU39" s="25">
        <v>45241</v>
      </c>
      <c r="AV39" s="25">
        <v>45248</v>
      </c>
      <c r="AW39" s="25">
        <v>45255</v>
      </c>
      <c r="AX39" s="25">
        <v>45262</v>
      </c>
      <c r="AY39" s="25">
        <v>45269</v>
      </c>
      <c r="AZ39" s="25">
        <v>45276</v>
      </c>
      <c r="BA39" s="25">
        <v>45283</v>
      </c>
      <c r="BB39" s="25">
        <v>45290</v>
      </c>
    </row>
    <row r="40" spans="2:54" x14ac:dyDescent="0.2">
      <c r="B40" s="15" t="s">
        <v>1</v>
      </c>
      <c r="C40" s="33">
        <v>-0.14796074823673722</v>
      </c>
      <c r="D40" s="33">
        <v>-0.31730023273855701</v>
      </c>
      <c r="E40" s="33">
        <v>-0.31421680289427845</v>
      </c>
      <c r="F40" s="33">
        <v>-0.10248096983366228</v>
      </c>
      <c r="G40" s="33">
        <v>0.13831859733253404</v>
      </c>
      <c r="H40" s="33">
        <v>6.6350710900473953E-2</v>
      </c>
      <c r="I40" s="33">
        <v>0.14275658172603123</v>
      </c>
      <c r="J40" s="33">
        <v>0.29409509202453998</v>
      </c>
      <c r="K40" s="33">
        <v>0.11871285693578781</v>
      </c>
      <c r="L40" s="33">
        <v>8.4267144778126468E-2</v>
      </c>
      <c r="M40" s="33">
        <v>0.20987455773560626</v>
      </c>
      <c r="N40" s="33">
        <v>0.10168506682161538</v>
      </c>
      <c r="O40" s="33">
        <v>-2.4313153416000155E-4</v>
      </c>
      <c r="P40" s="33">
        <v>8.5531217404261728E-2</v>
      </c>
      <c r="Q40" s="33">
        <v>6.3215258855585876E-2</v>
      </c>
      <c r="R40" s="33">
        <v>-1.8975602796404645E-2</v>
      </c>
      <c r="S40" s="33">
        <v>-0.15991471215351816</v>
      </c>
      <c r="T40" s="33">
        <v>0.28269033799931709</v>
      </c>
      <c r="U40" s="33">
        <v>-2.7209789083883384E-2</v>
      </c>
      <c r="V40" s="33">
        <v>0.17935635792778659</v>
      </c>
      <c r="W40" s="33">
        <v>0.12880613362541071</v>
      </c>
      <c r="X40" s="33">
        <v>9.9553571428571352E-2</v>
      </c>
      <c r="Y40" s="33">
        <v>5.6239661826870124E-2</v>
      </c>
      <c r="Z40" s="33">
        <v>0.11661506707946345</v>
      </c>
      <c r="AA40" s="33">
        <v>6.5757027782344268E-2</v>
      </c>
      <c r="AB40" s="33">
        <v>0.26726100151745058</v>
      </c>
      <c r="AC40" s="33">
        <v>-0.20818568391211911</v>
      </c>
      <c r="AD40" s="33">
        <v>-1.1061581641076401E-2</v>
      </c>
      <c r="AE40" s="33">
        <v>-7.3950822702906205E-4</v>
      </c>
      <c r="AF40" s="33">
        <v>0.22178477690288712</v>
      </c>
      <c r="AG40" s="33">
        <v>-7.7880445031114465E-2</v>
      </c>
      <c r="AH40" s="33">
        <v>-2.5636396461455102E-2</v>
      </c>
      <c r="AI40" s="33">
        <v>-0.20650813516896116</v>
      </c>
      <c r="AJ40" s="33">
        <v>-0.2610116999311769</v>
      </c>
      <c r="AK40" s="33">
        <v>-5.6193458594293699E-2</v>
      </c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</row>
    <row r="41" spans="2:54" x14ac:dyDescent="0.2">
      <c r="B41" s="16" t="s">
        <v>2</v>
      </c>
      <c r="C41" s="35">
        <v>-0.22278056951423786</v>
      </c>
      <c r="D41" s="35">
        <v>-0.29872495446265934</v>
      </c>
      <c r="E41" s="35">
        <v>-0.31310344827586212</v>
      </c>
      <c r="F41" s="35">
        <v>-0.42408906882591091</v>
      </c>
      <c r="G41" s="35">
        <v>-6.101694915254241E-2</v>
      </c>
      <c r="H41" s="35">
        <v>-3.9051603905160381E-2</v>
      </c>
      <c r="I41" s="35">
        <v>-0.13372859025032935</v>
      </c>
      <c r="J41" s="35">
        <v>-0.6265650517147523</v>
      </c>
      <c r="K41" s="35">
        <v>-0.56390041493775933</v>
      </c>
      <c r="L41" s="35">
        <v>0.20881427072402947</v>
      </c>
      <c r="M41" s="35">
        <v>-0.38184245660881178</v>
      </c>
      <c r="N41" s="35">
        <v>-0.46188594014680973</v>
      </c>
      <c r="O41" s="35">
        <v>-0.29221183800623052</v>
      </c>
      <c r="P41" s="35">
        <v>-7.1933204881181712E-2</v>
      </c>
      <c r="Q41" s="35">
        <v>-6.1101549053356297E-2</v>
      </c>
      <c r="R41" s="35">
        <v>5.0091074681238634E-2</v>
      </c>
      <c r="S41" s="35">
        <v>0.16776315789473695</v>
      </c>
      <c r="T41" s="35">
        <v>-0.14332036316472119</v>
      </c>
      <c r="U41" s="35">
        <v>-6.2556663644605659E-2</v>
      </c>
      <c r="V41" s="35">
        <v>0.39937759336099576</v>
      </c>
      <c r="W41" s="35">
        <v>0.11230769230769222</v>
      </c>
      <c r="X41" s="35">
        <v>1.2284263959390862</v>
      </c>
      <c r="Y41" s="35">
        <v>0.47794117647058831</v>
      </c>
      <c r="Z41" s="35">
        <v>0.73069679849340874</v>
      </c>
      <c r="AA41" s="35">
        <v>-0.24914675767918093</v>
      </c>
      <c r="AB41" s="35">
        <v>1.2400932400932403</v>
      </c>
      <c r="AC41" s="35">
        <v>-0.26822916666666663</v>
      </c>
      <c r="AD41" s="35">
        <v>-0.58428805237315884</v>
      </c>
      <c r="AE41" s="35">
        <v>-0.2967227635075288</v>
      </c>
      <c r="AF41" s="35">
        <v>-0.11156601842374614</v>
      </c>
      <c r="AG41" s="35">
        <v>-0.1199616122840691</v>
      </c>
      <c r="AH41" s="35">
        <v>0.47172619047619047</v>
      </c>
      <c r="AI41" s="35">
        <v>1.9312406576980568</v>
      </c>
      <c r="AJ41" s="35">
        <v>-0.31592689295039167</v>
      </c>
      <c r="AK41" s="35">
        <v>1.1306945481702764</v>
      </c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</row>
    <row r="42" spans="2:54" x14ac:dyDescent="0.2">
      <c r="B42" s="17" t="s">
        <v>3</v>
      </c>
      <c r="C42" s="37">
        <v>0.45238095238095233</v>
      </c>
      <c r="D42" s="37">
        <v>0.19760479041916157</v>
      </c>
      <c r="E42" s="37">
        <v>0.25830258302583031</v>
      </c>
      <c r="F42" s="37">
        <v>0.25857519788918215</v>
      </c>
      <c r="G42" s="37">
        <v>0.18092105263157898</v>
      </c>
      <c r="H42" s="37">
        <v>0.54915254237288136</v>
      </c>
      <c r="I42" s="37">
        <v>1.9559902200489088E-2</v>
      </c>
      <c r="J42" s="37">
        <v>0.50763358778625944</v>
      </c>
      <c r="K42" s="37">
        <v>-0.3534675615212528</v>
      </c>
      <c r="L42" s="37">
        <v>0.45214521452145218</v>
      </c>
      <c r="M42" s="37">
        <v>-0.20652173913043481</v>
      </c>
      <c r="N42" s="37">
        <v>0.11764705882352944</v>
      </c>
      <c r="O42" s="37">
        <v>5.504587155963292E-2</v>
      </c>
      <c r="P42" s="37">
        <v>-0.27807486631016043</v>
      </c>
      <c r="Q42" s="37">
        <v>0.11915887850467288</v>
      </c>
      <c r="R42" s="37">
        <v>-7.3985680190930769E-2</v>
      </c>
      <c r="S42" s="37">
        <v>0.43642611683848798</v>
      </c>
      <c r="T42" s="37">
        <v>-3.8461538461538436E-2</v>
      </c>
      <c r="U42" s="37">
        <v>0.68263473053892221</v>
      </c>
      <c r="V42" s="37">
        <v>1.1267605633802802E-2</v>
      </c>
      <c r="W42" s="37">
        <v>-2.1479713603818618E-2</v>
      </c>
      <c r="X42" s="37">
        <v>-0.38993710691823902</v>
      </c>
      <c r="Y42" s="37">
        <v>0.15915915915915924</v>
      </c>
      <c r="Z42" s="37">
        <v>-8.8888888888888351E-3</v>
      </c>
      <c r="AA42" s="37">
        <v>0.33333333333333326</v>
      </c>
      <c r="AB42" s="37">
        <v>0.90384615384615374</v>
      </c>
      <c r="AC42" s="37">
        <v>1.3502304147465436</v>
      </c>
      <c r="AD42" s="37">
        <v>0.63398692810457513</v>
      </c>
      <c r="AE42" s="37">
        <v>0.20833333333333326</v>
      </c>
      <c r="AF42" s="37">
        <v>-0.47660818713450293</v>
      </c>
      <c r="AG42" s="37">
        <v>-0.3380281690140845</v>
      </c>
      <c r="AH42" s="37">
        <v>-0.47120418848167545</v>
      </c>
      <c r="AI42" s="37">
        <v>-0.34346504559270519</v>
      </c>
      <c r="AJ42" s="37">
        <v>-0.65625</v>
      </c>
      <c r="AK42" s="37">
        <v>-0.10067114093959728</v>
      </c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</row>
    <row r="43" spans="2:54" x14ac:dyDescent="0.2">
      <c r="B43" s="16" t="s">
        <v>4</v>
      </c>
      <c r="C43" s="35">
        <v>0.18496889678811734</v>
      </c>
      <c r="D43" s="35">
        <v>-0.18823529411764706</v>
      </c>
      <c r="E43" s="35">
        <v>-0.43430232558139537</v>
      </c>
      <c r="F43" s="35">
        <v>-0.16074450084602365</v>
      </c>
      <c r="G43" s="35">
        <v>0.174041734497558</v>
      </c>
      <c r="H43" s="35">
        <v>0.15364550987454972</v>
      </c>
      <c r="I43" s="35">
        <v>-0.18711367207962282</v>
      </c>
      <c r="J43" s="35">
        <v>2.689486552567244E-2</v>
      </c>
      <c r="K43" s="35">
        <v>-9.4005449591280654E-2</v>
      </c>
      <c r="L43" s="35">
        <v>-0.1168400088515158</v>
      </c>
      <c r="M43" s="35">
        <v>-0.21899589936828101</v>
      </c>
      <c r="N43" s="35">
        <v>-0.23811020322648224</v>
      </c>
      <c r="O43" s="35">
        <v>-0.13139260424862309</v>
      </c>
      <c r="P43" s="35">
        <v>-0.15682547225852439</v>
      </c>
      <c r="Q43" s="35">
        <v>-0.23072516897697326</v>
      </c>
      <c r="R43" s="35">
        <v>-0.12651413189771199</v>
      </c>
      <c r="S43" s="35">
        <v>-0.13317785687983308</v>
      </c>
      <c r="T43" s="35">
        <v>-0.19999999999999996</v>
      </c>
      <c r="U43" s="35">
        <v>-1.9587495135555799E-2</v>
      </c>
      <c r="V43" s="35">
        <v>-0.18879093198992447</v>
      </c>
      <c r="W43" s="35">
        <v>-0.11134201028108937</v>
      </c>
      <c r="X43" s="35">
        <v>-6.4047498736735764E-2</v>
      </c>
      <c r="Y43" s="35">
        <v>9.6163951655281243E-2</v>
      </c>
      <c r="Z43" s="35">
        <v>-0.12810707456978965</v>
      </c>
      <c r="AA43" s="35">
        <v>-4.735969689793984E-2</v>
      </c>
      <c r="AB43" s="35">
        <v>-7.6360061175442473E-2</v>
      </c>
      <c r="AC43" s="35">
        <v>0.12303236368215598</v>
      </c>
      <c r="AD43" s="35">
        <v>0.21326416152551886</v>
      </c>
      <c r="AE43" s="35">
        <v>-3.5705784337062618E-2</v>
      </c>
      <c r="AF43" s="35">
        <v>-0.15393823318170941</v>
      </c>
      <c r="AG43" s="35">
        <v>2.4503161698283593E-2</v>
      </c>
      <c r="AH43" s="35">
        <v>-0.13428446961446305</v>
      </c>
      <c r="AI43" s="35">
        <v>-0.10254684169191064</v>
      </c>
      <c r="AJ43" s="35">
        <v>-0.29875098458422411</v>
      </c>
      <c r="AK43" s="35">
        <v>-5.7809656353709493E-2</v>
      </c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</row>
    <row r="44" spans="2:54" x14ac:dyDescent="0.2">
      <c r="B44" s="17" t="s">
        <v>5</v>
      </c>
      <c r="C44" s="37">
        <v>-0.10208444681988238</v>
      </c>
      <c r="D44" s="37">
        <v>-0.22232387923147301</v>
      </c>
      <c r="E44" s="37">
        <v>-0.58311926605504594</v>
      </c>
      <c r="F44" s="37">
        <v>-7.9460966542750922E-2</v>
      </c>
      <c r="G44" s="37">
        <v>-8.2014987510408033E-2</v>
      </c>
      <c r="H44" s="37">
        <v>3.7126325940212146E-2</v>
      </c>
      <c r="I44" s="37">
        <v>-0.16653875671527241</v>
      </c>
      <c r="J44" s="37">
        <v>-1.3908205841446475E-2</v>
      </c>
      <c r="K44" s="37">
        <v>-0.1813143309580364</v>
      </c>
      <c r="L44" s="37">
        <v>-0.10097001763668434</v>
      </c>
      <c r="M44" s="37">
        <v>0.32449494949494939</v>
      </c>
      <c r="N44" s="37">
        <v>-0.18938480096501809</v>
      </c>
      <c r="O44" s="37">
        <v>-0.29518338488731777</v>
      </c>
      <c r="P44" s="37">
        <v>3.6983669548511067E-2</v>
      </c>
      <c r="Q44" s="37">
        <v>-0.1230452674897119</v>
      </c>
      <c r="R44" s="37">
        <v>9.0821720326766053E-2</v>
      </c>
      <c r="S44" s="37">
        <v>-0.28747433264887068</v>
      </c>
      <c r="T44" s="37">
        <v>-9.7044552271724704E-2</v>
      </c>
      <c r="U44" s="37">
        <v>-0.36232876712328765</v>
      </c>
      <c r="V44" s="37">
        <v>-1.3438368860055561E-2</v>
      </c>
      <c r="W44" s="37">
        <v>-3.1353919239904937E-2</v>
      </c>
      <c r="X44" s="37">
        <v>-6.3446582071223889E-2</v>
      </c>
      <c r="Y44" s="37">
        <v>-0.13119143239625164</v>
      </c>
      <c r="Z44" s="37">
        <v>0.11474694589877843</v>
      </c>
      <c r="AA44" s="37">
        <v>-0.28914141414141414</v>
      </c>
      <c r="AB44" s="37">
        <v>-1.3398838767306742E-3</v>
      </c>
      <c r="AC44" s="37">
        <v>-0.25034262220191872</v>
      </c>
      <c r="AD44" s="37">
        <v>-0.19668049792531117</v>
      </c>
      <c r="AE44" s="37">
        <v>-0.28172240036646812</v>
      </c>
      <c r="AF44" s="37">
        <v>-0.10312500000000002</v>
      </c>
      <c r="AG44" s="37">
        <v>-0.25167388735722729</v>
      </c>
      <c r="AH44" s="37">
        <v>-0.1349419124218052</v>
      </c>
      <c r="AI44" s="37">
        <v>7.8132444020962311E-2</v>
      </c>
      <c r="AJ44" s="37">
        <v>7.1629213483145993E-2</v>
      </c>
      <c r="AK44" s="37">
        <v>9.7110374230222618E-2</v>
      </c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</row>
    <row r="45" spans="2:54" x14ac:dyDescent="0.2">
      <c r="B45" s="16" t="s">
        <v>6</v>
      </c>
      <c r="C45" s="35">
        <v>-0.45493562231759654</v>
      </c>
      <c r="D45" s="35">
        <v>-1.4836795252225476E-2</v>
      </c>
      <c r="E45" s="35">
        <v>-2.3890784982935176E-2</v>
      </c>
      <c r="F45" s="35">
        <v>-2.9680365296803624E-2</v>
      </c>
      <c r="G45" s="35">
        <v>-6.5693430656934337E-2</v>
      </c>
      <c r="H45" s="35">
        <v>1.2413793103448274</v>
      </c>
      <c r="I45" s="35">
        <v>-0.32193158953722334</v>
      </c>
      <c r="J45" s="35">
        <v>-0.21158690176322414</v>
      </c>
      <c r="K45" s="35">
        <v>-0.14925373134328357</v>
      </c>
      <c r="L45" s="35">
        <v>-0.44568245125348194</v>
      </c>
      <c r="M45" s="35">
        <v>-0.38784067085953877</v>
      </c>
      <c r="N45" s="35">
        <v>-0.26515151515151514</v>
      </c>
      <c r="O45" s="35">
        <v>-0.23029045643153523</v>
      </c>
      <c r="P45" s="35">
        <v>-0.28971962616822433</v>
      </c>
      <c r="Q45" s="35">
        <v>0.19480519480519476</v>
      </c>
      <c r="R45" s="35">
        <v>0.38113207547169803</v>
      </c>
      <c r="S45" s="35">
        <v>0.41698841698841704</v>
      </c>
      <c r="T45" s="35">
        <v>0.34693877551020402</v>
      </c>
      <c r="U45" s="35">
        <v>-0.32786885245901642</v>
      </c>
      <c r="V45" s="35">
        <v>0.44525547445255476</v>
      </c>
      <c r="W45" s="35">
        <v>0.37853107344632764</v>
      </c>
      <c r="X45" s="35">
        <v>0.11377245508982026</v>
      </c>
      <c r="Y45" s="35">
        <v>-0.38069705093833783</v>
      </c>
      <c r="Z45" s="35">
        <v>0.16600790513833985</v>
      </c>
      <c r="AA45" s="35">
        <v>8.310249307479145E-3</v>
      </c>
      <c r="AB45" s="35">
        <v>-0.27826086956521734</v>
      </c>
      <c r="AC45" s="35">
        <v>-0.25347222222222221</v>
      </c>
      <c r="AD45" s="35">
        <v>0.50214592274678105</v>
      </c>
      <c r="AE45" s="35">
        <v>-0.13932584269662918</v>
      </c>
      <c r="AF45" s="35">
        <v>-0.4971910112359551</v>
      </c>
      <c r="AG45" s="35">
        <v>0.23719676549865221</v>
      </c>
      <c r="AH45" s="35">
        <v>0.30555555555555558</v>
      </c>
      <c r="AI45" s="35">
        <v>1.1406844106463865E-2</v>
      </c>
      <c r="AJ45" s="35">
        <v>-0.22047244094488194</v>
      </c>
      <c r="AK45" s="35">
        <v>0.67578125</v>
      </c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</row>
    <row r="46" spans="2:54" x14ac:dyDescent="0.2">
      <c r="B46" s="17" t="s">
        <v>7</v>
      </c>
      <c r="C46" s="37">
        <v>0.40586145648312622</v>
      </c>
      <c r="D46" s="37">
        <v>5.1012753188297122E-2</v>
      </c>
      <c r="E46" s="37">
        <v>-4.8138056312443278E-2</v>
      </c>
      <c r="F46" s="37">
        <v>-4.0453074433656977E-2</v>
      </c>
      <c r="G46" s="37">
        <v>4.2096902303415451E-2</v>
      </c>
      <c r="H46" s="37">
        <v>-0.15068493150684936</v>
      </c>
      <c r="I46" s="37">
        <v>-0.13053797468354433</v>
      </c>
      <c r="J46" s="37">
        <v>1.4109347442680775E-2</v>
      </c>
      <c r="K46" s="37">
        <v>2.1719457013574583E-2</v>
      </c>
      <c r="L46" s="37">
        <v>0.10437710437710446</v>
      </c>
      <c r="M46" s="37">
        <v>1.9087136929460513E-2</v>
      </c>
      <c r="N46" s="37">
        <v>7.3147256977863284E-2</v>
      </c>
      <c r="O46" s="37">
        <v>1.0218978102189746E-2</v>
      </c>
      <c r="P46" s="37">
        <v>-8.6672879776328093E-2</v>
      </c>
      <c r="Q46" s="37">
        <v>-0.10061919504643968</v>
      </c>
      <c r="R46" s="37">
        <v>-0.28305235137533269</v>
      </c>
      <c r="S46" s="37">
        <v>-0.19367588932806323</v>
      </c>
      <c r="T46" s="37">
        <v>-1.2975778546712835E-2</v>
      </c>
      <c r="U46" s="37">
        <v>-2.1462639109697923E-2</v>
      </c>
      <c r="V46" s="37">
        <v>0.40985221674876837</v>
      </c>
      <c r="W46" s="37">
        <v>-0.20427236315086783</v>
      </c>
      <c r="X46" s="37">
        <v>1.5610651974288237E-2</v>
      </c>
      <c r="Y46" s="37">
        <v>-0.1757233592095977</v>
      </c>
      <c r="Z46" s="37">
        <v>-0.21509433962264146</v>
      </c>
      <c r="AA46" s="37">
        <v>-0.30095759233926134</v>
      </c>
      <c r="AB46" s="37">
        <v>-0.164956590370955</v>
      </c>
      <c r="AC46" s="37">
        <v>8.1293706293706247E-2</v>
      </c>
      <c r="AD46" s="37">
        <v>-8.8709677419355204E-3</v>
      </c>
      <c r="AE46" s="37">
        <v>-0.12708787218591144</v>
      </c>
      <c r="AF46" s="37">
        <v>-0.15874035989717228</v>
      </c>
      <c r="AG46" s="37">
        <v>0.1876208897485494</v>
      </c>
      <c r="AH46" s="37">
        <v>-0.22534291312867405</v>
      </c>
      <c r="AI46" s="37">
        <v>-2.7288732394366244E-2</v>
      </c>
      <c r="AJ46" s="37">
        <v>-3.4259259259259212E-2</v>
      </c>
      <c r="AK46" s="37">
        <v>-0.24574540503744047</v>
      </c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</row>
    <row r="47" spans="2:54" x14ac:dyDescent="0.2">
      <c r="B47" s="16" t="s">
        <v>8</v>
      </c>
      <c r="C47" s="35">
        <v>0.14345991561181437</v>
      </c>
      <c r="D47" s="35">
        <v>-0.20321469575200923</v>
      </c>
      <c r="E47" s="35">
        <v>-0.24165251839275603</v>
      </c>
      <c r="F47" s="35">
        <v>0.14619164619164615</v>
      </c>
      <c r="G47" s="35">
        <v>-4.34292160180485E-2</v>
      </c>
      <c r="H47" s="35">
        <v>-0.15579357351509249</v>
      </c>
      <c r="I47" s="35">
        <v>-0.2589027911453321</v>
      </c>
      <c r="J47" s="35">
        <v>7.702100572883519E-2</v>
      </c>
      <c r="K47" s="35">
        <v>-6.5590838105153537E-2</v>
      </c>
      <c r="L47" s="35">
        <v>-0.25672487022180279</v>
      </c>
      <c r="M47" s="35">
        <v>-0.14409534127843981</v>
      </c>
      <c r="N47" s="35">
        <v>-8.5536547433903598E-2</v>
      </c>
      <c r="O47" s="35">
        <v>-9.9497487437185894E-2</v>
      </c>
      <c r="P47" s="35">
        <v>6.4167725540025478E-2</v>
      </c>
      <c r="Q47" s="35">
        <v>-0.19448476052249641</v>
      </c>
      <c r="R47" s="35">
        <v>-0.18535469107551483</v>
      </c>
      <c r="S47" s="35">
        <v>-0.27707199032062912</v>
      </c>
      <c r="T47" s="35">
        <v>0.1298136645962733</v>
      </c>
      <c r="U47" s="35">
        <v>0.17175066312997345</v>
      </c>
      <c r="V47" s="35">
        <v>0.39084507042253525</v>
      </c>
      <c r="W47" s="35">
        <v>0.14719471947194718</v>
      </c>
      <c r="X47" s="35">
        <v>-0.12956810631229232</v>
      </c>
      <c r="Y47" s="35">
        <v>0.12885538039753253</v>
      </c>
      <c r="Z47" s="35">
        <v>0.18351800554016617</v>
      </c>
      <c r="AA47" s="35">
        <v>-6.4536741214057503E-2</v>
      </c>
      <c r="AB47" s="35">
        <v>-6.4065230052416933E-3</v>
      </c>
      <c r="AC47" s="35">
        <v>-9.3259464450600182E-2</v>
      </c>
      <c r="AD47" s="35">
        <v>0.14445096887844988</v>
      </c>
      <c r="AE47" s="35">
        <v>0.19925742574257432</v>
      </c>
      <c r="AF47" s="35">
        <v>0.3557919621749408</v>
      </c>
      <c r="AG47" s="35">
        <v>0.48345323741007196</v>
      </c>
      <c r="AH47" s="35">
        <v>4.1912632821723639E-2</v>
      </c>
      <c r="AI47" s="35">
        <v>-5.4849884526558923E-2</v>
      </c>
      <c r="AJ47" s="35">
        <v>-0.20263350402340896</v>
      </c>
      <c r="AK47" s="35">
        <v>0.20773809523809517</v>
      </c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</row>
    <row r="48" spans="2:54" x14ac:dyDescent="0.2">
      <c r="B48" s="17" t="s">
        <v>9</v>
      </c>
      <c r="C48" s="37">
        <v>0.21212121212121215</v>
      </c>
      <c r="D48" s="37">
        <v>0.36363636363636354</v>
      </c>
      <c r="E48" s="37">
        <v>-0.20967741935483875</v>
      </c>
      <c r="F48" s="37">
        <v>0.1515151515151516</v>
      </c>
      <c r="G48" s="37">
        <v>-0.36170212765957444</v>
      </c>
      <c r="H48" s="37">
        <v>0</v>
      </c>
      <c r="I48" s="37">
        <v>1.0526315789473686</v>
      </c>
      <c r="J48" s="37">
        <v>-6.8181818181818232E-2</v>
      </c>
      <c r="K48" s="37">
        <v>1.0869565217391304</v>
      </c>
      <c r="L48" s="37">
        <v>0</v>
      </c>
      <c r="M48" s="37">
        <v>2.7</v>
      </c>
      <c r="N48" s="37">
        <v>1.2142857142857144</v>
      </c>
      <c r="O48" s="37">
        <v>0.61111111111111116</v>
      </c>
      <c r="P48" s="37">
        <v>1.6296296296296298</v>
      </c>
      <c r="Q48" s="37">
        <v>-0.11764705882352944</v>
      </c>
      <c r="R48" s="37">
        <v>0.16666666666666674</v>
      </c>
      <c r="S48" s="37">
        <v>-4.3478260869565188E-2</v>
      </c>
      <c r="T48" s="37">
        <v>-0.2142857142857143</v>
      </c>
      <c r="U48" s="37">
        <v>-0.67272727272727273</v>
      </c>
      <c r="V48" s="37">
        <v>-0.23333333333333328</v>
      </c>
      <c r="W48" s="37">
        <v>-0.19999999999999996</v>
      </c>
      <c r="X48" s="37">
        <v>2</v>
      </c>
      <c r="Y48" s="37">
        <v>-0.59677419354838712</v>
      </c>
      <c r="Z48" s="37">
        <v>-0.38095238095238093</v>
      </c>
      <c r="AA48" s="37">
        <v>0.64999999999999991</v>
      </c>
      <c r="AB48" s="37">
        <v>-0.24444444444444446</v>
      </c>
      <c r="AC48" s="37">
        <v>-0.2142857142857143</v>
      </c>
      <c r="AD48" s="37">
        <v>-0.55555555555555558</v>
      </c>
      <c r="AE48" s="37">
        <v>9.5238095238095344E-2</v>
      </c>
      <c r="AF48" s="37">
        <v>0.8</v>
      </c>
      <c r="AG48" s="37">
        <v>-0.42553191489361697</v>
      </c>
      <c r="AH48" s="37">
        <v>-0.64102564102564097</v>
      </c>
      <c r="AI48" s="37">
        <v>0.23809523809523814</v>
      </c>
      <c r="AJ48" s="37">
        <v>0.15384615384615374</v>
      </c>
      <c r="AK48" s="37">
        <v>-0.48648648648648651</v>
      </c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</row>
    <row r="49" spans="2:54" x14ac:dyDescent="0.2">
      <c r="B49" s="16" t="s">
        <v>10</v>
      </c>
      <c r="C49" s="35">
        <v>-6.6091954022988508E-2</v>
      </c>
      <c r="D49" s="35">
        <v>5.5282555282555323E-2</v>
      </c>
      <c r="E49" s="35">
        <v>-0.10621468926553668</v>
      </c>
      <c r="F49" s="35">
        <v>-2.3127753303964771E-2</v>
      </c>
      <c r="G49" s="35">
        <v>7.7966101694915357E-2</v>
      </c>
      <c r="H49" s="35">
        <v>-2.2573363431151239E-2</v>
      </c>
      <c r="I49" s="35">
        <v>0.11907654921020661</v>
      </c>
      <c r="J49" s="35">
        <v>6.6991473812423763E-2</v>
      </c>
      <c r="K49" s="35">
        <v>7.1190211345939947E-2</v>
      </c>
      <c r="L49" s="35">
        <v>0.10532407407407418</v>
      </c>
      <c r="M49" s="35">
        <v>2.4309392265193353E-2</v>
      </c>
      <c r="N49" s="35">
        <v>-7.1957671957671998E-2</v>
      </c>
      <c r="O49" s="35">
        <v>-6.2098501070663836E-2</v>
      </c>
      <c r="P49" s="35">
        <v>0.15107913669064743</v>
      </c>
      <c r="Q49" s="35">
        <v>-8.6395233366434954E-2</v>
      </c>
      <c r="R49" s="35">
        <v>5.0375133976420239E-2</v>
      </c>
      <c r="S49" s="35">
        <v>-7.2965388213283466E-2</v>
      </c>
      <c r="T49" s="35">
        <v>-2.8000000000000025E-2</v>
      </c>
      <c r="U49" s="35">
        <v>-9.5423563777994103E-2</v>
      </c>
      <c r="V49" s="35">
        <v>2.6584867075664542E-2</v>
      </c>
      <c r="W49" s="35">
        <v>-3.7593984962406068E-2</v>
      </c>
      <c r="X49" s="35">
        <v>-4.1533546325878579E-2</v>
      </c>
      <c r="Y49" s="35">
        <v>-4.1845493562231773E-2</v>
      </c>
      <c r="Z49" s="35">
        <v>6.6815144766148027E-3</v>
      </c>
      <c r="AA49" s="35">
        <v>2.2471910112359605E-2</v>
      </c>
      <c r="AB49" s="35">
        <v>8.3228247162673297E-2</v>
      </c>
      <c r="AC49" s="35">
        <v>-0.11070559610705599</v>
      </c>
      <c r="AD49" s="35">
        <v>-0.10753880266075388</v>
      </c>
      <c r="AE49" s="35">
        <v>-5.0111358574610243E-2</v>
      </c>
      <c r="AF49" s="35">
        <v>2.1582733812949728E-2</v>
      </c>
      <c r="AG49" s="35">
        <v>-0.11600928074245942</v>
      </c>
      <c r="AH49" s="35">
        <v>-2.8930817610062887E-2</v>
      </c>
      <c r="AI49" s="35">
        <v>-6.7940552016985123E-2</v>
      </c>
      <c r="AJ49" s="35">
        <v>-0.45388349514563109</v>
      </c>
      <c r="AK49" s="35">
        <v>-3.1963470319634757E-2</v>
      </c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</row>
    <row r="50" spans="2:54" x14ac:dyDescent="0.2">
      <c r="B50" s="17" t="s">
        <v>11</v>
      </c>
      <c r="C50" s="37">
        <v>-4.1232227488151696E-2</v>
      </c>
      <c r="D50" s="37">
        <v>-0.16253443526170797</v>
      </c>
      <c r="E50" s="37">
        <v>-0.10410697230181476</v>
      </c>
      <c r="F50" s="37">
        <v>-0.15402843601895733</v>
      </c>
      <c r="G50" s="37">
        <v>-0.10612855007473843</v>
      </c>
      <c r="H50" s="37">
        <v>-0.20239234449760768</v>
      </c>
      <c r="I50" s="37">
        <v>-7.593052109181142E-2</v>
      </c>
      <c r="J50" s="37">
        <v>-6.1822125813449036E-2</v>
      </c>
      <c r="K50" s="37">
        <v>-9.0406830738322119E-3</v>
      </c>
      <c r="L50" s="37">
        <v>-7.6720966894377352E-2</v>
      </c>
      <c r="M50" s="37">
        <v>-2.5040827436036972E-2</v>
      </c>
      <c r="N50" s="37">
        <v>2.8161530286928693E-2</v>
      </c>
      <c r="O50" s="37">
        <v>-7.0016034206306754E-2</v>
      </c>
      <c r="P50" s="37">
        <v>-2.7615507169410525E-2</v>
      </c>
      <c r="Q50" s="37">
        <v>-6.2906724511930578E-2</v>
      </c>
      <c r="R50" s="37">
        <v>-0.18917576961271099</v>
      </c>
      <c r="S50" s="37">
        <v>-0.12373333333333336</v>
      </c>
      <c r="T50" s="37">
        <v>-0.13661504424778759</v>
      </c>
      <c r="U50" s="37">
        <v>-0.23073047858942064</v>
      </c>
      <c r="V50" s="37">
        <v>-0.15792181069958844</v>
      </c>
      <c r="W50" s="37">
        <v>-0.14337851929092804</v>
      </c>
      <c r="X50" s="37">
        <v>-0.11979695431472082</v>
      </c>
      <c r="Y50" s="37">
        <v>-0.14713474445018071</v>
      </c>
      <c r="Z50" s="37">
        <v>-0.13145539906103287</v>
      </c>
      <c r="AA50" s="37">
        <v>4.2305334150827711E-2</v>
      </c>
      <c r="AB50" s="37">
        <v>-2.0442930153321992E-2</v>
      </c>
      <c r="AC50" s="37">
        <v>-3.6711478800413699E-2</v>
      </c>
      <c r="AD50" s="37">
        <v>-1.8369690011481032E-2</v>
      </c>
      <c r="AE50" s="37">
        <v>-1.085187194791104E-2</v>
      </c>
      <c r="AF50" s="37">
        <v>-5.0949050949051E-2</v>
      </c>
      <c r="AG50" s="37">
        <v>-6.8571428571428616E-2</v>
      </c>
      <c r="AH50" s="37">
        <v>-9.2908191313908706E-2</v>
      </c>
      <c r="AI50" s="37">
        <v>-6.9880823401950121E-2</v>
      </c>
      <c r="AJ50" s="37">
        <v>-0.25250278086763067</v>
      </c>
      <c r="AK50" s="37">
        <v>-1.7259978425027023E-2</v>
      </c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</row>
    <row r="51" spans="2:54" x14ac:dyDescent="0.2">
      <c r="B51" s="16" t="s">
        <v>12</v>
      </c>
      <c r="C51" s="35">
        <v>0.14669178243465986</v>
      </c>
      <c r="D51" s="35">
        <v>6.6585284652092014E-3</v>
      </c>
      <c r="E51" s="35">
        <v>-0.18450110419594457</v>
      </c>
      <c r="F51" s="35">
        <v>1.6672115070284432E-2</v>
      </c>
      <c r="G51" s="35">
        <v>-0.1329831932773109</v>
      </c>
      <c r="H51" s="35">
        <v>-4.3664383561643816E-2</v>
      </c>
      <c r="I51" s="35">
        <v>-5.2469135802469147E-2</v>
      </c>
      <c r="J51" s="35">
        <v>-3.3981576253838242E-2</v>
      </c>
      <c r="K51" s="35">
        <v>-3.8712531799579564E-3</v>
      </c>
      <c r="L51" s="35">
        <v>-0.12843768285547108</v>
      </c>
      <c r="M51" s="35">
        <v>0.13311421528348388</v>
      </c>
      <c r="N51" s="35">
        <v>-3.2158777329653998E-2</v>
      </c>
      <c r="O51" s="35">
        <v>-9.7779032561641221E-2</v>
      </c>
      <c r="P51" s="35">
        <v>1.6527218262576415E-3</v>
      </c>
      <c r="Q51" s="35">
        <v>1.6931104248748774E-2</v>
      </c>
      <c r="R51" s="35">
        <v>0.20604133545310011</v>
      </c>
      <c r="S51" s="35">
        <v>7.8184110970996201E-2</v>
      </c>
      <c r="T51" s="35">
        <v>0.18099875673435561</v>
      </c>
      <c r="U51" s="35">
        <v>9.3095871400485697E-2</v>
      </c>
      <c r="V51" s="35">
        <v>2.4845360824742313E-2</v>
      </c>
      <c r="W51" s="35">
        <v>1.096416864473837E-2</v>
      </c>
      <c r="X51" s="35">
        <v>-1.3358151757363435E-2</v>
      </c>
      <c r="Y51" s="35">
        <v>0.18706697459584287</v>
      </c>
      <c r="Z51" s="35">
        <v>0.12726626377532879</v>
      </c>
      <c r="AA51" s="35">
        <v>0.24643874643874653</v>
      </c>
      <c r="AB51" s="35">
        <v>-7.713231008354382E-2</v>
      </c>
      <c r="AC51" s="35">
        <v>0.34255152621967122</v>
      </c>
      <c r="AD51" s="35">
        <v>0.21974768280123591</v>
      </c>
      <c r="AE51" s="35">
        <v>4.7602970965563873E-2</v>
      </c>
      <c r="AF51" s="35">
        <v>0.10395876740870702</v>
      </c>
      <c r="AG51" s="35">
        <v>2.9926710097719855E-2</v>
      </c>
      <c r="AH51" s="35">
        <v>0.19417035272768524</v>
      </c>
      <c r="AI51" s="35">
        <v>6.8958223162348009E-2</v>
      </c>
      <c r="AJ51" s="35">
        <v>-0.28576282704723077</v>
      </c>
      <c r="AK51" s="35">
        <v>9.5837168865705147E-2</v>
      </c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</row>
    <row r="52" spans="2:54" x14ac:dyDescent="0.2">
      <c r="B52" s="17" t="s">
        <v>13</v>
      </c>
      <c r="C52" s="37">
        <v>-4.318100035984207E-3</v>
      </c>
      <c r="D52" s="37">
        <v>-6.0474189675870371E-2</v>
      </c>
      <c r="E52" s="37">
        <v>-0.1582864955187604</v>
      </c>
      <c r="F52" s="37">
        <v>-4.164709566306557E-2</v>
      </c>
      <c r="G52" s="37">
        <v>0.12929782082324448</v>
      </c>
      <c r="H52" s="37">
        <v>8.1179589131874508E-3</v>
      </c>
      <c r="I52" s="37">
        <v>7.4707915089682331E-2</v>
      </c>
      <c r="J52" s="37">
        <v>6.4119601328903597E-2</v>
      </c>
      <c r="K52" s="37">
        <v>2.2498803255146083E-2</v>
      </c>
      <c r="L52" s="37">
        <v>2.1013597033374465E-2</v>
      </c>
      <c r="M52" s="37">
        <v>0.11953352769679304</v>
      </c>
      <c r="N52" s="37">
        <v>-8.6895694077413377E-2</v>
      </c>
      <c r="O52" s="37">
        <v>1.7349063150589927E-2</v>
      </c>
      <c r="P52" s="37">
        <v>-1.458885941644561E-2</v>
      </c>
      <c r="Q52" s="37">
        <v>-4.4886938913263563E-2</v>
      </c>
      <c r="R52" s="37">
        <v>3.8931162626083982E-2</v>
      </c>
      <c r="S52" s="37">
        <v>3.4286729436844965E-2</v>
      </c>
      <c r="T52" s="37">
        <v>9.1151284490960993E-2</v>
      </c>
      <c r="U52" s="37">
        <v>-2.1557719054241975E-2</v>
      </c>
      <c r="V52" s="37">
        <v>0.17846212700841613</v>
      </c>
      <c r="W52" s="37">
        <v>-6.8870995374336164E-2</v>
      </c>
      <c r="X52" s="37">
        <v>-4.3062200956937802E-2</v>
      </c>
      <c r="Y52" s="37">
        <v>-8.640760780455814E-2</v>
      </c>
      <c r="Z52" s="37">
        <v>5.7288912392032376E-2</v>
      </c>
      <c r="AA52" s="37">
        <v>0.28937585599686955</v>
      </c>
      <c r="AB52" s="37">
        <v>0.23924025055566789</v>
      </c>
      <c r="AC52" s="37">
        <v>6.8134171907756835E-2</v>
      </c>
      <c r="AD52" s="37">
        <v>6.2407132243684993E-2</v>
      </c>
      <c r="AE52" s="37">
        <v>9.1164357918382732E-2</v>
      </c>
      <c r="AF52" s="37">
        <v>7.8607136700568958E-2</v>
      </c>
      <c r="AG52" s="37">
        <v>6.9888475836431319E-2</v>
      </c>
      <c r="AH52" s="37">
        <v>0.17797947908445155</v>
      </c>
      <c r="AI52" s="37">
        <v>9.4871313169265559E-2</v>
      </c>
      <c r="AJ52" s="37">
        <v>-8.1738768718802035E-2</v>
      </c>
      <c r="AK52" s="37">
        <v>0.13948380010982975</v>
      </c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</row>
    <row r="53" spans="2:54" x14ac:dyDescent="0.2">
      <c r="B53" s="16" t="s">
        <v>14</v>
      </c>
      <c r="C53" s="35">
        <v>9.4259390503189211E-2</v>
      </c>
      <c r="D53" s="35">
        <v>0.1796875</v>
      </c>
      <c r="E53" s="35">
        <v>-0.15914489311163893</v>
      </c>
      <c r="F53" s="35">
        <v>-5.6818181818181768E-2</v>
      </c>
      <c r="G53" s="35">
        <v>0.14750957854406122</v>
      </c>
      <c r="H53" s="35">
        <v>0.10869565217391308</v>
      </c>
      <c r="I53" s="35">
        <v>-7.1469086783891078E-2</v>
      </c>
      <c r="J53" s="35">
        <v>-0.11418880723572644</v>
      </c>
      <c r="K53" s="35">
        <v>7.6086956521739024E-2</v>
      </c>
      <c r="L53" s="35">
        <v>0.15967523680649531</v>
      </c>
      <c r="M53" s="35">
        <v>0.20038910505836571</v>
      </c>
      <c r="N53" s="35">
        <v>4.2840375586854496E-2</v>
      </c>
      <c r="O53" s="35">
        <v>-0.15904471544715448</v>
      </c>
      <c r="P53" s="35">
        <v>0.10561423012784887</v>
      </c>
      <c r="Q53" s="35">
        <v>-7.2426280393171227E-2</v>
      </c>
      <c r="R53" s="35">
        <v>-1.4743263853584154E-2</v>
      </c>
      <c r="S53" s="35">
        <v>-0.12188235294117644</v>
      </c>
      <c r="T53" s="35">
        <v>-7.3147256977863284E-2</v>
      </c>
      <c r="U53" s="35">
        <v>-6.568364611260058E-2</v>
      </c>
      <c r="V53" s="35">
        <v>-0.11357340720221609</v>
      </c>
      <c r="W53" s="35">
        <v>1.1011011011011096E-2</v>
      </c>
      <c r="X53" s="35">
        <v>-7.4427480916030575E-2</v>
      </c>
      <c r="Y53" s="35">
        <v>1.9656019656019597E-2</v>
      </c>
      <c r="Z53" s="35">
        <v>-8.3919362400375008E-2</v>
      </c>
      <c r="AA53" s="35">
        <v>-4.1548630783758256E-2</v>
      </c>
      <c r="AB53" s="35">
        <v>5.2966101694915224E-2</v>
      </c>
      <c r="AC53" s="35">
        <v>-6.4076690211907206E-2</v>
      </c>
      <c r="AD53" s="35">
        <v>-0.16173469387755102</v>
      </c>
      <c r="AE53" s="35">
        <v>-6.204906204906202E-2</v>
      </c>
      <c r="AF53" s="35">
        <v>-2.2199798183652919E-2</v>
      </c>
      <c r="AG53" s="35">
        <v>8.4754521963824381E-2</v>
      </c>
      <c r="AH53" s="35">
        <v>-3.1325301204819245E-2</v>
      </c>
      <c r="AI53" s="35">
        <v>-7.3950381679389277E-2</v>
      </c>
      <c r="AJ53" s="35">
        <v>-4.159999999999997E-2</v>
      </c>
      <c r="AK53" s="35">
        <v>-2.4819494584837565E-2</v>
      </c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</row>
    <row r="54" spans="2:54" x14ac:dyDescent="0.2">
      <c r="B54" s="17" t="s">
        <v>15</v>
      </c>
      <c r="C54" s="37">
        <v>-0.1445086705202312</v>
      </c>
      <c r="D54" s="37">
        <v>-0.296875</v>
      </c>
      <c r="E54" s="37">
        <v>-0.63494809688581322</v>
      </c>
      <c r="F54" s="37">
        <v>-0.55004859086491742</v>
      </c>
      <c r="G54" s="37">
        <v>-0.44285714285714284</v>
      </c>
      <c r="H54" s="37">
        <v>-0.46907216494845361</v>
      </c>
      <c r="I54" s="37">
        <v>-0.47641509433962259</v>
      </c>
      <c r="J54" s="37">
        <v>-0.4772946859903382</v>
      </c>
      <c r="K54" s="37">
        <v>-0.13569321533923306</v>
      </c>
      <c r="L54" s="37">
        <v>0.25828729281767959</v>
      </c>
      <c r="M54" s="37">
        <v>0.2606382978723405</v>
      </c>
      <c r="N54" s="37">
        <v>0.27476882430647298</v>
      </c>
      <c r="O54" s="37">
        <v>6.4552661381653387E-2</v>
      </c>
      <c r="P54" s="37">
        <v>4.377880184331806E-2</v>
      </c>
      <c r="Q54" s="37">
        <v>6.9767441860465018E-2</v>
      </c>
      <c r="R54" s="37">
        <v>0.27875000000000005</v>
      </c>
      <c r="S54" s="37">
        <v>0.20869565217391295</v>
      </c>
      <c r="T54" s="37">
        <v>-0.16990291262135926</v>
      </c>
      <c r="U54" s="37">
        <v>-6.7089755213055269E-2</v>
      </c>
      <c r="V54" s="37">
        <v>-0.15177713736791543</v>
      </c>
      <c r="W54" s="37">
        <v>-0.36305732484076436</v>
      </c>
      <c r="X54" s="37">
        <v>-8.9937666963490703E-2</v>
      </c>
      <c r="Y54" s="37">
        <v>-7.8809106830122544E-2</v>
      </c>
      <c r="Z54" s="37">
        <v>-0.2038461538461539</v>
      </c>
      <c r="AA54" s="37">
        <v>2.9755579171094615E-2</v>
      </c>
      <c r="AB54" s="37">
        <v>-6.9838056680161964E-2</v>
      </c>
      <c r="AC54" s="37">
        <v>0.16666666666666674</v>
      </c>
      <c r="AD54" s="37">
        <v>-0.47462919594067132</v>
      </c>
      <c r="AE54" s="37">
        <v>-0.27586206896551724</v>
      </c>
      <c r="AF54" s="37">
        <v>-0.29503105590062106</v>
      </c>
      <c r="AG54" s="37">
        <v>-0.21951219512195119</v>
      </c>
      <c r="AH54" s="37">
        <v>0.17115177610333698</v>
      </c>
      <c r="AI54" s="37">
        <v>-0.11234042553191492</v>
      </c>
      <c r="AJ54" s="37">
        <v>-0.19638455217748563</v>
      </c>
      <c r="AK54" s="37">
        <v>-3.215169002473206E-2</v>
      </c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</row>
    <row r="55" spans="2:54" x14ac:dyDescent="0.2">
      <c r="B55" s="16" t="s">
        <v>16</v>
      </c>
      <c r="C55" s="35">
        <v>0.16790316282702067</v>
      </c>
      <c r="D55" s="35">
        <v>0.19196900317013044</v>
      </c>
      <c r="E55" s="35">
        <v>0.12296564195298365</v>
      </c>
      <c r="F55" s="35">
        <v>0.15561569688768606</v>
      </c>
      <c r="G55" s="35">
        <v>0.16832318050657258</v>
      </c>
      <c r="H55" s="35">
        <v>-0.10889175257731953</v>
      </c>
      <c r="I55" s="35">
        <v>2.8554778554778615E-2</v>
      </c>
      <c r="J55" s="35">
        <v>-8.3051801801801828E-2</v>
      </c>
      <c r="K55" s="35">
        <v>1.2593016599885543E-2</v>
      </c>
      <c r="L55" s="35">
        <v>-8.0873671782762724E-2</v>
      </c>
      <c r="M55" s="35">
        <v>-4.3854587420657842E-2</v>
      </c>
      <c r="N55" s="35">
        <v>-0.12031849012090834</v>
      </c>
      <c r="O55" s="35">
        <v>4.4417026526835324E-2</v>
      </c>
      <c r="P55" s="35">
        <v>-1.3743455497382207E-2</v>
      </c>
      <c r="Q55" s="35">
        <v>1.9001610305958039E-2</v>
      </c>
      <c r="R55" s="35">
        <v>4.5859452325965E-2</v>
      </c>
      <c r="S55" s="35">
        <v>-6.9718731298623604E-2</v>
      </c>
      <c r="T55" s="35">
        <v>-5.2217453505007172E-2</v>
      </c>
      <c r="U55" s="35">
        <v>-2.8804007514088958E-2</v>
      </c>
      <c r="V55" s="35">
        <v>6.0971286777738332E-2</v>
      </c>
      <c r="W55" s="35">
        <v>-6.7909033480732739E-2</v>
      </c>
      <c r="X55" s="35">
        <v>-0.19511459589867308</v>
      </c>
      <c r="Y55" s="35">
        <v>-0.21142344497607657</v>
      </c>
      <c r="Z55" s="35">
        <v>-0.19667412855772304</v>
      </c>
      <c r="AA55" s="35">
        <v>-0.26351135273425008</v>
      </c>
      <c r="AB55" s="35">
        <v>-8.8634739099356707E-2</v>
      </c>
      <c r="AC55" s="35">
        <v>-5.4910242872228121E-2</v>
      </c>
      <c r="AD55" s="35">
        <v>-0.21678082191780823</v>
      </c>
      <c r="AE55" s="35">
        <v>-0.14831697054698456</v>
      </c>
      <c r="AF55" s="35">
        <v>4.0583837664649236E-2</v>
      </c>
      <c r="AG55" s="35">
        <v>-0.1347115705235078</v>
      </c>
      <c r="AH55" s="35">
        <v>-0.20696263174704566</v>
      </c>
      <c r="AI55" s="35">
        <v>-0.18522267206477738</v>
      </c>
      <c r="AJ55" s="35">
        <v>-0.14495726495726491</v>
      </c>
      <c r="AK55" s="35">
        <v>-0.13073671497584538</v>
      </c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</row>
    <row r="56" spans="2:54" x14ac:dyDescent="0.2">
      <c r="B56" s="17" t="s">
        <v>17</v>
      </c>
      <c r="C56" s="37">
        <v>-0.2332549941245593</v>
      </c>
      <c r="D56" s="37">
        <v>-8.195190287181886E-2</v>
      </c>
      <c r="E56" s="37">
        <v>-0.15030820293978187</v>
      </c>
      <c r="F56" s="37">
        <v>-4.0903686087990443E-2</v>
      </c>
      <c r="G56" s="37">
        <v>-6.4471879286694067E-2</v>
      </c>
      <c r="H56" s="37">
        <v>8.7383177570093507E-2</v>
      </c>
      <c r="I56" s="37">
        <v>-6.1860068259385614E-2</v>
      </c>
      <c r="J56" s="37">
        <v>4.4103072348860239E-2</v>
      </c>
      <c r="K56" s="37">
        <v>0.2691919191919192</v>
      </c>
      <c r="L56" s="37">
        <v>0.1389838788470934</v>
      </c>
      <c r="M56" s="37">
        <v>0.31843281619773856</v>
      </c>
      <c r="N56" s="37">
        <v>8.6642599277978238E-2</v>
      </c>
      <c r="O56" s="37">
        <v>-2.5622775800711706E-2</v>
      </c>
      <c r="P56" s="37">
        <v>0.15231481481481479</v>
      </c>
      <c r="Q56" s="37">
        <v>0.13791446419990394</v>
      </c>
      <c r="R56" s="37">
        <v>5.5636896046852069E-2</v>
      </c>
      <c r="S56" s="37">
        <v>2.049689440993796E-2</v>
      </c>
      <c r="T56" s="37">
        <v>0.18567125645438898</v>
      </c>
      <c r="U56" s="37">
        <v>0.15802288775261752</v>
      </c>
      <c r="V56" s="37">
        <v>-4.6085731535520202E-2</v>
      </c>
      <c r="W56" s="37">
        <v>3.9927404718693271E-2</v>
      </c>
      <c r="X56" s="37">
        <v>0.30951207491375055</v>
      </c>
      <c r="Y56" s="37">
        <v>6.9187616870974411E-2</v>
      </c>
      <c r="Z56" s="37">
        <v>0.29828431372549025</v>
      </c>
      <c r="AA56" s="37">
        <v>-1.2358393408856694E-3</v>
      </c>
      <c r="AB56" s="37">
        <v>0.13950647446860498</v>
      </c>
      <c r="AC56" s="37">
        <v>-1.6436398284897624E-2</v>
      </c>
      <c r="AD56" s="37">
        <v>-1.1853202644175997E-2</v>
      </c>
      <c r="AE56" s="37">
        <v>-0.21464345337467206</v>
      </c>
      <c r="AF56" s="37">
        <v>1.7351197012958508E-2</v>
      </c>
      <c r="AG56" s="37">
        <v>0.16521106259097529</v>
      </c>
      <c r="AH56" s="37">
        <v>0.12487411883182276</v>
      </c>
      <c r="AI56" s="37">
        <v>0.18982972848596402</v>
      </c>
      <c r="AJ56" s="37">
        <v>-9.7509398496240629E-2</v>
      </c>
      <c r="AK56" s="37">
        <v>3.9780219780219728E-2</v>
      </c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</row>
    <row r="57" spans="2:54" x14ac:dyDescent="0.2">
      <c r="B57" s="16" t="s">
        <v>18</v>
      </c>
      <c r="C57" s="35">
        <v>0.11387434554973819</v>
      </c>
      <c r="D57" s="35">
        <v>-3.4836065573770503E-2</v>
      </c>
      <c r="E57" s="35">
        <v>-0.10543478260869565</v>
      </c>
      <c r="F57" s="35">
        <v>2.3517382413087873E-2</v>
      </c>
      <c r="G57" s="35">
        <v>0.25753768844221114</v>
      </c>
      <c r="H57" s="35">
        <v>0.31086142322097388</v>
      </c>
      <c r="I57" s="35">
        <v>0.18066743383199069</v>
      </c>
      <c r="J57" s="35">
        <v>0.43226600985221686</v>
      </c>
      <c r="K57" s="35">
        <v>0.26923076923076916</v>
      </c>
      <c r="L57" s="35">
        <v>0.33688415446071907</v>
      </c>
      <c r="M57" s="35">
        <v>0.38227513227513232</v>
      </c>
      <c r="N57" s="35">
        <v>0.53769559032716918</v>
      </c>
      <c r="O57" s="35">
        <v>0.18648310387984979</v>
      </c>
      <c r="P57" s="35">
        <v>0.20323014804845219</v>
      </c>
      <c r="Q57" s="35">
        <v>0.27295597484276723</v>
      </c>
      <c r="R57" s="35">
        <v>-2.2435897435897467E-2</v>
      </c>
      <c r="S57" s="35">
        <v>-2.2263450834879461E-2</v>
      </c>
      <c r="T57" s="35">
        <v>0.13075965130759659</v>
      </c>
      <c r="U57" s="35">
        <v>0.21750000000000003</v>
      </c>
      <c r="V57" s="35">
        <v>0.13013698630136994</v>
      </c>
      <c r="W57" s="35">
        <v>0.16348448687350836</v>
      </c>
      <c r="X57" s="35">
        <v>0.1353211009174311</v>
      </c>
      <c r="Y57" s="35">
        <v>7.6190476190476142E-2</v>
      </c>
      <c r="Z57" s="35">
        <v>0.13007284079084291</v>
      </c>
      <c r="AA57" s="35">
        <v>-3.3368091762252305E-2</v>
      </c>
      <c r="AB57" s="35">
        <v>0.11428571428571432</v>
      </c>
      <c r="AC57" s="35">
        <v>0.20055325034578142</v>
      </c>
      <c r="AD57" s="35">
        <v>-6.7441860465116243E-2</v>
      </c>
      <c r="AE57" s="35">
        <v>1.1013215859030812E-2</v>
      </c>
      <c r="AF57" s="35">
        <v>-2.0856201975850697E-2</v>
      </c>
      <c r="AG57" s="35">
        <v>0.17933491686460812</v>
      </c>
      <c r="AH57" s="35">
        <v>1.08108108108107E-3</v>
      </c>
      <c r="AI57" s="35">
        <v>-5.0709939148072536E-3</v>
      </c>
      <c r="AJ57" s="35">
        <v>-0.13356164383561642</v>
      </c>
      <c r="AK57" s="35">
        <v>0.13732394366197176</v>
      </c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</row>
    <row r="58" spans="2:54" x14ac:dyDescent="0.2">
      <c r="B58" s="17" t="s">
        <v>19</v>
      </c>
      <c r="C58" s="37">
        <v>-0.37785016286644946</v>
      </c>
      <c r="D58" s="37">
        <v>-0.26993865030674846</v>
      </c>
      <c r="E58" s="37">
        <v>-0.2633928571428571</v>
      </c>
      <c r="F58" s="37">
        <v>-0.37060702875399365</v>
      </c>
      <c r="G58" s="37">
        <v>-0.40663900414937759</v>
      </c>
      <c r="H58" s="37">
        <v>-0.12890625</v>
      </c>
      <c r="I58" s="37">
        <v>7.1146245059288571E-2</v>
      </c>
      <c r="J58" s="37">
        <v>0.11822660098522175</v>
      </c>
      <c r="K58" s="37">
        <v>-0.25992779783393505</v>
      </c>
      <c r="L58" s="37">
        <v>-0.44510385756676563</v>
      </c>
      <c r="M58" s="37">
        <v>0.1598360655737705</v>
      </c>
      <c r="N58" s="37">
        <v>-3.4965034965035002E-2</v>
      </c>
      <c r="O58" s="37">
        <v>-0.23886639676113364</v>
      </c>
      <c r="P58" s="37">
        <v>-7.6305220883534086E-2</v>
      </c>
      <c r="Q58" s="37">
        <v>1.5267175572519109E-2</v>
      </c>
      <c r="R58" s="37">
        <v>-0.2247191011235955</v>
      </c>
      <c r="S58" s="37">
        <v>-0.22711864406779658</v>
      </c>
      <c r="T58" s="37">
        <v>-0.12091503267973858</v>
      </c>
      <c r="U58" s="37">
        <v>7.0422535211267512E-3</v>
      </c>
      <c r="V58" s="37">
        <v>7.6045627376426506E-3</v>
      </c>
      <c r="W58" s="37">
        <v>0.24880382775119614</v>
      </c>
      <c r="X58" s="37">
        <v>-0.1785714285714286</v>
      </c>
      <c r="Y58" s="37">
        <v>1.7241379310344751E-2</v>
      </c>
      <c r="Z58" s="37">
        <v>2.857142857142847E-2</v>
      </c>
      <c r="AA58" s="37">
        <v>5.9649122807017507E-2</v>
      </c>
      <c r="AB58" s="37">
        <v>-0.20454545454545459</v>
      </c>
      <c r="AC58" s="37">
        <v>0.20444444444444443</v>
      </c>
      <c r="AD58" s="37">
        <v>-0.11363636363636365</v>
      </c>
      <c r="AE58" s="37">
        <v>0.46568627450980382</v>
      </c>
      <c r="AF58" s="37">
        <v>0.11490683229813659</v>
      </c>
      <c r="AG58" s="37">
        <v>4.7445255474452663E-2</v>
      </c>
      <c r="AH58" s="37">
        <v>0.1729323308270676</v>
      </c>
      <c r="AI58" s="37">
        <v>0.125925925925926</v>
      </c>
      <c r="AJ58" s="37">
        <v>6.9090909090909092E-2</v>
      </c>
      <c r="AK58" s="37">
        <v>0.68867924528301883</v>
      </c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</row>
    <row r="59" spans="2:54" ht="13.5" thickBot="1" x14ac:dyDescent="0.25">
      <c r="B59" s="16" t="s">
        <v>20</v>
      </c>
      <c r="C59" s="35">
        <v>6.5517241379310365E-2</v>
      </c>
      <c r="D59" s="35">
        <v>0.18141592920353977</v>
      </c>
      <c r="E59" s="35">
        <v>-0.31968810916179335</v>
      </c>
      <c r="F59" s="35">
        <v>-8.5173501577287092E-2</v>
      </c>
      <c r="G59" s="35">
        <v>-0.17010309278350511</v>
      </c>
      <c r="H59" s="35">
        <v>-0.30005672149744755</v>
      </c>
      <c r="I59" s="35">
        <v>-1.9372693726937285E-2</v>
      </c>
      <c r="J59" s="35">
        <v>-0.18805309734513276</v>
      </c>
      <c r="K59" s="35">
        <v>0.21448999046711159</v>
      </c>
      <c r="L59" s="35">
        <v>-0.25611111111111107</v>
      </c>
      <c r="M59" s="35">
        <v>-0.14657039711191333</v>
      </c>
      <c r="N59" s="35">
        <v>-0.25103562551781278</v>
      </c>
      <c r="O59" s="35">
        <v>-0.29723991507431002</v>
      </c>
      <c r="P59" s="35">
        <v>-0.10388639760837071</v>
      </c>
      <c r="Q59" s="35">
        <v>-0.41818181818181821</v>
      </c>
      <c r="R59" s="35">
        <v>0.53709856035437431</v>
      </c>
      <c r="S59" s="35">
        <v>-7.6258992805755432E-2</v>
      </c>
      <c r="T59" s="35">
        <v>0.11851126346718899</v>
      </c>
      <c r="U59" s="35">
        <v>-0.21952628538417096</v>
      </c>
      <c r="V59" s="35">
        <v>-0.22263352723426755</v>
      </c>
      <c r="W59" s="35">
        <v>0.44363636363636361</v>
      </c>
      <c r="X59" s="35">
        <v>0.17421335379892566</v>
      </c>
      <c r="Y59" s="35">
        <v>1.0093749999999999</v>
      </c>
      <c r="Z59" s="35">
        <v>-0.26404874746106977</v>
      </c>
      <c r="AA59" s="35">
        <v>5.4221533694810198E-2</v>
      </c>
      <c r="AB59" s="35">
        <v>6.8286277084701252E-2</v>
      </c>
      <c r="AC59" s="35">
        <v>-6.9999999999999951E-2</v>
      </c>
      <c r="AD59" s="35">
        <v>-0.34858681022880211</v>
      </c>
      <c r="AE59" s="35">
        <v>-0.16969218626677185</v>
      </c>
      <c r="AF59" s="35">
        <v>3.1132075471698162E-2</v>
      </c>
      <c r="AG59" s="35">
        <v>0.42121684867394693</v>
      </c>
      <c r="AH59" s="35">
        <v>0.60880829015544036</v>
      </c>
      <c r="AI59" s="35">
        <v>0.50870406189555117</v>
      </c>
      <c r="AJ59" s="35">
        <v>-0.10461538461538467</v>
      </c>
      <c r="AK59" s="35">
        <v>0.56484641638225264</v>
      </c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</row>
    <row r="60" spans="2:54" ht="13.5" thickBot="1" x14ac:dyDescent="0.25">
      <c r="B60" s="18" t="s">
        <v>21</v>
      </c>
      <c r="C60" s="39">
        <v>2.8888198114185082E-2</v>
      </c>
      <c r="D60" s="39">
        <v>-0.11133396671241069</v>
      </c>
      <c r="E60" s="39">
        <v>-0.24548976005164802</v>
      </c>
      <c r="F60" s="39">
        <v>-7.1501793951819548E-2</v>
      </c>
      <c r="G60" s="39">
        <v>2.1141853146178002E-2</v>
      </c>
      <c r="H60" s="39">
        <v>3.9264813118187192E-3</v>
      </c>
      <c r="I60" s="39">
        <v>-5.3222180923556128E-2</v>
      </c>
      <c r="J60" s="39">
        <v>1.1150415256844237E-3</v>
      </c>
      <c r="K60" s="39">
        <v>-8.5071350164653836E-3</v>
      </c>
      <c r="L60" s="39">
        <v>-3.4275383707201845E-2</v>
      </c>
      <c r="M60" s="39">
        <v>4.4216428807850372E-2</v>
      </c>
      <c r="N60" s="39">
        <v>-6.4220680685020626E-2</v>
      </c>
      <c r="O60" s="39">
        <v>-7.4167234362172318E-2</v>
      </c>
      <c r="P60" s="39">
        <v>-1.643400895370184E-3</v>
      </c>
      <c r="Q60" s="39">
        <v>-4.5233685986175054E-2</v>
      </c>
      <c r="R60" s="39">
        <v>2.5448192038894035E-2</v>
      </c>
      <c r="S60" s="39">
        <v>-5.527737752161388E-2</v>
      </c>
      <c r="T60" s="39">
        <v>4.5287378453836569E-2</v>
      </c>
      <c r="U60" s="39">
        <v>-1.6949476419781395E-2</v>
      </c>
      <c r="V60" s="39">
        <v>1.9323671497584627E-2</v>
      </c>
      <c r="W60" s="39">
        <v>-1.4931604898997919E-2</v>
      </c>
      <c r="X60" s="39">
        <v>2.8509173844870617E-4</v>
      </c>
      <c r="Y60" s="39">
        <v>5.1919402808690007E-2</v>
      </c>
      <c r="Z60" s="39">
        <v>3.2863485662213865E-2</v>
      </c>
      <c r="AA60" s="39">
        <v>2.7913657892693511E-2</v>
      </c>
      <c r="AB60" s="39">
        <v>4.9838325556179397E-2</v>
      </c>
      <c r="AC60" s="39">
        <v>3.4303408079009223E-2</v>
      </c>
      <c r="AD60" s="39">
        <v>7.7856605614619045E-3</v>
      </c>
      <c r="AE60" s="39">
        <v>-4.2139803122203445E-2</v>
      </c>
      <c r="AF60" s="39">
        <v>1.1006103563693692E-2</v>
      </c>
      <c r="AG60" s="39">
        <v>2.2996312827479048E-2</v>
      </c>
      <c r="AH60" s="39">
        <v>2.7217343144236184E-2</v>
      </c>
      <c r="AI60" s="39">
        <v>1.2970776683856933E-2</v>
      </c>
      <c r="AJ60" s="39">
        <v>-0.20333787465940056</v>
      </c>
      <c r="AK60" s="39">
        <v>5.926435584647427E-2</v>
      </c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</row>
    <row r="61" spans="2:54" ht="12.75" customHeight="1" x14ac:dyDescent="0.2">
      <c r="B61" s="15" t="s">
        <v>22</v>
      </c>
      <c r="C61" s="33">
        <v>-0.63101604278074874</v>
      </c>
      <c r="D61" s="33">
        <v>-0.57051282051282048</v>
      </c>
      <c r="E61" s="33">
        <v>-0.18309859154929575</v>
      </c>
      <c r="F61" s="33">
        <v>-0.44525547445255476</v>
      </c>
      <c r="G61" s="33">
        <v>-0.70334928229665072</v>
      </c>
      <c r="H61" s="33">
        <v>-0.65822784810126578</v>
      </c>
      <c r="I61" s="33">
        <v>-0.4101123595505618</v>
      </c>
      <c r="J61" s="33">
        <v>-0.37016574585635365</v>
      </c>
      <c r="K61" s="33">
        <v>-0.40259740259740262</v>
      </c>
      <c r="L61" s="33">
        <v>-0.16981132075471694</v>
      </c>
      <c r="M61" s="33">
        <v>-0.38129496402877694</v>
      </c>
      <c r="N61" s="33">
        <v>-0.60499999999999998</v>
      </c>
      <c r="O61" s="33">
        <v>-0.62585034013605445</v>
      </c>
      <c r="P61" s="33">
        <v>-0.40800000000000003</v>
      </c>
      <c r="Q61" s="33">
        <v>-0.51449275362318847</v>
      </c>
      <c r="R61" s="33">
        <v>-0.68243243243243246</v>
      </c>
      <c r="S61" s="33">
        <v>-0.69594594594594594</v>
      </c>
      <c r="T61" s="33">
        <v>-0.734375</v>
      </c>
      <c r="U61" s="33">
        <v>-0.67333333333333334</v>
      </c>
      <c r="V61" s="33">
        <v>-0.56310679611650483</v>
      </c>
      <c r="W61" s="33">
        <v>-0.64516129032258063</v>
      </c>
      <c r="X61" s="33">
        <v>-0.48837209302325579</v>
      </c>
      <c r="Y61" s="33">
        <v>-0.62732919254658381</v>
      </c>
      <c r="Z61" s="33">
        <v>-0.26086956521739135</v>
      </c>
      <c r="AA61" s="33">
        <v>-0.5420560747663552</v>
      </c>
      <c r="AB61" s="33">
        <v>-0.58947368421052637</v>
      </c>
      <c r="AC61" s="33">
        <v>-0.53968253968253976</v>
      </c>
      <c r="AD61" s="33">
        <v>-0.76923076923076916</v>
      </c>
      <c r="AE61" s="33">
        <v>-0.57000000000000006</v>
      </c>
      <c r="AF61" s="33">
        <v>-0.54268292682926833</v>
      </c>
      <c r="AG61" s="33">
        <v>-0.29870129870129869</v>
      </c>
      <c r="AH61" s="33">
        <v>-0.19178082191780821</v>
      </c>
      <c r="AI61" s="33">
        <v>-0.39130434782608692</v>
      </c>
      <c r="AJ61" s="33">
        <v>-0.45348837209302328</v>
      </c>
      <c r="AK61" s="33">
        <v>-0.54838709677419351</v>
      </c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</row>
    <row r="62" spans="2:54" ht="12.75" customHeight="1" thickBot="1" x14ac:dyDescent="0.25">
      <c r="B62" s="28" t="s">
        <v>23</v>
      </c>
      <c r="C62" s="41">
        <v>-6.7987247913457782E-2</v>
      </c>
      <c r="D62" s="41">
        <v>-0.15864367482973485</v>
      </c>
      <c r="E62" s="41">
        <v>-0.19559072922555121</v>
      </c>
      <c r="F62" s="41">
        <v>-9.4132240941610879E-2</v>
      </c>
      <c r="G62" s="41">
        <v>0.15708483307466237</v>
      </c>
      <c r="H62" s="41">
        <v>-6.0498538970719773E-2</v>
      </c>
      <c r="I62" s="41">
        <v>-2.3412271259418693E-2</v>
      </c>
      <c r="J62" s="41">
        <v>-1.9764989454654991E-2</v>
      </c>
      <c r="K62" s="41">
        <v>6.5384256813449726E-2</v>
      </c>
      <c r="L62" s="41">
        <v>1.8116156533064975E-2</v>
      </c>
      <c r="M62" s="41">
        <v>6.0717571297148609E-3</v>
      </c>
      <c r="N62" s="41">
        <v>-8.4537122178388602E-3</v>
      </c>
      <c r="O62" s="41">
        <v>3.4226284273558116E-2</v>
      </c>
      <c r="P62" s="41">
        <v>1.3870331488197385E-2</v>
      </c>
      <c r="Q62" s="41">
        <v>-4.0431266846361225E-2</v>
      </c>
      <c r="R62" s="41">
        <v>-2.9077337036715556E-2</v>
      </c>
      <c r="S62" s="41">
        <v>-8.8419980765967021E-2</v>
      </c>
      <c r="T62" s="41">
        <v>-4.4752728117018803E-2</v>
      </c>
      <c r="U62" s="41">
        <v>-0.1349357715824312</v>
      </c>
      <c r="V62" s="41">
        <v>-0.18790697674418599</v>
      </c>
      <c r="W62" s="41">
        <v>-0.18797564687975643</v>
      </c>
      <c r="X62" s="41">
        <v>-0.18575531944560641</v>
      </c>
      <c r="Y62" s="41">
        <v>-0.1541852588570507</v>
      </c>
      <c r="Z62" s="41">
        <v>-0.10821164204038136</v>
      </c>
      <c r="AA62" s="41">
        <v>-0.12074954029362828</v>
      </c>
      <c r="AB62" s="41">
        <v>-0.18100856861918813</v>
      </c>
      <c r="AC62" s="41">
        <v>0.23984294981222254</v>
      </c>
      <c r="AD62" s="41">
        <v>5.9047619047619015E-2</v>
      </c>
      <c r="AE62" s="41">
        <v>-5.5914226423795288E-2</v>
      </c>
      <c r="AF62" s="41">
        <v>-7.9539375510318977E-2</v>
      </c>
      <c r="AG62" s="41">
        <v>-5.6250698246006037E-2</v>
      </c>
      <c r="AH62" s="41">
        <v>-0.12758928813192172</v>
      </c>
      <c r="AI62" s="41">
        <v>-6.3566228403781344E-2</v>
      </c>
      <c r="AJ62" s="41">
        <v>-0.30739570502865099</v>
      </c>
      <c r="AK62" s="41">
        <v>-0.30533896329300836</v>
      </c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</row>
    <row r="63" spans="2:54" ht="13.5" thickBot="1" x14ac:dyDescent="0.25">
      <c r="B63" s="18" t="s">
        <v>24</v>
      </c>
      <c r="C63" s="39">
        <v>-7.1733561058924034E-2</v>
      </c>
      <c r="D63" s="39">
        <v>-0.16049738899627819</v>
      </c>
      <c r="E63" s="39">
        <v>-0.1955352676338169</v>
      </c>
      <c r="F63" s="39">
        <v>-9.5514496709864671E-2</v>
      </c>
      <c r="G63" s="39">
        <v>0.15118719664174218</v>
      </c>
      <c r="H63" s="39">
        <v>-6.3301282051282048E-2</v>
      </c>
      <c r="I63" s="39">
        <v>-2.5459520552019499E-2</v>
      </c>
      <c r="J63" s="39">
        <v>-2.1665517964699843E-2</v>
      </c>
      <c r="K63" s="39">
        <v>6.3155290260724417E-2</v>
      </c>
      <c r="L63" s="39">
        <v>1.7528328611898125E-2</v>
      </c>
      <c r="M63" s="39">
        <v>4.4276161104155332E-3</v>
      </c>
      <c r="N63" s="39">
        <v>-1.1971810220269496E-2</v>
      </c>
      <c r="O63" s="39">
        <v>3.1182357185431497E-2</v>
      </c>
      <c r="P63" s="39">
        <v>1.2199372603694636E-2</v>
      </c>
      <c r="Q63" s="39">
        <v>-4.2382486280124088E-2</v>
      </c>
      <c r="R63" s="39">
        <v>-3.1863098153323111E-2</v>
      </c>
      <c r="S63" s="39">
        <v>-9.0952622387471149E-2</v>
      </c>
      <c r="T63" s="39">
        <v>-4.8574232278919438E-2</v>
      </c>
      <c r="U63" s="39">
        <v>-0.13719137526533354</v>
      </c>
      <c r="V63" s="39">
        <v>-0.18899319804373493</v>
      </c>
      <c r="W63" s="39">
        <v>-0.1898936314179771</v>
      </c>
      <c r="X63" s="39">
        <v>-0.18684005779704349</v>
      </c>
      <c r="Y63" s="39">
        <v>-0.15622407194283117</v>
      </c>
      <c r="Z63" s="39">
        <v>-0.10861509293039562</v>
      </c>
      <c r="AA63" s="39">
        <v>-0.1220612197392924</v>
      </c>
      <c r="AB63" s="39">
        <v>-0.18209582516110956</v>
      </c>
      <c r="AC63" s="39">
        <v>0.23567365650734362</v>
      </c>
      <c r="AD63" s="39">
        <v>5.4890674902607683E-2</v>
      </c>
      <c r="AE63" s="39">
        <v>-5.7391654213127974E-2</v>
      </c>
      <c r="AF63" s="39">
        <v>-8.1668114682884485E-2</v>
      </c>
      <c r="AG63" s="39">
        <v>-5.6770993004654269E-2</v>
      </c>
      <c r="AH63" s="39">
        <v>-0.12771592260296183</v>
      </c>
      <c r="AI63" s="39">
        <v>-6.4179387760635587E-2</v>
      </c>
      <c r="AJ63" s="39">
        <v>-0.30773135285317377</v>
      </c>
      <c r="AK63" s="39">
        <v>-0.30611717922896176</v>
      </c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</row>
    <row r="64" spans="2:54" ht="13.5" hidden="1" thickBot="1" x14ac:dyDescent="0.25">
      <c r="B64" s="18"/>
      <c r="C64" s="39" t="e">
        <v>#REF!</v>
      </c>
      <c r="D64" s="39" t="e">
        <v>#REF!</v>
      </c>
      <c r="E64" s="39" t="e">
        <v>#REF!</v>
      </c>
      <c r="F64" s="39" t="e">
        <v>#REF!</v>
      </c>
      <c r="G64" s="39" t="e">
        <v>#REF!</v>
      </c>
      <c r="H64" s="39" t="e">
        <v>#REF!</v>
      </c>
      <c r="I64" s="39" t="e">
        <v>#REF!</v>
      </c>
      <c r="J64" s="39" t="e">
        <v>#REF!</v>
      </c>
      <c r="K64" s="39" t="e">
        <v>#REF!</v>
      </c>
      <c r="L64" s="39" t="e">
        <v>#REF!</v>
      </c>
      <c r="M64" s="39" t="e">
        <v>#REF!</v>
      </c>
      <c r="N64" s="39" t="e">
        <v>#REF!</v>
      </c>
      <c r="O64" s="39" t="e">
        <v>#REF!</v>
      </c>
      <c r="P64" s="39" t="e">
        <v>#REF!</v>
      </c>
      <c r="Q64" s="39" t="e">
        <v>#REF!</v>
      </c>
      <c r="R64" s="39" t="e">
        <v>#REF!</v>
      </c>
      <c r="S64" s="39" t="e">
        <v>#REF!</v>
      </c>
      <c r="T64" s="39" t="e">
        <v>#REF!</v>
      </c>
      <c r="U64" s="39" t="e">
        <v>#REF!</v>
      </c>
      <c r="V64" s="39" t="e">
        <v>#REF!</v>
      </c>
      <c r="W64" s="39" t="e">
        <v>#REF!</v>
      </c>
      <c r="X64" s="39" t="e">
        <v>#REF!</v>
      </c>
      <c r="Y64" s="39" t="e">
        <v>#REF!</v>
      </c>
      <c r="Z64" s="39" t="e">
        <v>#REF!</v>
      </c>
      <c r="AA64" s="39" t="e">
        <v>#REF!</v>
      </c>
      <c r="AB64" s="39" t="e">
        <v>#REF!</v>
      </c>
      <c r="AC64" s="39" t="e">
        <v>#REF!</v>
      </c>
      <c r="AD64" s="39" t="e">
        <v>#REF!</v>
      </c>
      <c r="AE64" s="39" t="e">
        <v>#REF!</v>
      </c>
      <c r="AF64" s="39" t="e">
        <v>#REF!</v>
      </c>
      <c r="AG64" s="39" t="e">
        <v>#REF!</v>
      </c>
      <c r="AH64" s="39" t="e">
        <v>#REF!</v>
      </c>
      <c r="AI64" s="39" t="e">
        <v>#REF!</v>
      </c>
      <c r="AJ64" s="39" t="e">
        <v>#REF!</v>
      </c>
      <c r="AK64" s="39" t="e">
        <v>#REF!</v>
      </c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</row>
    <row r="65" spans="2:54" ht="13.5" thickBot="1" x14ac:dyDescent="0.25">
      <c r="B65" s="18" t="s">
        <v>25</v>
      </c>
      <c r="C65" s="39">
        <v>-8.1457326575780087E-3</v>
      </c>
      <c r="D65" s="39">
        <v>-0.12995770445578636</v>
      </c>
      <c r="E65" s="39">
        <v>-0.22728101565883341</v>
      </c>
      <c r="F65" s="39">
        <v>-8.0846257925281551E-2</v>
      </c>
      <c r="G65" s="39">
        <v>6.933219906422794E-2</v>
      </c>
      <c r="H65" s="39">
        <v>-2.205806444212477E-2</v>
      </c>
      <c r="I65" s="39">
        <v>-4.2864593158087438E-2</v>
      </c>
      <c r="J65" s="39">
        <v>-7.7880707836087693E-3</v>
      </c>
      <c r="K65" s="39">
        <v>1.8127895347901601E-2</v>
      </c>
      <c r="L65" s="39">
        <v>-1.4347984017435533E-2</v>
      </c>
      <c r="M65" s="39">
        <v>2.87242896207347E-2</v>
      </c>
      <c r="N65" s="39">
        <v>-4.4371506345987966E-2</v>
      </c>
      <c r="O65" s="39">
        <v>-3.6487669142562185E-2</v>
      </c>
      <c r="P65" s="39">
        <v>3.5267106913772217E-3</v>
      </c>
      <c r="Q65" s="39">
        <v>-4.414820534365882E-2</v>
      </c>
      <c r="R65" s="39">
        <v>2.6783568166470761E-3</v>
      </c>
      <c r="S65" s="39">
        <v>-6.9192063457186204E-2</v>
      </c>
      <c r="T65" s="39">
        <v>7.7266899968815306E-3</v>
      </c>
      <c r="U65" s="39">
        <v>-6.5796042479803973E-2</v>
      </c>
      <c r="V65" s="39">
        <v>-6.6153828410624338E-2</v>
      </c>
      <c r="W65" s="39">
        <v>-8.9027199889962549E-2</v>
      </c>
      <c r="X65" s="39">
        <v>-7.8853046594982046E-2</v>
      </c>
      <c r="Y65" s="39">
        <v>-3.6319695009871311E-2</v>
      </c>
      <c r="Z65" s="39">
        <v>-2.4146872250775608E-2</v>
      </c>
      <c r="AA65" s="39">
        <v>-3.2101439150482025E-2</v>
      </c>
      <c r="AB65" s="39">
        <v>-4.4940861261550058E-2</v>
      </c>
      <c r="AC65" s="39">
        <v>9.9314786898725416E-2</v>
      </c>
      <c r="AD65" s="39">
        <v>2.5062430811214398E-2</v>
      </c>
      <c r="AE65" s="39">
        <v>-4.837742856807048E-2</v>
      </c>
      <c r="AF65" s="39">
        <v>-2.7234564189150157E-2</v>
      </c>
      <c r="AG65" s="39">
        <v>-9.7470570065552042E-3</v>
      </c>
      <c r="AH65" s="39">
        <v>-3.82594792142531E-2</v>
      </c>
      <c r="AI65" s="39">
        <v>-1.9336232443541101E-2</v>
      </c>
      <c r="AJ65" s="39">
        <v>-0.24807657080051293</v>
      </c>
      <c r="AK65" s="39">
        <v>-9.3705069024788368E-2</v>
      </c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</row>
    <row r="66" spans="2:54" ht="13.5" thickBot="1" x14ac:dyDescent="0.25">
      <c r="G66" s="2"/>
      <c r="S66" s="3"/>
    </row>
    <row r="67" spans="2:54" ht="27" thickBot="1" x14ac:dyDescent="0.25">
      <c r="B67" s="129" t="s">
        <v>85</v>
      </c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0"/>
      <c r="AP67" s="130"/>
      <c r="AQ67" s="130"/>
      <c r="AR67" s="130"/>
      <c r="AS67" s="130"/>
      <c r="AT67" s="130"/>
      <c r="AU67" s="130"/>
      <c r="AV67" s="130"/>
      <c r="AW67" s="130"/>
      <c r="AX67" s="130"/>
      <c r="AY67" s="130"/>
      <c r="AZ67" s="130"/>
      <c r="BA67" s="130"/>
      <c r="BB67" s="131"/>
    </row>
    <row r="68" spans="2:54" x14ac:dyDescent="0.2">
      <c r="B68" s="12" t="str">
        <f>B36</f>
        <v>2024 Week</v>
      </c>
      <c r="C68" s="23">
        <f>C36</f>
        <v>1</v>
      </c>
      <c r="D68" s="13">
        <f t="shared" ref="D68:N68" si="8">C68+1</f>
        <v>2</v>
      </c>
      <c r="E68" s="13">
        <f t="shared" si="8"/>
        <v>3</v>
      </c>
      <c r="F68" s="13">
        <f t="shared" si="8"/>
        <v>4</v>
      </c>
      <c r="G68" s="13">
        <f t="shared" si="8"/>
        <v>5</v>
      </c>
      <c r="H68" s="13">
        <f t="shared" si="8"/>
        <v>6</v>
      </c>
      <c r="I68" s="13">
        <f t="shared" si="8"/>
        <v>7</v>
      </c>
      <c r="J68" s="13">
        <f t="shared" si="8"/>
        <v>8</v>
      </c>
      <c r="K68" s="13">
        <f t="shared" si="8"/>
        <v>9</v>
      </c>
      <c r="L68" s="13">
        <f t="shared" si="8"/>
        <v>10</v>
      </c>
      <c r="M68" s="13">
        <f t="shared" si="8"/>
        <v>11</v>
      </c>
      <c r="N68" s="13">
        <f t="shared" si="8"/>
        <v>12</v>
      </c>
      <c r="O68" s="13">
        <f>N68+1</f>
        <v>13</v>
      </c>
      <c r="P68" s="13">
        <f>O68+1</f>
        <v>14</v>
      </c>
      <c r="Q68" s="13">
        <f t="shared" ref="Q68:AA68" si="9">P68+1</f>
        <v>15</v>
      </c>
      <c r="R68" s="13">
        <f t="shared" si="9"/>
        <v>16</v>
      </c>
      <c r="S68" s="13">
        <f t="shared" si="9"/>
        <v>17</v>
      </c>
      <c r="T68" s="13">
        <f t="shared" si="9"/>
        <v>18</v>
      </c>
      <c r="U68" s="13">
        <f t="shared" si="9"/>
        <v>19</v>
      </c>
      <c r="V68" s="13">
        <f t="shared" si="9"/>
        <v>20</v>
      </c>
      <c r="W68" s="13">
        <f t="shared" si="9"/>
        <v>21</v>
      </c>
      <c r="X68" s="13">
        <f t="shared" si="9"/>
        <v>22</v>
      </c>
      <c r="Y68" s="13">
        <f t="shared" si="9"/>
        <v>23</v>
      </c>
      <c r="Z68" s="13">
        <f t="shared" si="9"/>
        <v>24</v>
      </c>
      <c r="AA68" s="13">
        <f t="shared" si="9"/>
        <v>25</v>
      </c>
      <c r="AB68" s="13">
        <f>AA68+1</f>
        <v>26</v>
      </c>
      <c r="AC68" s="13">
        <f>AB68+1</f>
        <v>27</v>
      </c>
      <c r="AD68" s="13">
        <f t="shared" ref="AD68:AN68" si="10">AC68+1</f>
        <v>28</v>
      </c>
      <c r="AE68" s="13">
        <f t="shared" si="10"/>
        <v>29</v>
      </c>
      <c r="AF68" s="13">
        <f t="shared" si="10"/>
        <v>30</v>
      </c>
      <c r="AG68" s="13">
        <f t="shared" si="10"/>
        <v>31</v>
      </c>
      <c r="AH68" s="13">
        <f t="shared" si="10"/>
        <v>32</v>
      </c>
      <c r="AI68" s="13">
        <f t="shared" si="10"/>
        <v>33</v>
      </c>
      <c r="AJ68" s="13">
        <f t="shared" si="10"/>
        <v>34</v>
      </c>
      <c r="AK68" s="13">
        <f t="shared" si="10"/>
        <v>35</v>
      </c>
      <c r="AL68" s="13">
        <f t="shared" si="10"/>
        <v>36</v>
      </c>
      <c r="AM68" s="13">
        <f t="shared" si="10"/>
        <v>37</v>
      </c>
      <c r="AN68" s="13">
        <f t="shared" si="10"/>
        <v>38</v>
      </c>
      <c r="AO68" s="13">
        <f>AN68+1</f>
        <v>39</v>
      </c>
      <c r="AP68" s="13">
        <f>AO68+1</f>
        <v>40</v>
      </c>
      <c r="AQ68" s="13">
        <f t="shared" ref="AQ68:BB68" si="11">AP68+1</f>
        <v>41</v>
      </c>
      <c r="AR68" s="13">
        <f t="shared" si="11"/>
        <v>42</v>
      </c>
      <c r="AS68" s="13">
        <f t="shared" si="11"/>
        <v>43</v>
      </c>
      <c r="AT68" s="13">
        <f t="shared" si="11"/>
        <v>44</v>
      </c>
      <c r="AU68" s="13">
        <f t="shared" si="11"/>
        <v>45</v>
      </c>
      <c r="AV68" s="13">
        <f t="shared" si="11"/>
        <v>46</v>
      </c>
      <c r="AW68" s="13">
        <f t="shared" si="11"/>
        <v>47</v>
      </c>
      <c r="AX68" s="13">
        <f t="shared" si="11"/>
        <v>48</v>
      </c>
      <c r="AY68" s="13">
        <f t="shared" si="11"/>
        <v>49</v>
      </c>
      <c r="AZ68" s="13">
        <f t="shared" si="11"/>
        <v>50</v>
      </c>
      <c r="BA68" s="13">
        <f t="shared" si="11"/>
        <v>51</v>
      </c>
      <c r="BB68" s="71">
        <f t="shared" si="11"/>
        <v>52</v>
      </c>
    </row>
    <row r="69" spans="2:54" ht="13.5" thickBot="1" x14ac:dyDescent="0.25">
      <c r="B69" s="14" t="s">
        <v>0</v>
      </c>
      <c r="C69" s="24">
        <v>45297</v>
      </c>
      <c r="D69" s="25">
        <v>45304</v>
      </c>
      <c r="E69" s="25">
        <v>45311</v>
      </c>
      <c r="F69" s="25">
        <v>45318</v>
      </c>
      <c r="G69" s="25">
        <v>45325</v>
      </c>
      <c r="H69" s="25">
        <v>45332</v>
      </c>
      <c r="I69" s="25">
        <v>45339</v>
      </c>
      <c r="J69" s="25">
        <v>45346</v>
      </c>
      <c r="K69" s="25">
        <v>45353</v>
      </c>
      <c r="L69" s="25">
        <v>45360</v>
      </c>
      <c r="M69" s="25">
        <v>45367</v>
      </c>
      <c r="N69" s="25">
        <v>45374</v>
      </c>
      <c r="O69" s="25">
        <v>45381</v>
      </c>
      <c r="P69" s="25">
        <v>45388</v>
      </c>
      <c r="Q69" s="25">
        <v>45395</v>
      </c>
      <c r="R69" s="25">
        <v>45402</v>
      </c>
      <c r="S69" s="25">
        <v>45409</v>
      </c>
      <c r="T69" s="25">
        <v>45416</v>
      </c>
      <c r="U69" s="25">
        <v>45423</v>
      </c>
      <c r="V69" s="25">
        <v>45430</v>
      </c>
      <c r="W69" s="25">
        <v>45437</v>
      </c>
      <c r="X69" s="25">
        <v>45444</v>
      </c>
      <c r="Y69" s="25">
        <v>45451</v>
      </c>
      <c r="Z69" s="25">
        <v>45458</v>
      </c>
      <c r="AA69" s="25">
        <v>45465</v>
      </c>
      <c r="AB69" s="25">
        <v>45472</v>
      </c>
      <c r="AC69" s="25">
        <v>45479</v>
      </c>
      <c r="AD69" s="25">
        <v>45486</v>
      </c>
      <c r="AE69" s="25">
        <v>45493</v>
      </c>
      <c r="AF69" s="25">
        <v>45500</v>
      </c>
      <c r="AG69" s="25">
        <v>45507</v>
      </c>
      <c r="AH69" s="25">
        <v>45514</v>
      </c>
      <c r="AI69" s="25">
        <v>45521</v>
      </c>
      <c r="AJ69" s="25">
        <v>45528</v>
      </c>
      <c r="AK69" s="25">
        <v>45535</v>
      </c>
      <c r="AL69" s="25">
        <v>45542</v>
      </c>
      <c r="AM69" s="25">
        <v>45549</v>
      </c>
      <c r="AN69" s="25">
        <v>45556</v>
      </c>
      <c r="AO69" s="25">
        <v>45563</v>
      </c>
      <c r="AP69" s="25">
        <v>45570</v>
      </c>
      <c r="AQ69" s="25">
        <v>45577</v>
      </c>
      <c r="AR69" s="25">
        <v>45584</v>
      </c>
      <c r="AS69" s="25">
        <v>45591</v>
      </c>
      <c r="AT69" s="25">
        <v>45598</v>
      </c>
      <c r="AU69" s="25">
        <v>45605</v>
      </c>
      <c r="AV69" s="25">
        <v>45612</v>
      </c>
      <c r="AW69" s="25">
        <v>45619</v>
      </c>
      <c r="AX69" s="25">
        <v>45626</v>
      </c>
      <c r="AY69" s="25">
        <v>45633</v>
      </c>
      <c r="AZ69" s="25">
        <v>45640</v>
      </c>
      <c r="BA69" s="25">
        <v>45647</v>
      </c>
      <c r="BB69" s="72">
        <v>45654</v>
      </c>
    </row>
    <row r="70" spans="2:54" x14ac:dyDescent="0.2">
      <c r="B70" s="12" t="str">
        <f>B38</f>
        <v>2023 Week</v>
      </c>
      <c r="C70" s="23">
        <f>C38</f>
        <v>1</v>
      </c>
      <c r="D70" s="13">
        <f t="shared" ref="D70:N70" si="12">C70+1</f>
        <v>2</v>
      </c>
      <c r="E70" s="13">
        <f t="shared" si="12"/>
        <v>3</v>
      </c>
      <c r="F70" s="13">
        <f t="shared" si="12"/>
        <v>4</v>
      </c>
      <c r="G70" s="13">
        <f t="shared" si="12"/>
        <v>5</v>
      </c>
      <c r="H70" s="13">
        <f t="shared" si="12"/>
        <v>6</v>
      </c>
      <c r="I70" s="13">
        <f t="shared" si="12"/>
        <v>7</v>
      </c>
      <c r="J70" s="13">
        <f t="shared" si="12"/>
        <v>8</v>
      </c>
      <c r="K70" s="13">
        <f t="shared" si="12"/>
        <v>9</v>
      </c>
      <c r="L70" s="13">
        <f t="shared" si="12"/>
        <v>10</v>
      </c>
      <c r="M70" s="13">
        <f t="shared" si="12"/>
        <v>11</v>
      </c>
      <c r="N70" s="13">
        <f t="shared" si="12"/>
        <v>12</v>
      </c>
      <c r="O70" s="13">
        <f>N70+1</f>
        <v>13</v>
      </c>
      <c r="P70" s="13">
        <f>O70+1</f>
        <v>14</v>
      </c>
      <c r="Q70" s="13">
        <f>P70+1</f>
        <v>15</v>
      </c>
      <c r="R70" s="13">
        <f t="shared" ref="R70:AA70" si="13">Q70+1</f>
        <v>16</v>
      </c>
      <c r="S70" s="13">
        <f t="shared" si="13"/>
        <v>17</v>
      </c>
      <c r="T70" s="13">
        <f t="shared" si="13"/>
        <v>18</v>
      </c>
      <c r="U70" s="13">
        <f t="shared" si="13"/>
        <v>19</v>
      </c>
      <c r="V70" s="13">
        <f t="shared" si="13"/>
        <v>20</v>
      </c>
      <c r="W70" s="13">
        <f t="shared" si="13"/>
        <v>21</v>
      </c>
      <c r="X70" s="13">
        <f t="shared" si="13"/>
        <v>22</v>
      </c>
      <c r="Y70" s="13">
        <f t="shared" si="13"/>
        <v>23</v>
      </c>
      <c r="Z70" s="13">
        <f t="shared" si="13"/>
        <v>24</v>
      </c>
      <c r="AA70" s="13">
        <f t="shared" si="13"/>
        <v>25</v>
      </c>
      <c r="AB70" s="13">
        <f>AA70+1</f>
        <v>26</v>
      </c>
      <c r="AC70" s="13">
        <f>AB70+1</f>
        <v>27</v>
      </c>
      <c r="AD70" s="13">
        <f>AC70+1</f>
        <v>28</v>
      </c>
      <c r="AE70" s="13">
        <f t="shared" ref="AE70:AN70" si="14">AD70+1</f>
        <v>29</v>
      </c>
      <c r="AF70" s="13">
        <f t="shared" si="14"/>
        <v>30</v>
      </c>
      <c r="AG70" s="13">
        <f t="shared" si="14"/>
        <v>31</v>
      </c>
      <c r="AH70" s="13">
        <f t="shared" si="14"/>
        <v>32</v>
      </c>
      <c r="AI70" s="13">
        <f t="shared" si="14"/>
        <v>33</v>
      </c>
      <c r="AJ70" s="13">
        <f t="shared" si="14"/>
        <v>34</v>
      </c>
      <c r="AK70" s="13">
        <f t="shared" si="14"/>
        <v>35</v>
      </c>
      <c r="AL70" s="13">
        <f t="shared" si="14"/>
        <v>36</v>
      </c>
      <c r="AM70" s="13">
        <f t="shared" si="14"/>
        <v>37</v>
      </c>
      <c r="AN70" s="13">
        <f t="shared" si="14"/>
        <v>38</v>
      </c>
      <c r="AO70" s="13">
        <f>AN70+1</f>
        <v>39</v>
      </c>
      <c r="AP70" s="13">
        <f>AO70+1</f>
        <v>40</v>
      </c>
      <c r="AQ70" s="13">
        <f>AP70+1</f>
        <v>41</v>
      </c>
      <c r="AR70" s="13">
        <f t="shared" ref="AR70:BB70" si="15">AQ70+1</f>
        <v>42</v>
      </c>
      <c r="AS70" s="13">
        <f t="shared" si="15"/>
        <v>43</v>
      </c>
      <c r="AT70" s="13">
        <f t="shared" si="15"/>
        <v>44</v>
      </c>
      <c r="AU70" s="13">
        <f t="shared" si="15"/>
        <v>45</v>
      </c>
      <c r="AV70" s="13">
        <f t="shared" si="15"/>
        <v>46</v>
      </c>
      <c r="AW70" s="13">
        <f t="shared" si="15"/>
        <v>47</v>
      </c>
      <c r="AX70" s="13">
        <f t="shared" si="15"/>
        <v>48</v>
      </c>
      <c r="AY70" s="13">
        <f t="shared" si="15"/>
        <v>49</v>
      </c>
      <c r="AZ70" s="13">
        <f t="shared" si="15"/>
        <v>50</v>
      </c>
      <c r="BA70" s="13">
        <f t="shared" si="15"/>
        <v>51</v>
      </c>
      <c r="BB70" s="71">
        <f t="shared" si="15"/>
        <v>52</v>
      </c>
    </row>
    <row r="71" spans="2:54" ht="13.5" thickBot="1" x14ac:dyDescent="0.25">
      <c r="B71" s="14" t="s">
        <v>0</v>
      </c>
      <c r="C71" s="24">
        <v>44933</v>
      </c>
      <c r="D71" s="25">
        <v>44940</v>
      </c>
      <c r="E71" s="25">
        <v>44947</v>
      </c>
      <c r="F71" s="25">
        <v>44954</v>
      </c>
      <c r="G71" s="25">
        <v>44961</v>
      </c>
      <c r="H71" s="25">
        <v>44968</v>
      </c>
      <c r="I71" s="25">
        <v>44975</v>
      </c>
      <c r="J71" s="25">
        <v>44982</v>
      </c>
      <c r="K71" s="25">
        <v>44989</v>
      </c>
      <c r="L71" s="25">
        <v>44996</v>
      </c>
      <c r="M71" s="25">
        <v>45003</v>
      </c>
      <c r="N71" s="25">
        <v>45010</v>
      </c>
      <c r="O71" s="25">
        <v>45017</v>
      </c>
      <c r="P71" s="25">
        <v>45024</v>
      </c>
      <c r="Q71" s="25">
        <v>45031</v>
      </c>
      <c r="R71" s="25">
        <v>45038</v>
      </c>
      <c r="S71" s="25">
        <v>45045</v>
      </c>
      <c r="T71" s="25">
        <v>45052</v>
      </c>
      <c r="U71" s="25">
        <v>45059</v>
      </c>
      <c r="V71" s="25">
        <v>45066</v>
      </c>
      <c r="W71" s="25">
        <v>45073</v>
      </c>
      <c r="X71" s="25">
        <v>45080</v>
      </c>
      <c r="Y71" s="25">
        <v>45087</v>
      </c>
      <c r="Z71" s="25">
        <v>45094</v>
      </c>
      <c r="AA71" s="25">
        <v>45101</v>
      </c>
      <c r="AB71" s="25">
        <v>45108</v>
      </c>
      <c r="AC71" s="25">
        <v>45115</v>
      </c>
      <c r="AD71" s="25">
        <v>45122</v>
      </c>
      <c r="AE71" s="25">
        <v>45129</v>
      </c>
      <c r="AF71" s="25">
        <v>45136</v>
      </c>
      <c r="AG71" s="25">
        <v>45143</v>
      </c>
      <c r="AH71" s="25">
        <v>45150</v>
      </c>
      <c r="AI71" s="25">
        <v>45157</v>
      </c>
      <c r="AJ71" s="25">
        <v>45164</v>
      </c>
      <c r="AK71" s="25">
        <v>45171</v>
      </c>
      <c r="AL71" s="25">
        <v>45178</v>
      </c>
      <c r="AM71" s="25">
        <v>45185</v>
      </c>
      <c r="AN71" s="25">
        <v>45192</v>
      </c>
      <c r="AO71" s="25">
        <v>45199</v>
      </c>
      <c r="AP71" s="25">
        <v>45206</v>
      </c>
      <c r="AQ71" s="25">
        <v>45213</v>
      </c>
      <c r="AR71" s="25">
        <v>45220</v>
      </c>
      <c r="AS71" s="25">
        <v>45227</v>
      </c>
      <c r="AT71" s="25">
        <v>45234</v>
      </c>
      <c r="AU71" s="25">
        <v>45241</v>
      </c>
      <c r="AV71" s="25">
        <v>45248</v>
      </c>
      <c r="AW71" s="25">
        <v>45255</v>
      </c>
      <c r="AX71" s="25">
        <v>45262</v>
      </c>
      <c r="AY71" s="25">
        <v>45269</v>
      </c>
      <c r="AZ71" s="25">
        <v>45276</v>
      </c>
      <c r="BA71" s="25">
        <v>45283</v>
      </c>
      <c r="BB71" s="72">
        <v>45290</v>
      </c>
    </row>
    <row r="72" spans="2:54" x14ac:dyDescent="0.2">
      <c r="B72" s="15" t="s">
        <v>1</v>
      </c>
      <c r="C72" s="82">
        <v>-965</v>
      </c>
      <c r="D72" s="82">
        <v>-2863</v>
      </c>
      <c r="E72" s="82">
        <v>-2345</v>
      </c>
      <c r="F72" s="82">
        <v>-727</v>
      </c>
      <c r="G72" s="82">
        <v>923</v>
      </c>
      <c r="H72" s="82">
        <v>462</v>
      </c>
      <c r="I72" s="82">
        <v>1014</v>
      </c>
      <c r="J72" s="82">
        <v>1534</v>
      </c>
      <c r="K72" s="82">
        <v>819</v>
      </c>
      <c r="L72" s="82">
        <v>564</v>
      </c>
      <c r="M72" s="82">
        <v>1305</v>
      </c>
      <c r="N72" s="82">
        <v>700</v>
      </c>
      <c r="O72" s="82">
        <v>-2</v>
      </c>
      <c r="P72" s="82">
        <v>574</v>
      </c>
      <c r="Q72" s="82">
        <v>464</v>
      </c>
      <c r="R72" s="82">
        <v>-133</v>
      </c>
      <c r="S72" s="82">
        <v>-1275</v>
      </c>
      <c r="T72" s="82">
        <v>1656</v>
      </c>
      <c r="U72" s="82">
        <v>-169</v>
      </c>
      <c r="V72" s="82">
        <v>914</v>
      </c>
      <c r="W72" s="82">
        <v>588</v>
      </c>
      <c r="X72" s="82">
        <v>446</v>
      </c>
      <c r="Y72" s="82">
        <v>306</v>
      </c>
      <c r="Z72" s="82">
        <v>678</v>
      </c>
      <c r="AA72" s="82">
        <v>400</v>
      </c>
      <c r="AB72" s="82">
        <v>1409</v>
      </c>
      <c r="AC72" s="82">
        <v>-1175</v>
      </c>
      <c r="AD72" s="82">
        <v>-67</v>
      </c>
      <c r="AE72" s="82">
        <v>-4</v>
      </c>
      <c r="AF72" s="82">
        <v>1014</v>
      </c>
      <c r="AG72" s="82">
        <v>-413</v>
      </c>
      <c r="AH72" s="82">
        <v>-142</v>
      </c>
      <c r="AI72" s="82">
        <v>-1155</v>
      </c>
      <c r="AJ72" s="82">
        <v>-1517</v>
      </c>
      <c r="AK72" s="82">
        <v>-323</v>
      </c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</row>
    <row r="73" spans="2:54" x14ac:dyDescent="0.2">
      <c r="B73" s="16" t="s">
        <v>2</v>
      </c>
      <c r="C73" s="83">
        <v>-266</v>
      </c>
      <c r="D73" s="83">
        <v>-492</v>
      </c>
      <c r="E73" s="83">
        <v>-454</v>
      </c>
      <c r="F73" s="83">
        <v>-838</v>
      </c>
      <c r="G73" s="83">
        <v>-72</v>
      </c>
      <c r="H73" s="83">
        <v>-56</v>
      </c>
      <c r="I73" s="83">
        <v>-203</v>
      </c>
      <c r="J73" s="83">
        <v>-1151</v>
      </c>
      <c r="K73" s="83">
        <v>-1359</v>
      </c>
      <c r="L73" s="83">
        <v>199</v>
      </c>
      <c r="M73" s="83">
        <v>-572</v>
      </c>
      <c r="N73" s="83">
        <v>-818</v>
      </c>
      <c r="O73" s="83">
        <v>-469</v>
      </c>
      <c r="P73" s="83">
        <v>-112</v>
      </c>
      <c r="Q73" s="83">
        <v>-71</v>
      </c>
      <c r="R73" s="83">
        <v>55</v>
      </c>
      <c r="S73" s="83">
        <v>255</v>
      </c>
      <c r="T73" s="83">
        <v>-221</v>
      </c>
      <c r="U73" s="83">
        <v>-69</v>
      </c>
      <c r="V73" s="83">
        <v>385</v>
      </c>
      <c r="W73" s="83">
        <v>73</v>
      </c>
      <c r="X73" s="83">
        <v>484</v>
      </c>
      <c r="Y73" s="83">
        <v>455</v>
      </c>
      <c r="Z73" s="83">
        <v>776</v>
      </c>
      <c r="AA73" s="83">
        <v>-292</v>
      </c>
      <c r="AB73" s="83">
        <v>1064</v>
      </c>
      <c r="AC73" s="83">
        <v>-412</v>
      </c>
      <c r="AD73" s="83">
        <v>-714</v>
      </c>
      <c r="AE73" s="83">
        <v>-335</v>
      </c>
      <c r="AF73" s="83">
        <v>-109</v>
      </c>
      <c r="AG73" s="83">
        <v>-125</v>
      </c>
      <c r="AH73" s="83">
        <v>317</v>
      </c>
      <c r="AI73" s="83">
        <v>1292</v>
      </c>
      <c r="AJ73" s="83">
        <v>-363</v>
      </c>
      <c r="AK73" s="83">
        <v>1514</v>
      </c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</row>
    <row r="74" spans="2:54" x14ac:dyDescent="0.2">
      <c r="B74" s="17" t="s">
        <v>3</v>
      </c>
      <c r="C74" s="84">
        <v>133</v>
      </c>
      <c r="D74" s="84">
        <v>66</v>
      </c>
      <c r="E74" s="84">
        <v>70</v>
      </c>
      <c r="F74" s="84">
        <v>98</v>
      </c>
      <c r="G74" s="84">
        <v>55</v>
      </c>
      <c r="H74" s="84">
        <v>162</v>
      </c>
      <c r="I74" s="84">
        <v>8</v>
      </c>
      <c r="J74" s="84">
        <v>133</v>
      </c>
      <c r="K74" s="84">
        <v>-158</v>
      </c>
      <c r="L74" s="84">
        <v>137</v>
      </c>
      <c r="M74" s="84">
        <v>-95</v>
      </c>
      <c r="N74" s="84">
        <v>46</v>
      </c>
      <c r="O74" s="84">
        <v>24</v>
      </c>
      <c r="P74" s="84">
        <v>-104</v>
      </c>
      <c r="Q74" s="84">
        <v>51</v>
      </c>
      <c r="R74" s="84">
        <v>-31</v>
      </c>
      <c r="S74" s="84">
        <v>127</v>
      </c>
      <c r="T74" s="84">
        <v>-19</v>
      </c>
      <c r="U74" s="84">
        <v>228</v>
      </c>
      <c r="V74" s="84">
        <v>4</v>
      </c>
      <c r="W74" s="84">
        <v>-9</v>
      </c>
      <c r="X74" s="84">
        <v>-124</v>
      </c>
      <c r="Y74" s="84">
        <v>53</v>
      </c>
      <c r="Z74" s="84">
        <v>-4</v>
      </c>
      <c r="AA74" s="84">
        <v>133</v>
      </c>
      <c r="AB74" s="84">
        <v>235</v>
      </c>
      <c r="AC74" s="84">
        <v>293</v>
      </c>
      <c r="AD74" s="84">
        <v>97</v>
      </c>
      <c r="AE74" s="84">
        <v>45</v>
      </c>
      <c r="AF74" s="84">
        <v>-163</v>
      </c>
      <c r="AG74" s="84">
        <v>-120</v>
      </c>
      <c r="AH74" s="84">
        <v>-180</v>
      </c>
      <c r="AI74" s="84">
        <v>-113</v>
      </c>
      <c r="AJ74" s="84">
        <v>-273</v>
      </c>
      <c r="AK74" s="84">
        <v>-30</v>
      </c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</row>
    <row r="75" spans="2:54" x14ac:dyDescent="0.2">
      <c r="B75" s="16" t="s">
        <v>4</v>
      </c>
      <c r="C75" s="83">
        <v>1457</v>
      </c>
      <c r="D75" s="83">
        <v>-1792</v>
      </c>
      <c r="E75" s="83">
        <v>-3735</v>
      </c>
      <c r="F75" s="83">
        <v>-1425</v>
      </c>
      <c r="G75" s="83">
        <v>1176</v>
      </c>
      <c r="H75" s="83">
        <v>1237</v>
      </c>
      <c r="I75" s="83">
        <v>-1786</v>
      </c>
      <c r="J75" s="83">
        <v>220</v>
      </c>
      <c r="K75" s="83">
        <v>-828</v>
      </c>
      <c r="L75" s="83">
        <v>-1056</v>
      </c>
      <c r="M75" s="83">
        <v>-1976</v>
      </c>
      <c r="N75" s="83">
        <v>-2273</v>
      </c>
      <c r="O75" s="83">
        <v>-1169</v>
      </c>
      <c r="P75" s="83">
        <v>-1320</v>
      </c>
      <c r="Q75" s="83">
        <v>-2014</v>
      </c>
      <c r="R75" s="83">
        <v>-1034</v>
      </c>
      <c r="S75" s="83">
        <v>-1085</v>
      </c>
      <c r="T75" s="83">
        <v>-1699</v>
      </c>
      <c r="U75" s="83">
        <v>-151</v>
      </c>
      <c r="V75" s="83">
        <v>-1499</v>
      </c>
      <c r="W75" s="83">
        <v>-1018</v>
      </c>
      <c r="X75" s="83">
        <v>-507</v>
      </c>
      <c r="Y75" s="83">
        <v>732</v>
      </c>
      <c r="Z75" s="83">
        <v>-1139</v>
      </c>
      <c r="AA75" s="83">
        <v>-400</v>
      </c>
      <c r="AB75" s="83">
        <v>-699</v>
      </c>
      <c r="AC75" s="83">
        <v>977</v>
      </c>
      <c r="AD75" s="83">
        <v>1521</v>
      </c>
      <c r="AE75" s="83">
        <v>-300</v>
      </c>
      <c r="AF75" s="83">
        <v>-1286</v>
      </c>
      <c r="AG75" s="83">
        <v>217</v>
      </c>
      <c r="AH75" s="83">
        <v>-1233</v>
      </c>
      <c r="AI75" s="83">
        <v>-914</v>
      </c>
      <c r="AJ75" s="83">
        <v>-2655</v>
      </c>
      <c r="AK75" s="83">
        <v>-540</v>
      </c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</row>
    <row r="76" spans="2:54" x14ac:dyDescent="0.2">
      <c r="B76" s="17" t="s">
        <v>26</v>
      </c>
      <c r="C76" s="84">
        <v>-191</v>
      </c>
      <c r="D76" s="84">
        <v>-486</v>
      </c>
      <c r="E76" s="84">
        <v>-1589</v>
      </c>
      <c r="F76" s="84">
        <v>-171</v>
      </c>
      <c r="G76" s="84">
        <v>-197</v>
      </c>
      <c r="H76" s="84">
        <v>77</v>
      </c>
      <c r="I76" s="84">
        <v>-434</v>
      </c>
      <c r="J76" s="84">
        <v>-30</v>
      </c>
      <c r="K76" s="84">
        <v>-458</v>
      </c>
      <c r="L76" s="84">
        <v>-229</v>
      </c>
      <c r="M76" s="84">
        <v>514</v>
      </c>
      <c r="N76" s="84">
        <v>-471</v>
      </c>
      <c r="O76" s="84">
        <v>-668</v>
      </c>
      <c r="P76" s="84">
        <v>77</v>
      </c>
      <c r="Q76" s="84">
        <v>-299</v>
      </c>
      <c r="R76" s="84">
        <v>189</v>
      </c>
      <c r="S76" s="84">
        <v>-700</v>
      </c>
      <c r="T76" s="84">
        <v>-220</v>
      </c>
      <c r="U76" s="84">
        <v>-1058</v>
      </c>
      <c r="V76" s="84">
        <v>-29</v>
      </c>
      <c r="W76" s="84">
        <v>-66</v>
      </c>
      <c r="X76" s="84">
        <v>-155</v>
      </c>
      <c r="Y76" s="84">
        <v>-294</v>
      </c>
      <c r="Z76" s="84">
        <v>263</v>
      </c>
      <c r="AA76" s="84">
        <v>-687</v>
      </c>
      <c r="AB76" s="84">
        <v>-3</v>
      </c>
      <c r="AC76" s="84">
        <v>-548</v>
      </c>
      <c r="AD76" s="84">
        <v>-474</v>
      </c>
      <c r="AE76" s="84">
        <v>-615</v>
      </c>
      <c r="AF76" s="84">
        <v>-231</v>
      </c>
      <c r="AG76" s="84">
        <v>-639</v>
      </c>
      <c r="AH76" s="84">
        <v>-302</v>
      </c>
      <c r="AI76" s="84">
        <v>164</v>
      </c>
      <c r="AJ76" s="84">
        <v>153</v>
      </c>
      <c r="AK76" s="84">
        <v>205</v>
      </c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</row>
    <row r="77" spans="2:54" x14ac:dyDescent="0.2">
      <c r="B77" s="16" t="s">
        <v>6</v>
      </c>
      <c r="C77" s="83">
        <v>-212</v>
      </c>
      <c r="D77" s="83">
        <v>-5</v>
      </c>
      <c r="E77" s="83">
        <v>-7</v>
      </c>
      <c r="F77" s="83">
        <v>-13</v>
      </c>
      <c r="G77" s="83">
        <v>-27</v>
      </c>
      <c r="H77" s="83">
        <v>252</v>
      </c>
      <c r="I77" s="83">
        <v>-160</v>
      </c>
      <c r="J77" s="83">
        <v>-84</v>
      </c>
      <c r="K77" s="83">
        <v>-70</v>
      </c>
      <c r="L77" s="83">
        <v>-160</v>
      </c>
      <c r="M77" s="83">
        <v>-185</v>
      </c>
      <c r="N77" s="83">
        <v>-105</v>
      </c>
      <c r="O77" s="83">
        <v>-111</v>
      </c>
      <c r="P77" s="83">
        <v>-93</v>
      </c>
      <c r="Q77" s="83">
        <v>75</v>
      </c>
      <c r="R77" s="83">
        <v>101</v>
      </c>
      <c r="S77" s="83">
        <v>108</v>
      </c>
      <c r="T77" s="83">
        <v>102</v>
      </c>
      <c r="U77" s="83">
        <v>-120</v>
      </c>
      <c r="V77" s="83">
        <v>122</v>
      </c>
      <c r="W77" s="83">
        <v>67</v>
      </c>
      <c r="X77" s="83">
        <v>38</v>
      </c>
      <c r="Y77" s="83">
        <v>-142</v>
      </c>
      <c r="Z77" s="83">
        <v>42</v>
      </c>
      <c r="AA77" s="83">
        <v>3</v>
      </c>
      <c r="AB77" s="83">
        <v>-128</v>
      </c>
      <c r="AC77" s="83">
        <v>-73</v>
      </c>
      <c r="AD77" s="83">
        <v>117</v>
      </c>
      <c r="AE77" s="83">
        <v>-62</v>
      </c>
      <c r="AF77" s="83">
        <v>-177</v>
      </c>
      <c r="AG77" s="83">
        <v>88</v>
      </c>
      <c r="AH77" s="83">
        <v>99</v>
      </c>
      <c r="AI77" s="83">
        <v>3</v>
      </c>
      <c r="AJ77" s="83">
        <v>-84</v>
      </c>
      <c r="AK77" s="83">
        <v>173</v>
      </c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</row>
    <row r="78" spans="2:54" x14ac:dyDescent="0.2">
      <c r="B78" s="17" t="s">
        <v>7</v>
      </c>
      <c r="C78" s="84">
        <v>457</v>
      </c>
      <c r="D78" s="84">
        <v>68</v>
      </c>
      <c r="E78" s="84">
        <v>-53</v>
      </c>
      <c r="F78" s="84">
        <v>-50</v>
      </c>
      <c r="G78" s="84">
        <v>53</v>
      </c>
      <c r="H78" s="84">
        <v>-220</v>
      </c>
      <c r="I78" s="84">
        <v>-165</v>
      </c>
      <c r="J78" s="84">
        <v>16</v>
      </c>
      <c r="K78" s="84">
        <v>24</v>
      </c>
      <c r="L78" s="84">
        <v>124</v>
      </c>
      <c r="M78" s="84">
        <v>23</v>
      </c>
      <c r="N78" s="84">
        <v>76</v>
      </c>
      <c r="O78" s="84">
        <v>14</v>
      </c>
      <c r="P78" s="84">
        <v>-93</v>
      </c>
      <c r="Q78" s="84">
        <v>-130</v>
      </c>
      <c r="R78" s="84">
        <v>-319</v>
      </c>
      <c r="S78" s="84">
        <v>-245</v>
      </c>
      <c r="T78" s="84">
        <v>-15</v>
      </c>
      <c r="U78" s="84">
        <v>-27</v>
      </c>
      <c r="V78" s="84">
        <v>416</v>
      </c>
      <c r="W78" s="84">
        <v>-306</v>
      </c>
      <c r="X78" s="84">
        <v>17</v>
      </c>
      <c r="Y78" s="84">
        <v>-249</v>
      </c>
      <c r="Z78" s="84">
        <v>-285</v>
      </c>
      <c r="AA78" s="84">
        <v>-440</v>
      </c>
      <c r="AB78" s="84">
        <v>-209</v>
      </c>
      <c r="AC78" s="84">
        <v>93</v>
      </c>
      <c r="AD78" s="84">
        <v>-11</v>
      </c>
      <c r="AE78" s="84">
        <v>-175</v>
      </c>
      <c r="AF78" s="84">
        <v>-247</v>
      </c>
      <c r="AG78" s="84">
        <v>194</v>
      </c>
      <c r="AH78" s="84">
        <v>-345</v>
      </c>
      <c r="AI78" s="84">
        <v>-31</v>
      </c>
      <c r="AJ78" s="84">
        <v>-37</v>
      </c>
      <c r="AK78" s="84">
        <v>-361</v>
      </c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</row>
    <row r="79" spans="2:54" x14ac:dyDescent="0.2">
      <c r="B79" s="16" t="s">
        <v>8</v>
      </c>
      <c r="C79" s="83">
        <v>238</v>
      </c>
      <c r="D79" s="83">
        <v>-354</v>
      </c>
      <c r="E79" s="83">
        <v>-427</v>
      </c>
      <c r="F79" s="83">
        <v>238</v>
      </c>
      <c r="G79" s="83">
        <v>-77</v>
      </c>
      <c r="H79" s="83">
        <v>-320</v>
      </c>
      <c r="I79" s="83">
        <v>-538</v>
      </c>
      <c r="J79" s="83">
        <v>121</v>
      </c>
      <c r="K79" s="83">
        <v>-126</v>
      </c>
      <c r="L79" s="83">
        <v>-544</v>
      </c>
      <c r="M79" s="83">
        <v>-266</v>
      </c>
      <c r="N79" s="83">
        <v>-165</v>
      </c>
      <c r="O79" s="83">
        <v>-198</v>
      </c>
      <c r="P79" s="83">
        <v>101</v>
      </c>
      <c r="Q79" s="83">
        <v>-402</v>
      </c>
      <c r="R79" s="83">
        <v>-324</v>
      </c>
      <c r="S79" s="83">
        <v>-458</v>
      </c>
      <c r="T79" s="83">
        <v>209</v>
      </c>
      <c r="U79" s="83">
        <v>259</v>
      </c>
      <c r="V79" s="83">
        <v>555</v>
      </c>
      <c r="W79" s="83">
        <v>223</v>
      </c>
      <c r="X79" s="83">
        <v>-234</v>
      </c>
      <c r="Y79" s="83">
        <v>188</v>
      </c>
      <c r="Z79" s="83">
        <v>265</v>
      </c>
      <c r="AA79" s="83">
        <v>-101</v>
      </c>
      <c r="AB79" s="83">
        <v>-11</v>
      </c>
      <c r="AC79" s="83">
        <v>-202</v>
      </c>
      <c r="AD79" s="83">
        <v>246</v>
      </c>
      <c r="AE79" s="83">
        <v>322</v>
      </c>
      <c r="AF79" s="83">
        <v>602</v>
      </c>
      <c r="AG79" s="83">
        <v>672</v>
      </c>
      <c r="AH79" s="83">
        <v>71</v>
      </c>
      <c r="AI79" s="83">
        <v>-95</v>
      </c>
      <c r="AJ79" s="83">
        <v>-277</v>
      </c>
      <c r="AK79" s="83">
        <v>349</v>
      </c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</row>
    <row r="80" spans="2:54" x14ac:dyDescent="0.2">
      <c r="B80" s="17" t="s">
        <v>9</v>
      </c>
      <c r="C80" s="84">
        <v>7</v>
      </c>
      <c r="D80" s="84">
        <v>12</v>
      </c>
      <c r="E80" s="84">
        <v>-13</v>
      </c>
      <c r="F80" s="84">
        <v>5</v>
      </c>
      <c r="G80" s="84">
        <v>-17</v>
      </c>
      <c r="H80" s="84">
        <v>0</v>
      </c>
      <c r="I80" s="84">
        <v>20</v>
      </c>
      <c r="J80" s="84">
        <v>-3</v>
      </c>
      <c r="K80" s="84">
        <v>25</v>
      </c>
      <c r="L80" s="84">
        <v>0</v>
      </c>
      <c r="M80" s="84">
        <v>27</v>
      </c>
      <c r="N80" s="84">
        <v>34</v>
      </c>
      <c r="O80" s="84">
        <v>11</v>
      </c>
      <c r="P80" s="84">
        <v>44</v>
      </c>
      <c r="Q80" s="84">
        <v>-4</v>
      </c>
      <c r="R80" s="84">
        <v>3</v>
      </c>
      <c r="S80" s="84">
        <v>-1</v>
      </c>
      <c r="T80" s="84">
        <v>-6</v>
      </c>
      <c r="U80" s="84">
        <v>-37</v>
      </c>
      <c r="V80" s="84">
        <v>-7</v>
      </c>
      <c r="W80" s="84">
        <v>-6</v>
      </c>
      <c r="X80" s="84">
        <v>24</v>
      </c>
      <c r="Y80" s="84">
        <v>-37</v>
      </c>
      <c r="Z80" s="84">
        <v>-8</v>
      </c>
      <c r="AA80" s="84">
        <v>13</v>
      </c>
      <c r="AB80" s="84">
        <v>-11</v>
      </c>
      <c r="AC80" s="84">
        <v>-3</v>
      </c>
      <c r="AD80" s="84">
        <v>-25</v>
      </c>
      <c r="AE80" s="84">
        <v>2</v>
      </c>
      <c r="AF80" s="84">
        <v>16</v>
      </c>
      <c r="AG80" s="84">
        <v>-20</v>
      </c>
      <c r="AH80" s="84">
        <v>-25</v>
      </c>
      <c r="AI80" s="84">
        <v>5</v>
      </c>
      <c r="AJ80" s="84">
        <v>4</v>
      </c>
      <c r="AK80" s="84">
        <v>-18</v>
      </c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</row>
    <row r="81" spans="2:54" x14ac:dyDescent="0.2">
      <c r="B81" s="16" t="s">
        <v>10</v>
      </c>
      <c r="C81" s="83">
        <v>-46</v>
      </c>
      <c r="D81" s="83">
        <v>45</v>
      </c>
      <c r="E81" s="83">
        <v>-94</v>
      </c>
      <c r="F81" s="83">
        <v>-21</v>
      </c>
      <c r="G81" s="83">
        <v>69</v>
      </c>
      <c r="H81" s="83">
        <v>-20</v>
      </c>
      <c r="I81" s="83">
        <v>98</v>
      </c>
      <c r="J81" s="83">
        <v>55</v>
      </c>
      <c r="K81" s="83">
        <v>64</v>
      </c>
      <c r="L81" s="83">
        <v>91</v>
      </c>
      <c r="M81" s="83">
        <v>22</v>
      </c>
      <c r="N81" s="83">
        <v>-68</v>
      </c>
      <c r="O81" s="83">
        <v>-58</v>
      </c>
      <c r="P81" s="83">
        <v>126</v>
      </c>
      <c r="Q81" s="83">
        <v>-87</v>
      </c>
      <c r="R81" s="83">
        <v>47</v>
      </c>
      <c r="S81" s="83">
        <v>-78</v>
      </c>
      <c r="T81" s="83">
        <v>-28</v>
      </c>
      <c r="U81" s="83">
        <v>-98</v>
      </c>
      <c r="V81" s="83">
        <v>26</v>
      </c>
      <c r="W81" s="83">
        <v>-35</v>
      </c>
      <c r="X81" s="83">
        <v>-39</v>
      </c>
      <c r="Y81" s="83">
        <v>-39</v>
      </c>
      <c r="Z81" s="83">
        <v>6</v>
      </c>
      <c r="AA81" s="83">
        <v>20</v>
      </c>
      <c r="AB81" s="83">
        <v>66</v>
      </c>
      <c r="AC81" s="83">
        <v>-91</v>
      </c>
      <c r="AD81" s="83">
        <v>-97</v>
      </c>
      <c r="AE81" s="83">
        <v>-45</v>
      </c>
      <c r="AF81" s="83">
        <v>18</v>
      </c>
      <c r="AG81" s="83">
        <v>-100</v>
      </c>
      <c r="AH81" s="83">
        <v>-23</v>
      </c>
      <c r="AI81" s="83">
        <v>-64</v>
      </c>
      <c r="AJ81" s="83">
        <v>-374</v>
      </c>
      <c r="AK81" s="83">
        <v>-28</v>
      </c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</row>
    <row r="82" spans="2:54" x14ac:dyDescent="0.2">
      <c r="B82" s="17" t="s">
        <v>11</v>
      </c>
      <c r="C82" s="84">
        <v>-87</v>
      </c>
      <c r="D82" s="84">
        <v>-354</v>
      </c>
      <c r="E82" s="84">
        <v>-218</v>
      </c>
      <c r="F82" s="84">
        <v>-325</v>
      </c>
      <c r="G82" s="84">
        <v>-213</v>
      </c>
      <c r="H82" s="84">
        <v>-423</v>
      </c>
      <c r="I82" s="84">
        <v>-153</v>
      </c>
      <c r="J82" s="84">
        <v>-114</v>
      </c>
      <c r="K82" s="84">
        <v>-18</v>
      </c>
      <c r="L82" s="84">
        <v>-146</v>
      </c>
      <c r="M82" s="84">
        <v>-46</v>
      </c>
      <c r="N82" s="84">
        <v>53</v>
      </c>
      <c r="O82" s="84">
        <v>-131</v>
      </c>
      <c r="P82" s="84">
        <v>-52</v>
      </c>
      <c r="Q82" s="84">
        <v>-116</v>
      </c>
      <c r="R82" s="84">
        <v>-381</v>
      </c>
      <c r="S82" s="84">
        <v>-232</v>
      </c>
      <c r="T82" s="84">
        <v>-247</v>
      </c>
      <c r="U82" s="84">
        <v>-458</v>
      </c>
      <c r="V82" s="84">
        <v>-307</v>
      </c>
      <c r="W82" s="84">
        <v>-275</v>
      </c>
      <c r="X82" s="84">
        <v>-236</v>
      </c>
      <c r="Y82" s="84">
        <v>-285</v>
      </c>
      <c r="Z82" s="84">
        <v>-252</v>
      </c>
      <c r="AA82" s="84">
        <v>69</v>
      </c>
      <c r="AB82" s="84">
        <v>-36</v>
      </c>
      <c r="AC82" s="84">
        <v>-71</v>
      </c>
      <c r="AD82" s="84">
        <v>-32</v>
      </c>
      <c r="AE82" s="84">
        <v>-20</v>
      </c>
      <c r="AF82" s="84">
        <v>-102</v>
      </c>
      <c r="AG82" s="84">
        <v>-132</v>
      </c>
      <c r="AH82" s="84">
        <v>-169</v>
      </c>
      <c r="AI82" s="84">
        <v>-129</v>
      </c>
      <c r="AJ82" s="84">
        <v>-454</v>
      </c>
      <c r="AK82" s="84">
        <v>-32</v>
      </c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</row>
    <row r="83" spans="2:54" x14ac:dyDescent="0.2">
      <c r="B83" s="16" t="s">
        <v>12</v>
      </c>
      <c r="C83" s="83">
        <v>1246</v>
      </c>
      <c r="D83" s="83">
        <v>60</v>
      </c>
      <c r="E83" s="83">
        <v>-1838</v>
      </c>
      <c r="F83" s="83">
        <v>153</v>
      </c>
      <c r="G83" s="83">
        <v>-1266</v>
      </c>
      <c r="H83" s="83">
        <v>-408</v>
      </c>
      <c r="I83" s="83">
        <v>-493</v>
      </c>
      <c r="J83" s="83">
        <v>-332</v>
      </c>
      <c r="K83" s="83">
        <v>-35</v>
      </c>
      <c r="L83" s="83">
        <v>-1317</v>
      </c>
      <c r="M83" s="83">
        <v>1134</v>
      </c>
      <c r="N83" s="83">
        <v>-303</v>
      </c>
      <c r="O83" s="83">
        <v>-1039</v>
      </c>
      <c r="P83" s="83">
        <v>16</v>
      </c>
      <c r="Q83" s="83">
        <v>159</v>
      </c>
      <c r="R83" s="83">
        <v>1944</v>
      </c>
      <c r="S83" s="83">
        <v>744</v>
      </c>
      <c r="T83" s="83">
        <v>1747</v>
      </c>
      <c r="U83" s="83">
        <v>805</v>
      </c>
      <c r="V83" s="83">
        <v>241</v>
      </c>
      <c r="W83" s="83">
        <v>97</v>
      </c>
      <c r="X83" s="83">
        <v>-122</v>
      </c>
      <c r="Y83" s="83">
        <v>1539</v>
      </c>
      <c r="Z83" s="83">
        <v>1074</v>
      </c>
      <c r="AA83" s="83">
        <v>2076</v>
      </c>
      <c r="AB83" s="83">
        <v>-794</v>
      </c>
      <c r="AC83" s="83">
        <v>2626</v>
      </c>
      <c r="AD83" s="83">
        <v>1707</v>
      </c>
      <c r="AE83" s="83">
        <v>423</v>
      </c>
      <c r="AF83" s="83">
        <v>948</v>
      </c>
      <c r="AG83" s="83">
        <v>294</v>
      </c>
      <c r="AH83" s="83">
        <v>1712</v>
      </c>
      <c r="AI83" s="83">
        <v>652</v>
      </c>
      <c r="AJ83" s="83">
        <v>-2523</v>
      </c>
      <c r="AK83" s="83">
        <v>937</v>
      </c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</row>
    <row r="84" spans="2:54" x14ac:dyDescent="0.2">
      <c r="B84" s="17" t="s">
        <v>13</v>
      </c>
      <c r="C84" s="84">
        <v>-24</v>
      </c>
      <c r="D84" s="84">
        <v>-403</v>
      </c>
      <c r="E84" s="84">
        <v>-1042</v>
      </c>
      <c r="F84" s="84">
        <v>-266</v>
      </c>
      <c r="G84" s="84">
        <v>801</v>
      </c>
      <c r="H84" s="84">
        <v>49</v>
      </c>
      <c r="I84" s="84">
        <v>454</v>
      </c>
      <c r="J84" s="84">
        <v>386</v>
      </c>
      <c r="K84" s="84">
        <v>141</v>
      </c>
      <c r="L84" s="84">
        <v>119</v>
      </c>
      <c r="M84" s="84">
        <v>697</v>
      </c>
      <c r="N84" s="84">
        <v>-559</v>
      </c>
      <c r="O84" s="84">
        <v>100</v>
      </c>
      <c r="P84" s="84">
        <v>-88</v>
      </c>
      <c r="Q84" s="84">
        <v>-266</v>
      </c>
      <c r="R84" s="84">
        <v>220</v>
      </c>
      <c r="S84" s="84">
        <v>193</v>
      </c>
      <c r="T84" s="84">
        <v>479</v>
      </c>
      <c r="U84" s="84">
        <v>-124</v>
      </c>
      <c r="V84" s="84">
        <v>933</v>
      </c>
      <c r="W84" s="84">
        <v>-402</v>
      </c>
      <c r="X84" s="84">
        <v>-225</v>
      </c>
      <c r="Y84" s="84">
        <v>-527</v>
      </c>
      <c r="Z84" s="84">
        <v>325</v>
      </c>
      <c r="AA84" s="84">
        <v>1479</v>
      </c>
      <c r="AB84" s="84">
        <v>1184</v>
      </c>
      <c r="AC84" s="84">
        <v>390</v>
      </c>
      <c r="AD84" s="84">
        <v>336</v>
      </c>
      <c r="AE84" s="84">
        <v>487</v>
      </c>
      <c r="AF84" s="84">
        <v>456</v>
      </c>
      <c r="AG84" s="84">
        <v>376</v>
      </c>
      <c r="AH84" s="84">
        <v>902</v>
      </c>
      <c r="AI84" s="84">
        <v>505</v>
      </c>
      <c r="AJ84" s="84">
        <v>-393</v>
      </c>
      <c r="AK84" s="84">
        <v>762</v>
      </c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</row>
    <row r="85" spans="2:54" x14ac:dyDescent="0.2">
      <c r="B85" s="16" t="s">
        <v>14</v>
      </c>
      <c r="C85" s="83">
        <v>133</v>
      </c>
      <c r="D85" s="83">
        <v>276</v>
      </c>
      <c r="E85" s="83">
        <v>-268</v>
      </c>
      <c r="F85" s="83">
        <v>-85</v>
      </c>
      <c r="G85" s="83">
        <v>231</v>
      </c>
      <c r="H85" s="83">
        <v>150</v>
      </c>
      <c r="I85" s="83">
        <v>-126</v>
      </c>
      <c r="J85" s="83">
        <v>-202</v>
      </c>
      <c r="K85" s="83">
        <v>119</v>
      </c>
      <c r="L85" s="83">
        <v>236</v>
      </c>
      <c r="M85" s="83">
        <v>309</v>
      </c>
      <c r="N85" s="83">
        <v>73</v>
      </c>
      <c r="O85" s="83">
        <v>-313</v>
      </c>
      <c r="P85" s="83">
        <v>190</v>
      </c>
      <c r="Q85" s="83">
        <v>-140</v>
      </c>
      <c r="R85" s="83">
        <v>-29</v>
      </c>
      <c r="S85" s="83">
        <v>-259</v>
      </c>
      <c r="T85" s="83">
        <v>-152</v>
      </c>
      <c r="U85" s="83">
        <v>-147</v>
      </c>
      <c r="V85" s="83">
        <v>-246</v>
      </c>
      <c r="W85" s="83">
        <v>22</v>
      </c>
      <c r="X85" s="83">
        <v>-156</v>
      </c>
      <c r="Y85" s="83">
        <v>40</v>
      </c>
      <c r="Z85" s="83">
        <v>-179</v>
      </c>
      <c r="AA85" s="83">
        <v>-88</v>
      </c>
      <c r="AB85" s="83">
        <v>100</v>
      </c>
      <c r="AC85" s="83">
        <v>-127</v>
      </c>
      <c r="AD85" s="83">
        <v>-317</v>
      </c>
      <c r="AE85" s="83">
        <v>-129</v>
      </c>
      <c r="AF85" s="83">
        <v>-44</v>
      </c>
      <c r="AG85" s="83">
        <v>164</v>
      </c>
      <c r="AH85" s="83">
        <v>-65</v>
      </c>
      <c r="AI85" s="83">
        <v>-155</v>
      </c>
      <c r="AJ85" s="83">
        <v>-78</v>
      </c>
      <c r="AK85" s="83">
        <v>-55</v>
      </c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</row>
    <row r="86" spans="2:54" x14ac:dyDescent="0.2">
      <c r="B86" s="17" t="s">
        <v>15</v>
      </c>
      <c r="C86" s="84">
        <v>-150</v>
      </c>
      <c r="D86" s="84">
        <v>-342</v>
      </c>
      <c r="E86" s="84">
        <v>-734</v>
      </c>
      <c r="F86" s="84">
        <v>-566</v>
      </c>
      <c r="G86" s="84">
        <v>-496</v>
      </c>
      <c r="H86" s="84">
        <v>-455</v>
      </c>
      <c r="I86" s="84">
        <v>-505</v>
      </c>
      <c r="J86" s="84">
        <v>-494</v>
      </c>
      <c r="K86" s="84">
        <v>-92</v>
      </c>
      <c r="L86" s="84">
        <v>187</v>
      </c>
      <c r="M86" s="84">
        <v>196</v>
      </c>
      <c r="N86" s="84">
        <v>208</v>
      </c>
      <c r="O86" s="84">
        <v>57</v>
      </c>
      <c r="P86" s="84">
        <v>38</v>
      </c>
      <c r="Q86" s="84">
        <v>57</v>
      </c>
      <c r="R86" s="84">
        <v>223</v>
      </c>
      <c r="S86" s="84">
        <v>168</v>
      </c>
      <c r="T86" s="84">
        <v>-140</v>
      </c>
      <c r="U86" s="84">
        <v>-74</v>
      </c>
      <c r="V86" s="84">
        <v>-158</v>
      </c>
      <c r="W86" s="84">
        <v>-342</v>
      </c>
      <c r="X86" s="84">
        <v>-101</v>
      </c>
      <c r="Y86" s="84">
        <v>-90</v>
      </c>
      <c r="Z86" s="84">
        <v>-212</v>
      </c>
      <c r="AA86" s="84">
        <v>28</v>
      </c>
      <c r="AB86" s="84">
        <v>-69</v>
      </c>
      <c r="AC86" s="84">
        <v>143</v>
      </c>
      <c r="AD86" s="84">
        <v>-608</v>
      </c>
      <c r="AE86" s="84">
        <v>-280</v>
      </c>
      <c r="AF86" s="84">
        <v>-380</v>
      </c>
      <c r="AG86" s="84">
        <v>-252</v>
      </c>
      <c r="AH86" s="84">
        <v>159</v>
      </c>
      <c r="AI86" s="84">
        <v>-132</v>
      </c>
      <c r="AJ86" s="84">
        <v>-239</v>
      </c>
      <c r="AK86" s="84">
        <v>-39</v>
      </c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</row>
    <row r="87" spans="2:54" x14ac:dyDescent="0.2">
      <c r="B87" s="16" t="s">
        <v>16</v>
      </c>
      <c r="C87" s="83">
        <v>430</v>
      </c>
      <c r="D87" s="83">
        <v>545</v>
      </c>
      <c r="E87" s="83">
        <v>340</v>
      </c>
      <c r="F87" s="83">
        <v>460</v>
      </c>
      <c r="G87" s="83">
        <v>525</v>
      </c>
      <c r="H87" s="83">
        <v>-338</v>
      </c>
      <c r="I87" s="83">
        <v>98</v>
      </c>
      <c r="J87" s="83">
        <v>-295</v>
      </c>
      <c r="K87" s="83">
        <v>44</v>
      </c>
      <c r="L87" s="83">
        <v>-274</v>
      </c>
      <c r="M87" s="83">
        <v>-152</v>
      </c>
      <c r="N87" s="83">
        <v>-408</v>
      </c>
      <c r="O87" s="83">
        <v>144</v>
      </c>
      <c r="P87" s="83">
        <v>-42</v>
      </c>
      <c r="Q87" s="83">
        <v>59</v>
      </c>
      <c r="R87" s="83">
        <v>139</v>
      </c>
      <c r="S87" s="83">
        <v>-233</v>
      </c>
      <c r="T87" s="83">
        <v>-146</v>
      </c>
      <c r="U87" s="83">
        <v>-92</v>
      </c>
      <c r="V87" s="83">
        <v>172</v>
      </c>
      <c r="W87" s="83">
        <v>-215</v>
      </c>
      <c r="X87" s="83">
        <v>-647</v>
      </c>
      <c r="Y87" s="83">
        <v>-707</v>
      </c>
      <c r="Z87" s="83">
        <v>-615</v>
      </c>
      <c r="AA87" s="83">
        <v>-824</v>
      </c>
      <c r="AB87" s="83">
        <v>-248</v>
      </c>
      <c r="AC87" s="83">
        <v>-156</v>
      </c>
      <c r="AD87" s="83">
        <v>-633</v>
      </c>
      <c r="AE87" s="83">
        <v>-423</v>
      </c>
      <c r="AF87" s="83">
        <v>114</v>
      </c>
      <c r="AG87" s="83">
        <v>-404</v>
      </c>
      <c r="AH87" s="83">
        <v>-648</v>
      </c>
      <c r="AI87" s="83">
        <v>-549</v>
      </c>
      <c r="AJ87" s="83">
        <v>-424</v>
      </c>
      <c r="AK87" s="83">
        <v>-433</v>
      </c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</row>
    <row r="88" spans="2:54" x14ac:dyDescent="0.2">
      <c r="B88" s="17" t="s">
        <v>17</v>
      </c>
      <c r="C88" s="84">
        <v>-794</v>
      </c>
      <c r="D88" s="84">
        <v>-351</v>
      </c>
      <c r="E88" s="84">
        <v>-634</v>
      </c>
      <c r="F88" s="84">
        <v>-172</v>
      </c>
      <c r="G88" s="84">
        <v>-282</v>
      </c>
      <c r="H88" s="84">
        <v>374</v>
      </c>
      <c r="I88" s="84">
        <v>-290</v>
      </c>
      <c r="J88" s="84">
        <v>178</v>
      </c>
      <c r="K88" s="84">
        <v>1066</v>
      </c>
      <c r="L88" s="84">
        <v>569</v>
      </c>
      <c r="M88" s="84">
        <v>1211</v>
      </c>
      <c r="N88" s="84">
        <v>360</v>
      </c>
      <c r="O88" s="84">
        <v>-108</v>
      </c>
      <c r="P88" s="84">
        <v>658</v>
      </c>
      <c r="Q88" s="84">
        <v>574</v>
      </c>
      <c r="R88" s="84">
        <v>266</v>
      </c>
      <c r="S88" s="84">
        <v>99</v>
      </c>
      <c r="T88" s="84">
        <v>863</v>
      </c>
      <c r="U88" s="84">
        <v>649</v>
      </c>
      <c r="V88" s="84">
        <v>-229</v>
      </c>
      <c r="W88" s="84">
        <v>176</v>
      </c>
      <c r="X88" s="84">
        <v>1256</v>
      </c>
      <c r="Y88" s="84">
        <v>333</v>
      </c>
      <c r="Z88" s="84">
        <v>1217</v>
      </c>
      <c r="AA88" s="84">
        <v>-6</v>
      </c>
      <c r="AB88" s="84">
        <v>571</v>
      </c>
      <c r="AC88" s="84">
        <v>-69</v>
      </c>
      <c r="AD88" s="84">
        <v>-52</v>
      </c>
      <c r="AE88" s="84">
        <v>-900</v>
      </c>
      <c r="AF88" s="84">
        <v>79</v>
      </c>
      <c r="AG88" s="84">
        <v>681</v>
      </c>
      <c r="AH88" s="84">
        <v>496</v>
      </c>
      <c r="AI88" s="84">
        <v>825</v>
      </c>
      <c r="AJ88" s="84">
        <v>-415</v>
      </c>
      <c r="AK88" s="84">
        <v>181</v>
      </c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</row>
    <row r="89" spans="2:54" x14ac:dyDescent="0.2">
      <c r="B89" s="16" t="s">
        <v>18</v>
      </c>
      <c r="C89" s="83">
        <v>87</v>
      </c>
      <c r="D89" s="83">
        <v>-34</v>
      </c>
      <c r="E89" s="83">
        <v>-97</v>
      </c>
      <c r="F89" s="83">
        <v>23</v>
      </c>
      <c r="G89" s="83">
        <v>205</v>
      </c>
      <c r="H89" s="83">
        <v>249</v>
      </c>
      <c r="I89" s="83">
        <v>157</v>
      </c>
      <c r="J89" s="83">
        <v>351</v>
      </c>
      <c r="K89" s="83">
        <v>224</v>
      </c>
      <c r="L89" s="83">
        <v>253</v>
      </c>
      <c r="M89" s="83">
        <v>289</v>
      </c>
      <c r="N89" s="83">
        <v>378</v>
      </c>
      <c r="O89" s="83">
        <v>149</v>
      </c>
      <c r="P89" s="83">
        <v>151</v>
      </c>
      <c r="Q89" s="83">
        <v>217</v>
      </c>
      <c r="R89" s="83">
        <v>-21</v>
      </c>
      <c r="S89" s="83">
        <v>-24</v>
      </c>
      <c r="T89" s="83">
        <v>105</v>
      </c>
      <c r="U89" s="83">
        <v>174</v>
      </c>
      <c r="V89" s="83">
        <v>114</v>
      </c>
      <c r="W89" s="83">
        <v>137</v>
      </c>
      <c r="X89" s="83">
        <v>118</v>
      </c>
      <c r="Y89" s="83">
        <v>64</v>
      </c>
      <c r="Z89" s="83">
        <v>125</v>
      </c>
      <c r="AA89" s="83">
        <v>-32</v>
      </c>
      <c r="AB89" s="83">
        <v>112</v>
      </c>
      <c r="AC89" s="83">
        <v>145</v>
      </c>
      <c r="AD89" s="83">
        <v>-58</v>
      </c>
      <c r="AE89" s="83">
        <v>10</v>
      </c>
      <c r="AF89" s="83">
        <v>-19</v>
      </c>
      <c r="AG89" s="83">
        <v>151</v>
      </c>
      <c r="AH89" s="83">
        <v>1</v>
      </c>
      <c r="AI89" s="83">
        <v>-5</v>
      </c>
      <c r="AJ89" s="83">
        <v>-117</v>
      </c>
      <c r="AK89" s="83">
        <v>117</v>
      </c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</row>
    <row r="90" spans="2:54" x14ac:dyDescent="0.2">
      <c r="B90" s="17" t="s">
        <v>19</v>
      </c>
      <c r="C90" s="84">
        <v>-116</v>
      </c>
      <c r="D90" s="84">
        <v>-88</v>
      </c>
      <c r="E90" s="84">
        <v>-59</v>
      </c>
      <c r="F90" s="84">
        <v>-116</v>
      </c>
      <c r="G90" s="84">
        <v>-98</v>
      </c>
      <c r="H90" s="84">
        <v>-33</v>
      </c>
      <c r="I90" s="84">
        <v>18</v>
      </c>
      <c r="J90" s="84">
        <v>24</v>
      </c>
      <c r="K90" s="84">
        <v>-72</v>
      </c>
      <c r="L90" s="84">
        <v>-150</v>
      </c>
      <c r="M90" s="84">
        <v>39</v>
      </c>
      <c r="N90" s="84">
        <v>-10</v>
      </c>
      <c r="O90" s="84">
        <v>-59</v>
      </c>
      <c r="P90" s="84">
        <v>-19</v>
      </c>
      <c r="Q90" s="84">
        <v>4</v>
      </c>
      <c r="R90" s="84">
        <v>-60</v>
      </c>
      <c r="S90" s="84">
        <v>-67</v>
      </c>
      <c r="T90" s="84">
        <v>-37</v>
      </c>
      <c r="U90" s="84">
        <v>2</v>
      </c>
      <c r="V90" s="84">
        <v>2</v>
      </c>
      <c r="W90" s="84">
        <v>52</v>
      </c>
      <c r="X90" s="84">
        <v>-50</v>
      </c>
      <c r="Y90" s="84">
        <v>4</v>
      </c>
      <c r="Z90" s="84">
        <v>8</v>
      </c>
      <c r="AA90" s="84">
        <v>17</v>
      </c>
      <c r="AB90" s="84">
        <v>-63</v>
      </c>
      <c r="AC90" s="84">
        <v>46</v>
      </c>
      <c r="AD90" s="84">
        <v>-35</v>
      </c>
      <c r="AE90" s="84">
        <v>95</v>
      </c>
      <c r="AF90" s="84">
        <v>37</v>
      </c>
      <c r="AG90" s="84">
        <v>13</v>
      </c>
      <c r="AH90" s="84">
        <v>46</v>
      </c>
      <c r="AI90" s="84">
        <v>34</v>
      </c>
      <c r="AJ90" s="84">
        <v>19</v>
      </c>
      <c r="AK90" s="84">
        <v>146</v>
      </c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</row>
    <row r="91" spans="2:54" ht="13.5" thickBot="1" x14ac:dyDescent="0.25">
      <c r="B91" s="16" t="s">
        <v>20</v>
      </c>
      <c r="C91" s="83">
        <v>57</v>
      </c>
      <c r="D91" s="83">
        <v>164</v>
      </c>
      <c r="E91" s="83">
        <v>-492</v>
      </c>
      <c r="F91" s="83">
        <v>-108</v>
      </c>
      <c r="G91" s="83">
        <v>-198</v>
      </c>
      <c r="H91" s="83">
        <v>-529</v>
      </c>
      <c r="I91" s="83">
        <v>-21</v>
      </c>
      <c r="J91" s="83">
        <v>-255</v>
      </c>
      <c r="K91" s="83">
        <v>225</v>
      </c>
      <c r="L91" s="83">
        <v>-461</v>
      </c>
      <c r="M91" s="83">
        <v>-203</v>
      </c>
      <c r="N91" s="83">
        <v>-303</v>
      </c>
      <c r="O91" s="83">
        <v>-420</v>
      </c>
      <c r="P91" s="83">
        <v>-139</v>
      </c>
      <c r="Q91" s="83">
        <v>-598</v>
      </c>
      <c r="R91" s="83">
        <v>485</v>
      </c>
      <c r="S91" s="83">
        <v>-106</v>
      </c>
      <c r="T91" s="83">
        <v>121</v>
      </c>
      <c r="U91" s="83">
        <v>-380</v>
      </c>
      <c r="V91" s="83">
        <v>-421</v>
      </c>
      <c r="W91" s="83">
        <v>488</v>
      </c>
      <c r="X91" s="83">
        <v>227</v>
      </c>
      <c r="Y91" s="83">
        <v>1292</v>
      </c>
      <c r="Z91" s="83">
        <v>-390</v>
      </c>
      <c r="AA91" s="83">
        <v>70</v>
      </c>
      <c r="AB91" s="83">
        <v>104</v>
      </c>
      <c r="AC91" s="83">
        <v>-91</v>
      </c>
      <c r="AD91" s="83">
        <v>-518</v>
      </c>
      <c r="AE91" s="83">
        <v>-215</v>
      </c>
      <c r="AF91" s="83">
        <v>33</v>
      </c>
      <c r="AG91" s="83">
        <v>540</v>
      </c>
      <c r="AH91" s="83">
        <v>705</v>
      </c>
      <c r="AI91" s="83">
        <v>526</v>
      </c>
      <c r="AJ91" s="83">
        <v>-102</v>
      </c>
      <c r="AK91" s="83">
        <v>662</v>
      </c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</row>
    <row r="92" spans="2:54" ht="13.5" thickBot="1" x14ac:dyDescent="0.25">
      <c r="B92" s="18" t="s">
        <v>21</v>
      </c>
      <c r="C92" s="19">
        <v>1394</v>
      </c>
      <c r="D92" s="19">
        <v>-6328</v>
      </c>
      <c r="E92" s="19">
        <v>-13689</v>
      </c>
      <c r="F92" s="19">
        <v>-3906</v>
      </c>
      <c r="G92" s="19">
        <v>1095</v>
      </c>
      <c r="H92" s="19">
        <v>210</v>
      </c>
      <c r="I92" s="19">
        <v>-3007</v>
      </c>
      <c r="J92" s="19">
        <v>58</v>
      </c>
      <c r="K92" s="19">
        <v>-465</v>
      </c>
      <c r="L92" s="19">
        <v>-1858</v>
      </c>
      <c r="M92" s="19">
        <v>2271</v>
      </c>
      <c r="N92" s="19">
        <v>-3555</v>
      </c>
      <c r="O92" s="19">
        <v>-4246</v>
      </c>
      <c r="P92" s="19">
        <v>-87</v>
      </c>
      <c r="Q92" s="19">
        <v>-2467</v>
      </c>
      <c r="R92" s="19">
        <v>1340</v>
      </c>
      <c r="S92" s="19">
        <v>-3069</v>
      </c>
      <c r="T92" s="19">
        <v>2352</v>
      </c>
      <c r="U92" s="19">
        <v>-887</v>
      </c>
      <c r="V92" s="19">
        <v>988</v>
      </c>
      <c r="W92" s="19">
        <v>-751</v>
      </c>
      <c r="X92" s="19">
        <v>14</v>
      </c>
      <c r="Y92" s="19">
        <v>2636</v>
      </c>
      <c r="Z92" s="19">
        <v>1695</v>
      </c>
      <c r="AA92" s="19">
        <v>1438</v>
      </c>
      <c r="AB92" s="19">
        <v>2574</v>
      </c>
      <c r="AC92" s="19">
        <v>1695</v>
      </c>
      <c r="AD92" s="19">
        <v>383</v>
      </c>
      <c r="AE92" s="19">
        <v>-2119</v>
      </c>
      <c r="AF92" s="19">
        <v>559</v>
      </c>
      <c r="AG92" s="19">
        <v>1185</v>
      </c>
      <c r="AH92" s="19">
        <v>1376</v>
      </c>
      <c r="AI92" s="19">
        <v>664</v>
      </c>
      <c r="AJ92" s="19">
        <v>-10149</v>
      </c>
      <c r="AK92" s="19">
        <v>3187</v>
      </c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</row>
    <row r="93" spans="2:54" ht="12.75" customHeight="1" x14ac:dyDescent="0.2">
      <c r="B93" s="15" t="s">
        <v>22</v>
      </c>
      <c r="C93" s="82">
        <v>-118</v>
      </c>
      <c r="D93" s="82">
        <v>-89</v>
      </c>
      <c r="E93" s="82">
        <v>-26</v>
      </c>
      <c r="F93" s="82">
        <v>-61</v>
      </c>
      <c r="G93" s="82">
        <v>-147</v>
      </c>
      <c r="H93" s="82">
        <v>-104</v>
      </c>
      <c r="I93" s="82">
        <v>-73</v>
      </c>
      <c r="J93" s="82">
        <v>-67</v>
      </c>
      <c r="K93" s="82">
        <v>-62</v>
      </c>
      <c r="L93" s="82">
        <v>-18</v>
      </c>
      <c r="M93" s="82">
        <v>-53</v>
      </c>
      <c r="N93" s="82">
        <v>-121</v>
      </c>
      <c r="O93" s="82">
        <v>-92</v>
      </c>
      <c r="P93" s="82">
        <v>-51</v>
      </c>
      <c r="Q93" s="82">
        <v>-71</v>
      </c>
      <c r="R93" s="82">
        <v>-101</v>
      </c>
      <c r="S93" s="82">
        <v>-103</v>
      </c>
      <c r="T93" s="82">
        <v>-141</v>
      </c>
      <c r="U93" s="82">
        <v>-101</v>
      </c>
      <c r="V93" s="82">
        <v>-58</v>
      </c>
      <c r="W93" s="82">
        <v>-100</v>
      </c>
      <c r="X93" s="82">
        <v>-63</v>
      </c>
      <c r="Y93" s="82">
        <v>-101</v>
      </c>
      <c r="Z93" s="82">
        <v>-24</v>
      </c>
      <c r="AA93" s="82">
        <v>-58</v>
      </c>
      <c r="AB93" s="82">
        <v>-56</v>
      </c>
      <c r="AC93" s="82">
        <v>-68</v>
      </c>
      <c r="AD93" s="82">
        <v>-110</v>
      </c>
      <c r="AE93" s="82">
        <v>-57</v>
      </c>
      <c r="AF93" s="82">
        <v>-89</v>
      </c>
      <c r="AG93" s="82">
        <v>-23</v>
      </c>
      <c r="AH93" s="82">
        <v>-14</v>
      </c>
      <c r="AI93" s="82">
        <v>-27</v>
      </c>
      <c r="AJ93" s="82">
        <v>-39</v>
      </c>
      <c r="AK93" s="82">
        <v>-68</v>
      </c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</row>
    <row r="94" spans="2:54" ht="12.75" customHeight="1" thickBot="1" x14ac:dyDescent="0.25">
      <c r="B94" s="28" t="s">
        <v>23</v>
      </c>
      <c r="C94" s="29">
        <v>-1898</v>
      </c>
      <c r="D94" s="29">
        <v>-5474</v>
      </c>
      <c r="E94" s="29">
        <v>-6228</v>
      </c>
      <c r="F94" s="29">
        <v>-3263</v>
      </c>
      <c r="G94" s="29">
        <v>4757</v>
      </c>
      <c r="H94" s="29">
        <v>-2029</v>
      </c>
      <c r="I94" s="29">
        <v>-783</v>
      </c>
      <c r="J94" s="29">
        <v>-656</v>
      </c>
      <c r="K94" s="29">
        <v>2104</v>
      </c>
      <c r="L94" s="29">
        <v>612</v>
      </c>
      <c r="M94" s="29">
        <v>198</v>
      </c>
      <c r="N94" s="29">
        <v>-285</v>
      </c>
      <c r="O94" s="29">
        <v>1086</v>
      </c>
      <c r="P94" s="29">
        <v>436</v>
      </c>
      <c r="Q94" s="29">
        <v>-1350</v>
      </c>
      <c r="R94" s="29">
        <v>-1005</v>
      </c>
      <c r="S94" s="29">
        <v>-3126</v>
      </c>
      <c r="T94" s="29">
        <v>-1542</v>
      </c>
      <c r="U94" s="29">
        <v>-4811</v>
      </c>
      <c r="V94" s="29">
        <v>-6666</v>
      </c>
      <c r="W94" s="29">
        <v>-6916</v>
      </c>
      <c r="X94" s="29">
        <v>-6661</v>
      </c>
      <c r="Y94" s="29">
        <v>-5736</v>
      </c>
      <c r="Z94" s="29">
        <v>-3757</v>
      </c>
      <c r="AA94" s="29">
        <v>-4137</v>
      </c>
      <c r="AB94" s="29">
        <v>-6443</v>
      </c>
      <c r="AC94" s="29">
        <v>5620</v>
      </c>
      <c r="AD94" s="29">
        <v>1674</v>
      </c>
      <c r="AE94" s="29">
        <v>-1940</v>
      </c>
      <c r="AF94" s="29">
        <v>-2825</v>
      </c>
      <c r="AG94" s="29">
        <v>-2014</v>
      </c>
      <c r="AH94" s="29">
        <v>-4712</v>
      </c>
      <c r="AI94" s="29">
        <v>-2340</v>
      </c>
      <c r="AJ94" s="29">
        <v>-11480</v>
      </c>
      <c r="AK94" s="29">
        <v>-11787</v>
      </c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</row>
    <row r="95" spans="2:54" ht="13.5" thickBot="1" x14ac:dyDescent="0.25">
      <c r="B95" s="18" t="s">
        <v>24</v>
      </c>
      <c r="C95" s="19">
        <v>-2016</v>
      </c>
      <c r="D95" s="19">
        <v>-5563</v>
      </c>
      <c r="E95" s="19">
        <v>-6254</v>
      </c>
      <c r="F95" s="19">
        <v>-3324</v>
      </c>
      <c r="G95" s="19">
        <v>4610</v>
      </c>
      <c r="H95" s="19">
        <v>-2133</v>
      </c>
      <c r="I95" s="19">
        <v>-856</v>
      </c>
      <c r="J95" s="19">
        <v>-723</v>
      </c>
      <c r="K95" s="19">
        <v>2042</v>
      </c>
      <c r="L95" s="19">
        <v>594</v>
      </c>
      <c r="M95" s="19">
        <v>145</v>
      </c>
      <c r="N95" s="19">
        <v>-406</v>
      </c>
      <c r="O95" s="19">
        <v>994</v>
      </c>
      <c r="P95" s="19">
        <v>385</v>
      </c>
      <c r="Q95" s="19">
        <v>-1421</v>
      </c>
      <c r="R95" s="19">
        <v>-1106</v>
      </c>
      <c r="S95" s="19">
        <v>-3229</v>
      </c>
      <c r="T95" s="19">
        <v>-1683</v>
      </c>
      <c r="U95" s="19">
        <v>-4912</v>
      </c>
      <c r="V95" s="19">
        <v>-6724</v>
      </c>
      <c r="W95" s="19">
        <v>-7016</v>
      </c>
      <c r="X95" s="19">
        <v>-6724</v>
      </c>
      <c r="Y95" s="19">
        <v>-5837</v>
      </c>
      <c r="Z95" s="19">
        <v>-3781</v>
      </c>
      <c r="AA95" s="19">
        <v>-4195</v>
      </c>
      <c r="AB95" s="19">
        <v>-6499</v>
      </c>
      <c r="AC95" s="19">
        <v>5552</v>
      </c>
      <c r="AD95" s="19">
        <v>1564</v>
      </c>
      <c r="AE95" s="19">
        <v>-1997</v>
      </c>
      <c r="AF95" s="19">
        <v>-2914</v>
      </c>
      <c r="AG95" s="19">
        <v>-2037</v>
      </c>
      <c r="AH95" s="19">
        <v>-4726</v>
      </c>
      <c r="AI95" s="19">
        <v>-2367</v>
      </c>
      <c r="AJ95" s="19">
        <v>-11519</v>
      </c>
      <c r="AK95" s="19">
        <v>-11855</v>
      </c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</row>
    <row r="96" spans="2:54" ht="13.5" hidden="1" thickBot="1" x14ac:dyDescent="0.25">
      <c r="B96" s="18"/>
      <c r="C96" s="19" t="e">
        <v>#REF!</v>
      </c>
      <c r="D96" s="19" t="e">
        <v>#REF!</v>
      </c>
      <c r="E96" s="19" t="e">
        <v>#REF!</v>
      </c>
      <c r="F96" s="19" t="e">
        <v>#REF!</v>
      </c>
      <c r="G96" s="19" t="e">
        <v>#REF!</v>
      </c>
      <c r="H96" s="19" t="e">
        <v>#REF!</v>
      </c>
      <c r="I96" s="19" t="e">
        <v>#REF!</v>
      </c>
      <c r="J96" s="19" t="e">
        <v>#REF!</v>
      </c>
      <c r="K96" s="19" t="e">
        <v>#REF!</v>
      </c>
      <c r="L96" s="19" t="e">
        <v>#REF!</v>
      </c>
      <c r="M96" s="19" t="e">
        <v>#REF!</v>
      </c>
      <c r="N96" s="19" t="e">
        <v>#REF!</v>
      </c>
      <c r="O96" s="19" t="e">
        <v>#REF!</v>
      </c>
      <c r="P96" s="19" t="e">
        <v>#REF!</v>
      </c>
      <c r="Q96" s="19" t="e">
        <v>#REF!</v>
      </c>
      <c r="R96" s="19" t="e">
        <v>#REF!</v>
      </c>
      <c r="S96" s="19" t="e">
        <v>#REF!</v>
      </c>
      <c r="T96" s="19" t="e">
        <v>#REF!</v>
      </c>
      <c r="U96" s="19" t="e">
        <v>#REF!</v>
      </c>
      <c r="V96" s="19" t="e">
        <v>#REF!</v>
      </c>
      <c r="W96" s="19" t="e">
        <v>#REF!</v>
      </c>
      <c r="X96" s="19" t="e">
        <v>#REF!</v>
      </c>
      <c r="Y96" s="19" t="e">
        <v>#REF!</v>
      </c>
      <c r="Z96" s="19" t="e">
        <v>#REF!</v>
      </c>
      <c r="AA96" s="19" t="e">
        <v>#REF!</v>
      </c>
      <c r="AB96" s="19" t="e">
        <v>#REF!</v>
      </c>
      <c r="AC96" s="19" t="e">
        <v>#REF!</v>
      </c>
      <c r="AD96" s="19" t="e">
        <v>#REF!</v>
      </c>
      <c r="AE96" s="19" t="e">
        <v>#REF!</v>
      </c>
      <c r="AF96" s="19" t="e">
        <v>#REF!</v>
      </c>
      <c r="AG96" s="19" t="e">
        <v>#REF!</v>
      </c>
      <c r="AH96" s="19" t="e">
        <v>#REF!</v>
      </c>
      <c r="AI96" s="19" t="e">
        <v>#REF!</v>
      </c>
      <c r="AJ96" s="19" t="e">
        <v>#REF!</v>
      </c>
      <c r="AK96" s="19" t="e">
        <v>#REF!</v>
      </c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</row>
    <row r="97" spans="2:54" ht="13.5" thickBot="1" x14ac:dyDescent="0.25">
      <c r="B97" s="18" t="s">
        <v>25</v>
      </c>
      <c r="C97" s="19">
        <v>-622</v>
      </c>
      <c r="D97" s="19">
        <v>-11891</v>
      </c>
      <c r="E97" s="19">
        <v>-19943</v>
      </c>
      <c r="F97" s="19">
        <v>-7230</v>
      </c>
      <c r="G97" s="19">
        <v>5705</v>
      </c>
      <c r="H97" s="19">
        <v>-1923</v>
      </c>
      <c r="I97" s="19">
        <v>-3863</v>
      </c>
      <c r="J97" s="19">
        <v>-665</v>
      </c>
      <c r="K97" s="19">
        <v>1577</v>
      </c>
      <c r="L97" s="19">
        <v>-1264</v>
      </c>
      <c r="M97" s="19">
        <v>2416</v>
      </c>
      <c r="N97" s="19">
        <v>-3961</v>
      </c>
      <c r="O97" s="19">
        <v>-3252</v>
      </c>
      <c r="P97" s="19">
        <v>298</v>
      </c>
      <c r="Q97" s="19">
        <v>-3888</v>
      </c>
      <c r="R97" s="19">
        <v>234</v>
      </c>
      <c r="S97" s="19">
        <v>-6298</v>
      </c>
      <c r="T97" s="19">
        <v>669</v>
      </c>
      <c r="U97" s="19">
        <v>-5799</v>
      </c>
      <c r="V97" s="19">
        <v>-5736</v>
      </c>
      <c r="W97" s="19">
        <v>-7767</v>
      </c>
      <c r="X97" s="19">
        <v>-6710</v>
      </c>
      <c r="Y97" s="19">
        <v>-3201</v>
      </c>
      <c r="Z97" s="19">
        <v>-2086</v>
      </c>
      <c r="AA97" s="19">
        <v>-2757</v>
      </c>
      <c r="AB97" s="19">
        <v>-3925</v>
      </c>
      <c r="AC97" s="19">
        <v>7247</v>
      </c>
      <c r="AD97" s="19">
        <v>1947</v>
      </c>
      <c r="AE97" s="19">
        <v>-4116</v>
      </c>
      <c r="AF97" s="19">
        <v>-2355</v>
      </c>
      <c r="AG97" s="19">
        <v>-852</v>
      </c>
      <c r="AH97" s="19">
        <v>-3350</v>
      </c>
      <c r="AI97" s="19">
        <v>-1703</v>
      </c>
      <c r="AJ97" s="19">
        <v>-21668</v>
      </c>
      <c r="AK97" s="19">
        <v>-8668</v>
      </c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</row>
    <row r="98" spans="2:54" x14ac:dyDescent="0.2">
      <c r="F98" s="20"/>
    </row>
    <row r="99" spans="2:54" x14ac:dyDescent="0.2">
      <c r="B99" s="93"/>
      <c r="F99" s="20"/>
    </row>
    <row r="100" spans="2:54" x14ac:dyDescent="0.2">
      <c r="B100" s="65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</row>
    <row r="101" spans="2:54" x14ac:dyDescent="0.2">
      <c r="B101" s="4"/>
      <c r="F101" s="20"/>
      <c r="O101" s="81"/>
    </row>
    <row r="102" spans="2:54" x14ac:dyDescent="0.2">
      <c r="B102" s="4"/>
      <c r="F102" s="20"/>
    </row>
    <row r="103" spans="2:54" x14ac:dyDescent="0.2">
      <c r="B103" s="22"/>
      <c r="F103" s="20"/>
    </row>
    <row r="104" spans="2:54" x14ac:dyDescent="0.2">
      <c r="B104" s="4"/>
      <c r="F104" s="20"/>
    </row>
    <row r="105" spans="2:54" x14ac:dyDescent="0.2">
      <c r="B105" s="4"/>
    </row>
    <row r="106" spans="2:54" x14ac:dyDescent="0.2">
      <c r="B106" s="4"/>
    </row>
    <row r="107" spans="2:54" ht="12.75" customHeight="1" x14ac:dyDescent="0.2">
      <c r="B107" s="4"/>
      <c r="H107" s="1" t="s">
        <v>27</v>
      </c>
    </row>
    <row r="108" spans="2:54" x14ac:dyDescent="0.2">
      <c r="B108" s="4"/>
      <c r="H108" s="1" t="s">
        <v>27</v>
      </c>
    </row>
    <row r="109" spans="2:54" x14ac:dyDescent="0.2">
      <c r="B109" s="4"/>
      <c r="H109" s="1" t="s">
        <v>27</v>
      </c>
    </row>
    <row r="110" spans="2:54" x14ac:dyDescent="0.2">
      <c r="B110" s="4"/>
      <c r="H110" s="1" t="s">
        <v>27</v>
      </c>
    </row>
    <row r="111" spans="2:54" x14ac:dyDescent="0.2">
      <c r="H111" s="1" t="s">
        <v>27</v>
      </c>
    </row>
    <row r="112" spans="2:54" x14ac:dyDescent="0.2">
      <c r="H112" s="1" t="s">
        <v>27</v>
      </c>
    </row>
    <row r="113" spans="8:8" x14ac:dyDescent="0.2">
      <c r="H113" s="1" t="s">
        <v>27</v>
      </c>
    </row>
    <row r="114" spans="8:8" x14ac:dyDescent="0.2">
      <c r="H114" s="1" t="s">
        <v>27</v>
      </c>
    </row>
    <row r="115" spans="8:8" x14ac:dyDescent="0.2">
      <c r="H115" s="1" t="s">
        <v>27</v>
      </c>
    </row>
    <row r="116" spans="8:8" x14ac:dyDescent="0.2">
      <c r="H116" s="1" t="s">
        <v>27</v>
      </c>
    </row>
    <row r="117" spans="8:8" x14ac:dyDescent="0.2">
      <c r="H117" s="1" t="s">
        <v>28</v>
      </c>
    </row>
  </sheetData>
  <mergeCells count="3">
    <mergeCell ref="B4:BB4"/>
    <mergeCell ref="B35:BB35"/>
    <mergeCell ref="B67:BB67"/>
  </mergeCells>
  <pageMargins left="0.7" right="0.7" top="0.75" bottom="0.75" header="0.3" footer="0.3"/>
  <pageSetup orientation="portrait" r:id="rId1"/>
  <customProperties>
    <customPr name="EpmWorksheetKeyString_GUID" r:id="rId2"/>
  </customPropertie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B117"/>
  <sheetViews>
    <sheetView showGridLines="0" zoomScale="85" zoomScaleNormal="85" workbookViewId="0">
      <pane xSplit="2" topLeftCell="C1" activePane="topRight" state="frozen"/>
      <selection pane="topRight"/>
    </sheetView>
  </sheetViews>
  <sheetFormatPr defaultColWidth="8.85546875" defaultRowHeight="12.75" x14ac:dyDescent="0.2"/>
  <cols>
    <col min="1" max="1" width="2.7109375" style="1" bestFit="1" customWidth="1"/>
    <col min="2" max="2" width="28" style="1" customWidth="1"/>
    <col min="3" max="19" width="7.5703125" style="1" customWidth="1"/>
    <col min="20" max="21" width="8.140625" style="1" customWidth="1"/>
    <col min="22" max="35" width="7.5703125" style="1" customWidth="1"/>
    <col min="36" max="36" width="7" style="1" bestFit="1" customWidth="1"/>
    <col min="37" max="43" width="7.5703125" style="1" customWidth="1"/>
    <col min="44" max="44" width="8" style="1" bestFit="1" customWidth="1"/>
    <col min="45" max="48" width="7.5703125" style="1" customWidth="1"/>
    <col min="49" max="50" width="8.28515625" style="1" bestFit="1" customWidth="1"/>
    <col min="51" max="53" width="7.5703125" style="1" customWidth="1"/>
    <col min="54" max="54" width="8.7109375" style="1" bestFit="1" customWidth="1"/>
    <col min="55" max="16384" width="8.85546875" style="1"/>
  </cols>
  <sheetData>
    <row r="1" spans="1:54" ht="21.75" customHeight="1" x14ac:dyDescent="0.2"/>
    <row r="2" spans="1:54" ht="21.75" customHeight="1" x14ac:dyDescent="0.2"/>
    <row r="3" spans="1:54" ht="21.75" customHeight="1" thickBot="1" x14ac:dyDescent="0.25"/>
    <row r="4" spans="1:54" ht="36.75" customHeight="1" thickBot="1" x14ac:dyDescent="0.25">
      <c r="B4" s="129" t="s">
        <v>73</v>
      </c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1"/>
    </row>
    <row r="5" spans="1:54" ht="0.75" customHeight="1" thickBot="1" x14ac:dyDescent="0.25">
      <c r="B5" s="69"/>
      <c r="BB5" s="70"/>
    </row>
    <row r="6" spans="1:54" x14ac:dyDescent="0.2">
      <c r="B6" s="12" t="s">
        <v>70</v>
      </c>
      <c r="C6" s="23">
        <v>1</v>
      </c>
      <c r="D6" s="13">
        <v>2</v>
      </c>
      <c r="E6" s="13">
        <v>3</v>
      </c>
      <c r="F6" s="13">
        <v>4</v>
      </c>
      <c r="G6" s="13">
        <v>5</v>
      </c>
      <c r="H6" s="13">
        <v>6</v>
      </c>
      <c r="I6" s="13">
        <v>7</v>
      </c>
      <c r="J6" s="13">
        <v>8</v>
      </c>
      <c r="K6" s="13">
        <v>9</v>
      </c>
      <c r="L6" s="13">
        <v>10</v>
      </c>
      <c r="M6" s="13">
        <v>11</v>
      </c>
      <c r="N6" s="13">
        <v>12</v>
      </c>
      <c r="O6" s="13">
        <v>13</v>
      </c>
      <c r="P6" s="13">
        <v>14</v>
      </c>
      <c r="Q6" s="13">
        <v>15</v>
      </c>
      <c r="R6" s="13">
        <v>16</v>
      </c>
      <c r="S6" s="13">
        <v>17</v>
      </c>
      <c r="T6" s="13">
        <v>18</v>
      </c>
      <c r="U6" s="13">
        <v>19</v>
      </c>
      <c r="V6" s="13">
        <v>20</v>
      </c>
      <c r="W6" s="13">
        <v>21</v>
      </c>
      <c r="X6" s="13">
        <v>22</v>
      </c>
      <c r="Y6" s="13">
        <v>23</v>
      </c>
      <c r="Z6" s="13">
        <v>24</v>
      </c>
      <c r="AA6" s="13">
        <v>25</v>
      </c>
      <c r="AB6" s="13">
        <v>26</v>
      </c>
      <c r="AC6" s="13">
        <v>27</v>
      </c>
      <c r="AD6" s="13">
        <v>28</v>
      </c>
      <c r="AE6" s="13">
        <v>29</v>
      </c>
      <c r="AF6" s="13">
        <v>30</v>
      </c>
      <c r="AG6" s="13">
        <v>31</v>
      </c>
      <c r="AH6" s="13">
        <v>32</v>
      </c>
      <c r="AI6" s="13">
        <v>33</v>
      </c>
      <c r="AJ6" s="13">
        <v>34</v>
      </c>
      <c r="AK6" s="13">
        <v>35</v>
      </c>
      <c r="AL6" s="13">
        <v>36</v>
      </c>
      <c r="AM6" s="13">
        <v>37</v>
      </c>
      <c r="AN6" s="13">
        <v>38</v>
      </c>
      <c r="AO6" s="13">
        <v>39</v>
      </c>
      <c r="AP6" s="13">
        <v>40</v>
      </c>
      <c r="AQ6" s="13">
        <v>41</v>
      </c>
      <c r="AR6" s="13">
        <v>42</v>
      </c>
      <c r="AS6" s="13">
        <v>43</v>
      </c>
      <c r="AT6" s="13">
        <v>44</v>
      </c>
      <c r="AU6" s="13">
        <v>45</v>
      </c>
      <c r="AV6" s="13">
        <v>46</v>
      </c>
      <c r="AW6" s="13">
        <v>47</v>
      </c>
      <c r="AX6" s="13">
        <v>48</v>
      </c>
      <c r="AY6" s="13">
        <v>49</v>
      </c>
      <c r="AZ6" s="13">
        <v>50</v>
      </c>
      <c r="BA6" s="13">
        <v>51</v>
      </c>
      <c r="BB6" s="71">
        <v>52</v>
      </c>
    </row>
    <row r="7" spans="1:54" ht="13.5" thickBot="1" x14ac:dyDescent="0.25">
      <c r="B7" s="14" t="s">
        <v>0</v>
      </c>
      <c r="C7" s="24">
        <v>44933</v>
      </c>
      <c r="D7" s="25">
        <v>44940</v>
      </c>
      <c r="E7" s="25">
        <v>44947</v>
      </c>
      <c r="F7" s="25">
        <v>44954</v>
      </c>
      <c r="G7" s="25">
        <v>44961</v>
      </c>
      <c r="H7" s="25">
        <v>44968</v>
      </c>
      <c r="I7" s="25">
        <v>44975</v>
      </c>
      <c r="J7" s="25">
        <v>44982</v>
      </c>
      <c r="K7" s="25">
        <v>44989</v>
      </c>
      <c r="L7" s="25">
        <v>44996</v>
      </c>
      <c r="M7" s="25">
        <v>45003</v>
      </c>
      <c r="N7" s="25">
        <v>45010</v>
      </c>
      <c r="O7" s="25">
        <v>45017</v>
      </c>
      <c r="P7" s="25">
        <v>45024</v>
      </c>
      <c r="Q7" s="25">
        <v>45031</v>
      </c>
      <c r="R7" s="25">
        <v>45038</v>
      </c>
      <c r="S7" s="25">
        <v>45045</v>
      </c>
      <c r="T7" s="25">
        <v>45052</v>
      </c>
      <c r="U7" s="25">
        <v>45059</v>
      </c>
      <c r="V7" s="25">
        <v>45066</v>
      </c>
      <c r="W7" s="25">
        <v>45073</v>
      </c>
      <c r="X7" s="25">
        <v>45080</v>
      </c>
      <c r="Y7" s="25">
        <v>45087</v>
      </c>
      <c r="Z7" s="25">
        <v>45094</v>
      </c>
      <c r="AA7" s="25">
        <v>45101</v>
      </c>
      <c r="AB7" s="25">
        <v>45108</v>
      </c>
      <c r="AC7" s="25">
        <v>45115</v>
      </c>
      <c r="AD7" s="25">
        <v>45122</v>
      </c>
      <c r="AE7" s="25">
        <v>45129</v>
      </c>
      <c r="AF7" s="25">
        <v>45136</v>
      </c>
      <c r="AG7" s="25">
        <v>45143</v>
      </c>
      <c r="AH7" s="25">
        <v>45150</v>
      </c>
      <c r="AI7" s="25">
        <v>45157</v>
      </c>
      <c r="AJ7" s="25">
        <v>45164</v>
      </c>
      <c r="AK7" s="25">
        <v>45171</v>
      </c>
      <c r="AL7" s="25">
        <v>45178</v>
      </c>
      <c r="AM7" s="25">
        <v>45185</v>
      </c>
      <c r="AN7" s="25">
        <v>45192</v>
      </c>
      <c r="AO7" s="25">
        <v>45199</v>
      </c>
      <c r="AP7" s="25">
        <v>45206</v>
      </c>
      <c r="AQ7" s="25">
        <v>45213</v>
      </c>
      <c r="AR7" s="25">
        <v>45220</v>
      </c>
      <c r="AS7" s="25">
        <v>45227</v>
      </c>
      <c r="AT7" s="25">
        <v>45234</v>
      </c>
      <c r="AU7" s="25">
        <v>45241</v>
      </c>
      <c r="AV7" s="25">
        <v>45248</v>
      </c>
      <c r="AW7" s="25">
        <v>45255</v>
      </c>
      <c r="AX7" s="25">
        <v>45262</v>
      </c>
      <c r="AY7" s="25">
        <v>45269</v>
      </c>
      <c r="AZ7" s="25">
        <v>45276</v>
      </c>
      <c r="BA7" s="25">
        <v>45283</v>
      </c>
      <c r="BB7" s="25">
        <v>45290</v>
      </c>
    </row>
    <row r="8" spans="1:54" x14ac:dyDescent="0.2">
      <c r="B8" s="15" t="s">
        <v>1</v>
      </c>
      <c r="C8" s="82">
        <v>6522</v>
      </c>
      <c r="D8" s="82">
        <v>9023</v>
      </c>
      <c r="E8" s="82">
        <v>7463</v>
      </c>
      <c r="F8" s="82">
        <v>7094</v>
      </c>
      <c r="G8" s="82">
        <v>6673</v>
      </c>
      <c r="H8" s="82">
        <v>6963</v>
      </c>
      <c r="I8" s="82">
        <v>7103</v>
      </c>
      <c r="J8" s="82">
        <v>5216</v>
      </c>
      <c r="K8" s="82">
        <v>6899</v>
      </c>
      <c r="L8" s="82">
        <v>6693</v>
      </c>
      <c r="M8" s="82">
        <v>6218</v>
      </c>
      <c r="N8" s="82">
        <v>6884</v>
      </c>
      <c r="O8" s="82">
        <v>8226</v>
      </c>
      <c r="P8" s="82">
        <v>6711</v>
      </c>
      <c r="Q8" s="82">
        <v>7340</v>
      </c>
      <c r="R8" s="82">
        <v>7009</v>
      </c>
      <c r="S8" s="82">
        <v>7973</v>
      </c>
      <c r="T8" s="82">
        <v>5858</v>
      </c>
      <c r="U8" s="82">
        <v>6211</v>
      </c>
      <c r="V8" s="82">
        <v>5096</v>
      </c>
      <c r="W8" s="82">
        <v>4565</v>
      </c>
      <c r="X8" s="82">
        <v>4480</v>
      </c>
      <c r="Y8" s="82">
        <v>5441</v>
      </c>
      <c r="Z8" s="82">
        <v>5814</v>
      </c>
      <c r="AA8" s="82">
        <v>6083</v>
      </c>
      <c r="AB8" s="82">
        <v>5272</v>
      </c>
      <c r="AC8" s="82">
        <v>5644</v>
      </c>
      <c r="AD8" s="82">
        <v>6057</v>
      </c>
      <c r="AE8" s="82">
        <v>5409</v>
      </c>
      <c r="AF8" s="82">
        <v>4572</v>
      </c>
      <c r="AG8" s="82">
        <v>5303</v>
      </c>
      <c r="AH8" s="82">
        <v>5539</v>
      </c>
      <c r="AI8" s="82">
        <v>5593</v>
      </c>
      <c r="AJ8" s="82">
        <v>5812</v>
      </c>
      <c r="AK8" s="82">
        <v>5748</v>
      </c>
      <c r="AL8" s="82">
        <v>6065</v>
      </c>
      <c r="AM8" s="82">
        <v>6871</v>
      </c>
      <c r="AN8" s="82">
        <v>6416</v>
      </c>
      <c r="AO8" s="82">
        <v>8576</v>
      </c>
      <c r="AP8" s="82">
        <v>7762</v>
      </c>
      <c r="AQ8" s="82">
        <v>8333</v>
      </c>
      <c r="AR8" s="82">
        <v>7953</v>
      </c>
      <c r="AS8" s="82">
        <v>8577</v>
      </c>
      <c r="AT8" s="82">
        <v>7949</v>
      </c>
      <c r="AU8" s="82">
        <v>7730</v>
      </c>
      <c r="AV8" s="82">
        <v>8642</v>
      </c>
      <c r="AW8" s="82">
        <v>7252</v>
      </c>
      <c r="AX8" s="82">
        <v>7790</v>
      </c>
      <c r="AY8" s="82">
        <v>7049</v>
      </c>
      <c r="AZ8" s="82">
        <v>8208</v>
      </c>
      <c r="BA8" s="82">
        <v>7677</v>
      </c>
      <c r="BB8" s="26">
        <v>4483</v>
      </c>
    </row>
    <row r="9" spans="1:54" x14ac:dyDescent="0.2">
      <c r="B9" s="16" t="s">
        <v>2</v>
      </c>
      <c r="C9" s="83">
        <v>1194</v>
      </c>
      <c r="D9" s="83">
        <v>1647</v>
      </c>
      <c r="E9" s="83">
        <v>1450</v>
      </c>
      <c r="F9" s="83">
        <v>1976</v>
      </c>
      <c r="G9" s="83">
        <v>1180</v>
      </c>
      <c r="H9" s="83">
        <v>1434</v>
      </c>
      <c r="I9" s="83">
        <v>1518</v>
      </c>
      <c r="J9" s="83">
        <v>1837</v>
      </c>
      <c r="K9" s="83">
        <v>2410</v>
      </c>
      <c r="L9" s="83">
        <v>953</v>
      </c>
      <c r="M9" s="83">
        <v>1498</v>
      </c>
      <c r="N9" s="83">
        <v>1771</v>
      </c>
      <c r="O9" s="83">
        <v>1605</v>
      </c>
      <c r="P9" s="83">
        <v>1557</v>
      </c>
      <c r="Q9" s="83">
        <v>1162</v>
      </c>
      <c r="R9" s="83">
        <v>1098</v>
      </c>
      <c r="S9" s="83">
        <v>1520</v>
      </c>
      <c r="T9" s="83">
        <v>1542</v>
      </c>
      <c r="U9" s="83">
        <v>1103</v>
      </c>
      <c r="V9" s="83">
        <v>964</v>
      </c>
      <c r="W9" s="83">
        <v>650</v>
      </c>
      <c r="X9" s="83">
        <v>394</v>
      </c>
      <c r="Y9" s="83">
        <v>952</v>
      </c>
      <c r="Z9" s="83">
        <v>1062</v>
      </c>
      <c r="AA9" s="83">
        <v>1172</v>
      </c>
      <c r="AB9" s="83">
        <v>858</v>
      </c>
      <c r="AC9" s="83">
        <v>1536</v>
      </c>
      <c r="AD9" s="83">
        <v>1222</v>
      </c>
      <c r="AE9" s="83">
        <v>1129</v>
      </c>
      <c r="AF9" s="83">
        <v>977</v>
      </c>
      <c r="AG9" s="83">
        <v>1042</v>
      </c>
      <c r="AH9" s="83">
        <v>672</v>
      </c>
      <c r="AI9" s="83">
        <v>669</v>
      </c>
      <c r="AJ9" s="83">
        <v>1149</v>
      </c>
      <c r="AK9" s="83">
        <v>1339</v>
      </c>
      <c r="AL9" s="83">
        <v>912</v>
      </c>
      <c r="AM9" s="83">
        <v>1599</v>
      </c>
      <c r="AN9" s="83">
        <v>2078</v>
      </c>
      <c r="AO9" s="83">
        <v>2391</v>
      </c>
      <c r="AP9" s="83">
        <v>1387</v>
      </c>
      <c r="AQ9" s="83">
        <v>1516</v>
      </c>
      <c r="AR9" s="83">
        <v>1236</v>
      </c>
      <c r="AS9" s="83">
        <v>1446</v>
      </c>
      <c r="AT9" s="83">
        <v>1377</v>
      </c>
      <c r="AU9" s="83">
        <v>1256</v>
      </c>
      <c r="AV9" s="83">
        <v>1102</v>
      </c>
      <c r="AW9" s="83">
        <v>1357</v>
      </c>
      <c r="AX9" s="83">
        <v>1054</v>
      </c>
      <c r="AY9" s="83">
        <v>1320</v>
      </c>
      <c r="AZ9" s="83">
        <v>1295</v>
      </c>
      <c r="BA9" s="83">
        <v>1842</v>
      </c>
      <c r="BB9" s="31">
        <v>1028</v>
      </c>
    </row>
    <row r="10" spans="1:54" x14ac:dyDescent="0.2">
      <c r="B10" s="17" t="s">
        <v>3</v>
      </c>
      <c r="C10" s="84">
        <v>294</v>
      </c>
      <c r="D10" s="84">
        <v>334</v>
      </c>
      <c r="E10" s="84">
        <v>271</v>
      </c>
      <c r="F10" s="84">
        <v>379</v>
      </c>
      <c r="G10" s="84">
        <v>304</v>
      </c>
      <c r="H10" s="84">
        <v>295</v>
      </c>
      <c r="I10" s="84">
        <v>409</v>
      </c>
      <c r="J10" s="84">
        <v>262</v>
      </c>
      <c r="K10" s="84">
        <v>447</v>
      </c>
      <c r="L10" s="84">
        <v>303</v>
      </c>
      <c r="M10" s="84">
        <v>460</v>
      </c>
      <c r="N10" s="84">
        <v>391</v>
      </c>
      <c r="O10" s="84">
        <v>436</v>
      </c>
      <c r="P10" s="84">
        <v>374</v>
      </c>
      <c r="Q10" s="84">
        <v>428</v>
      </c>
      <c r="R10" s="84">
        <v>419</v>
      </c>
      <c r="S10" s="84">
        <v>291</v>
      </c>
      <c r="T10" s="84">
        <v>494</v>
      </c>
      <c r="U10" s="84">
        <v>334</v>
      </c>
      <c r="V10" s="84">
        <v>355</v>
      </c>
      <c r="W10" s="84">
        <v>419</v>
      </c>
      <c r="X10" s="84">
        <v>318</v>
      </c>
      <c r="Y10" s="84">
        <v>333</v>
      </c>
      <c r="Z10" s="84">
        <v>450</v>
      </c>
      <c r="AA10" s="84">
        <v>399</v>
      </c>
      <c r="AB10" s="84">
        <v>260</v>
      </c>
      <c r="AC10" s="84">
        <v>217</v>
      </c>
      <c r="AD10" s="84">
        <v>153</v>
      </c>
      <c r="AE10" s="84">
        <v>216</v>
      </c>
      <c r="AF10" s="84">
        <v>342</v>
      </c>
      <c r="AG10" s="84">
        <v>355</v>
      </c>
      <c r="AH10" s="84">
        <v>382</v>
      </c>
      <c r="AI10" s="84">
        <v>329</v>
      </c>
      <c r="AJ10" s="84">
        <v>416</v>
      </c>
      <c r="AK10" s="84">
        <v>298</v>
      </c>
      <c r="AL10" s="84">
        <v>278</v>
      </c>
      <c r="AM10" s="84">
        <v>402</v>
      </c>
      <c r="AN10" s="84">
        <v>546</v>
      </c>
      <c r="AO10" s="84">
        <v>465</v>
      </c>
      <c r="AP10" s="84">
        <v>463</v>
      </c>
      <c r="AQ10" s="84">
        <v>311</v>
      </c>
      <c r="AR10" s="84">
        <v>453</v>
      </c>
      <c r="AS10" s="84">
        <v>470</v>
      </c>
      <c r="AT10" s="84">
        <v>414</v>
      </c>
      <c r="AU10" s="84">
        <v>357</v>
      </c>
      <c r="AV10" s="84">
        <v>369</v>
      </c>
      <c r="AW10" s="84">
        <v>458</v>
      </c>
      <c r="AX10" s="84">
        <v>612</v>
      </c>
      <c r="AY10" s="84">
        <v>536</v>
      </c>
      <c r="AZ10" s="84">
        <v>387</v>
      </c>
      <c r="BA10" s="84">
        <v>294</v>
      </c>
      <c r="BB10" s="27">
        <v>498</v>
      </c>
    </row>
    <row r="11" spans="1:54" x14ac:dyDescent="0.2">
      <c r="A11" s="21"/>
      <c r="B11" s="16" t="s">
        <v>4</v>
      </c>
      <c r="C11" s="83">
        <v>7877</v>
      </c>
      <c r="D11" s="83">
        <v>9520</v>
      </c>
      <c r="E11" s="83">
        <v>8600</v>
      </c>
      <c r="F11" s="83">
        <v>8865</v>
      </c>
      <c r="G11" s="83">
        <v>6757</v>
      </c>
      <c r="H11" s="83">
        <v>8051</v>
      </c>
      <c r="I11" s="83">
        <v>9545</v>
      </c>
      <c r="J11" s="83">
        <v>8180</v>
      </c>
      <c r="K11" s="83">
        <v>8808</v>
      </c>
      <c r="L11" s="83">
        <v>9038</v>
      </c>
      <c r="M11" s="83">
        <v>9023</v>
      </c>
      <c r="N11" s="83">
        <v>9546</v>
      </c>
      <c r="O11" s="83">
        <v>8897</v>
      </c>
      <c r="P11" s="83">
        <v>8417</v>
      </c>
      <c r="Q11" s="83">
        <v>8729</v>
      </c>
      <c r="R11" s="83">
        <v>8173</v>
      </c>
      <c r="S11" s="83">
        <v>8147</v>
      </c>
      <c r="T11" s="83">
        <v>8495</v>
      </c>
      <c r="U11" s="83">
        <v>7709</v>
      </c>
      <c r="V11" s="83">
        <v>7940</v>
      </c>
      <c r="W11" s="83">
        <v>9143</v>
      </c>
      <c r="X11" s="83">
        <v>7916</v>
      </c>
      <c r="Y11" s="83">
        <v>7612</v>
      </c>
      <c r="Z11" s="83">
        <v>8891</v>
      </c>
      <c r="AA11" s="83">
        <v>8446</v>
      </c>
      <c r="AB11" s="83">
        <v>9154</v>
      </c>
      <c r="AC11" s="83">
        <v>7941</v>
      </c>
      <c r="AD11" s="83">
        <v>7132</v>
      </c>
      <c r="AE11" s="83">
        <v>8402</v>
      </c>
      <c r="AF11" s="83">
        <v>8354</v>
      </c>
      <c r="AG11" s="83">
        <v>8856</v>
      </c>
      <c r="AH11" s="83">
        <v>9182</v>
      </c>
      <c r="AI11" s="83">
        <v>8913</v>
      </c>
      <c r="AJ11" s="83">
        <v>8887</v>
      </c>
      <c r="AK11" s="83">
        <v>9341</v>
      </c>
      <c r="AL11" s="83">
        <v>8978</v>
      </c>
      <c r="AM11" s="83">
        <v>8695</v>
      </c>
      <c r="AN11" s="83">
        <v>8771</v>
      </c>
      <c r="AO11" s="83">
        <v>8939</v>
      </c>
      <c r="AP11" s="83">
        <v>9444</v>
      </c>
      <c r="AQ11" s="83">
        <v>8633</v>
      </c>
      <c r="AR11" s="83">
        <v>9104</v>
      </c>
      <c r="AS11" s="83">
        <v>9878</v>
      </c>
      <c r="AT11" s="83">
        <v>9460</v>
      </c>
      <c r="AU11" s="83">
        <v>9985</v>
      </c>
      <c r="AV11" s="83">
        <v>9113</v>
      </c>
      <c r="AW11" s="83">
        <v>9452</v>
      </c>
      <c r="AX11" s="83">
        <v>9350</v>
      </c>
      <c r="AY11" s="83">
        <v>8425</v>
      </c>
      <c r="AZ11" s="83">
        <v>9707</v>
      </c>
      <c r="BA11" s="83">
        <v>8987</v>
      </c>
      <c r="BB11" s="31">
        <v>9053</v>
      </c>
    </row>
    <row r="12" spans="1:54" x14ac:dyDescent="0.2">
      <c r="B12" s="17" t="s">
        <v>5</v>
      </c>
      <c r="C12" s="84">
        <v>1871</v>
      </c>
      <c r="D12" s="84">
        <v>2186</v>
      </c>
      <c r="E12" s="84">
        <v>2725</v>
      </c>
      <c r="F12" s="84">
        <v>2152</v>
      </c>
      <c r="G12" s="84">
        <v>2402</v>
      </c>
      <c r="H12" s="84">
        <v>2074</v>
      </c>
      <c r="I12" s="84">
        <v>2606</v>
      </c>
      <c r="J12" s="84">
        <v>2157</v>
      </c>
      <c r="K12" s="84">
        <v>2526</v>
      </c>
      <c r="L12" s="84">
        <v>2268</v>
      </c>
      <c r="M12" s="84">
        <v>1584</v>
      </c>
      <c r="N12" s="84">
        <v>2487</v>
      </c>
      <c r="O12" s="84">
        <v>2263</v>
      </c>
      <c r="P12" s="84">
        <v>2082</v>
      </c>
      <c r="Q12" s="84">
        <v>2430</v>
      </c>
      <c r="R12" s="84">
        <v>2081</v>
      </c>
      <c r="S12" s="84">
        <v>2435</v>
      </c>
      <c r="T12" s="84">
        <v>2267</v>
      </c>
      <c r="U12" s="84">
        <v>2920</v>
      </c>
      <c r="V12" s="84">
        <v>2158</v>
      </c>
      <c r="W12" s="84">
        <v>2105</v>
      </c>
      <c r="X12" s="84">
        <v>2443</v>
      </c>
      <c r="Y12" s="84">
        <v>2241</v>
      </c>
      <c r="Z12" s="84">
        <v>2292</v>
      </c>
      <c r="AA12" s="84">
        <v>2376</v>
      </c>
      <c r="AB12" s="84">
        <v>2239</v>
      </c>
      <c r="AC12" s="84">
        <v>2189</v>
      </c>
      <c r="AD12" s="84">
        <v>2410</v>
      </c>
      <c r="AE12" s="84">
        <v>2183</v>
      </c>
      <c r="AF12" s="84">
        <v>2240</v>
      </c>
      <c r="AG12" s="84">
        <v>2539</v>
      </c>
      <c r="AH12" s="84">
        <v>2238</v>
      </c>
      <c r="AI12" s="84">
        <v>2099</v>
      </c>
      <c r="AJ12" s="84">
        <v>2136</v>
      </c>
      <c r="AK12" s="84">
        <v>2111</v>
      </c>
      <c r="AL12" s="84">
        <v>1790</v>
      </c>
      <c r="AM12" s="84">
        <v>2031</v>
      </c>
      <c r="AN12" s="84">
        <v>1914</v>
      </c>
      <c r="AO12" s="84">
        <v>1973</v>
      </c>
      <c r="AP12" s="84">
        <v>2155</v>
      </c>
      <c r="AQ12" s="84">
        <v>1909</v>
      </c>
      <c r="AR12" s="84">
        <v>2248</v>
      </c>
      <c r="AS12" s="84">
        <v>2338</v>
      </c>
      <c r="AT12" s="84">
        <v>1870</v>
      </c>
      <c r="AU12" s="84">
        <v>2095</v>
      </c>
      <c r="AV12" s="84">
        <v>2321</v>
      </c>
      <c r="AW12" s="84">
        <v>1721</v>
      </c>
      <c r="AX12" s="84">
        <v>1954</v>
      </c>
      <c r="AY12" s="84">
        <v>2203</v>
      </c>
      <c r="AZ12" s="84">
        <v>2198</v>
      </c>
      <c r="BA12" s="84">
        <v>1981</v>
      </c>
      <c r="BB12" s="27">
        <v>1604</v>
      </c>
    </row>
    <row r="13" spans="1:54" x14ac:dyDescent="0.2">
      <c r="B13" s="16" t="s">
        <v>6</v>
      </c>
      <c r="C13" s="83">
        <v>466</v>
      </c>
      <c r="D13" s="83">
        <v>337</v>
      </c>
      <c r="E13" s="83">
        <v>293</v>
      </c>
      <c r="F13" s="83">
        <v>438</v>
      </c>
      <c r="G13" s="83">
        <v>411</v>
      </c>
      <c r="H13" s="83">
        <v>203</v>
      </c>
      <c r="I13" s="83">
        <v>497</v>
      </c>
      <c r="J13" s="83">
        <v>397</v>
      </c>
      <c r="K13" s="83">
        <v>469</v>
      </c>
      <c r="L13" s="83">
        <v>359</v>
      </c>
      <c r="M13" s="83">
        <v>477</v>
      </c>
      <c r="N13" s="83">
        <v>396</v>
      </c>
      <c r="O13" s="83">
        <v>482</v>
      </c>
      <c r="P13" s="83">
        <v>321</v>
      </c>
      <c r="Q13" s="83">
        <v>385</v>
      </c>
      <c r="R13" s="83">
        <v>265</v>
      </c>
      <c r="S13" s="83">
        <v>259</v>
      </c>
      <c r="T13" s="83">
        <v>294</v>
      </c>
      <c r="U13" s="83">
        <v>366</v>
      </c>
      <c r="V13" s="83">
        <v>274</v>
      </c>
      <c r="W13" s="83">
        <v>177</v>
      </c>
      <c r="X13" s="83">
        <v>334</v>
      </c>
      <c r="Y13" s="83">
        <v>373</v>
      </c>
      <c r="Z13" s="83">
        <v>253</v>
      </c>
      <c r="AA13" s="83">
        <v>361</v>
      </c>
      <c r="AB13" s="83">
        <v>460</v>
      </c>
      <c r="AC13" s="83">
        <v>288</v>
      </c>
      <c r="AD13" s="83">
        <v>233</v>
      </c>
      <c r="AE13" s="83">
        <v>445</v>
      </c>
      <c r="AF13" s="83">
        <v>356</v>
      </c>
      <c r="AG13" s="83">
        <v>371</v>
      </c>
      <c r="AH13" s="83">
        <v>324</v>
      </c>
      <c r="AI13" s="83">
        <v>263</v>
      </c>
      <c r="AJ13" s="83">
        <v>381</v>
      </c>
      <c r="AK13" s="83">
        <v>256</v>
      </c>
      <c r="AL13" s="83">
        <v>329</v>
      </c>
      <c r="AM13" s="83">
        <v>218</v>
      </c>
      <c r="AN13" s="83">
        <v>478</v>
      </c>
      <c r="AO13" s="83">
        <v>403</v>
      </c>
      <c r="AP13" s="83">
        <v>360</v>
      </c>
      <c r="AQ13" s="83">
        <v>293</v>
      </c>
      <c r="AR13" s="83">
        <v>256</v>
      </c>
      <c r="AS13" s="83">
        <v>326</v>
      </c>
      <c r="AT13" s="83">
        <v>263</v>
      </c>
      <c r="AU13" s="83">
        <v>367</v>
      </c>
      <c r="AV13" s="83">
        <v>374</v>
      </c>
      <c r="AW13" s="83">
        <v>381</v>
      </c>
      <c r="AX13" s="83">
        <v>404</v>
      </c>
      <c r="AY13" s="83">
        <v>352</v>
      </c>
      <c r="AZ13" s="83">
        <v>299</v>
      </c>
      <c r="BA13" s="83">
        <v>333</v>
      </c>
      <c r="BB13" s="31">
        <v>323</v>
      </c>
    </row>
    <row r="14" spans="1:54" x14ac:dyDescent="0.2">
      <c r="B14" s="17" t="s">
        <v>7</v>
      </c>
      <c r="C14" s="84">
        <v>1126</v>
      </c>
      <c r="D14" s="84">
        <v>1333</v>
      </c>
      <c r="E14" s="84">
        <v>1101</v>
      </c>
      <c r="F14" s="84">
        <v>1236</v>
      </c>
      <c r="G14" s="84">
        <v>1259</v>
      </c>
      <c r="H14" s="84">
        <v>1460</v>
      </c>
      <c r="I14" s="84">
        <v>1264</v>
      </c>
      <c r="J14" s="84">
        <v>1134</v>
      </c>
      <c r="K14" s="84">
        <v>1105</v>
      </c>
      <c r="L14" s="84">
        <v>1188</v>
      </c>
      <c r="M14" s="84">
        <v>1205</v>
      </c>
      <c r="N14" s="84">
        <v>1039</v>
      </c>
      <c r="O14" s="84">
        <v>1370</v>
      </c>
      <c r="P14" s="84">
        <v>1073</v>
      </c>
      <c r="Q14" s="84">
        <v>1292</v>
      </c>
      <c r="R14" s="84">
        <v>1127</v>
      </c>
      <c r="S14" s="84">
        <v>1265</v>
      </c>
      <c r="T14" s="84">
        <v>1156</v>
      </c>
      <c r="U14" s="84">
        <v>1258</v>
      </c>
      <c r="V14" s="84">
        <v>1015</v>
      </c>
      <c r="W14" s="84">
        <v>1498</v>
      </c>
      <c r="X14" s="84">
        <v>1089</v>
      </c>
      <c r="Y14" s="84">
        <v>1417</v>
      </c>
      <c r="Z14" s="84">
        <v>1325</v>
      </c>
      <c r="AA14" s="84">
        <v>1462</v>
      </c>
      <c r="AB14" s="84">
        <v>1267</v>
      </c>
      <c r="AC14" s="84">
        <v>1144</v>
      </c>
      <c r="AD14" s="84">
        <v>1240</v>
      </c>
      <c r="AE14" s="84">
        <v>1377</v>
      </c>
      <c r="AF14" s="84">
        <v>1556</v>
      </c>
      <c r="AG14" s="84">
        <v>1034</v>
      </c>
      <c r="AH14" s="84">
        <v>1531</v>
      </c>
      <c r="AI14" s="84">
        <v>1136</v>
      </c>
      <c r="AJ14" s="84">
        <v>1080</v>
      </c>
      <c r="AK14" s="84">
        <v>1469</v>
      </c>
      <c r="AL14" s="84">
        <v>1308</v>
      </c>
      <c r="AM14" s="84">
        <v>1291</v>
      </c>
      <c r="AN14" s="84">
        <v>1096</v>
      </c>
      <c r="AO14" s="84">
        <v>1233</v>
      </c>
      <c r="AP14" s="84">
        <v>1060</v>
      </c>
      <c r="AQ14" s="84">
        <v>1351</v>
      </c>
      <c r="AR14" s="84">
        <v>1096</v>
      </c>
      <c r="AS14" s="84">
        <v>1228</v>
      </c>
      <c r="AT14" s="84">
        <v>1317</v>
      </c>
      <c r="AU14" s="84">
        <v>1149</v>
      </c>
      <c r="AV14" s="84">
        <v>1226</v>
      </c>
      <c r="AW14" s="84">
        <v>1053</v>
      </c>
      <c r="AX14" s="84">
        <v>1243</v>
      </c>
      <c r="AY14" s="84">
        <v>1111</v>
      </c>
      <c r="AZ14" s="84">
        <v>1221</v>
      </c>
      <c r="BA14" s="84">
        <v>1465</v>
      </c>
      <c r="BB14" s="27">
        <v>1221</v>
      </c>
    </row>
    <row r="15" spans="1:54" x14ac:dyDescent="0.2">
      <c r="B15" s="16" t="s">
        <v>8</v>
      </c>
      <c r="C15" s="83">
        <v>1659</v>
      </c>
      <c r="D15" s="83">
        <v>1742</v>
      </c>
      <c r="E15" s="83">
        <v>1767</v>
      </c>
      <c r="F15" s="83">
        <v>1628</v>
      </c>
      <c r="G15" s="83">
        <v>1773</v>
      </c>
      <c r="H15" s="83">
        <v>2054</v>
      </c>
      <c r="I15" s="83">
        <v>2078</v>
      </c>
      <c r="J15" s="83">
        <v>1571</v>
      </c>
      <c r="K15" s="83">
        <v>1921</v>
      </c>
      <c r="L15" s="83">
        <v>2119</v>
      </c>
      <c r="M15" s="83">
        <v>1846</v>
      </c>
      <c r="N15" s="83">
        <v>1929</v>
      </c>
      <c r="O15" s="83">
        <v>1990</v>
      </c>
      <c r="P15" s="83">
        <v>1574</v>
      </c>
      <c r="Q15" s="83">
        <v>2067</v>
      </c>
      <c r="R15" s="83">
        <v>1748</v>
      </c>
      <c r="S15" s="83">
        <v>1653</v>
      </c>
      <c r="T15" s="83">
        <v>1610</v>
      </c>
      <c r="U15" s="83">
        <v>1508</v>
      </c>
      <c r="V15" s="83">
        <v>1420</v>
      </c>
      <c r="W15" s="83">
        <v>1515</v>
      </c>
      <c r="X15" s="83">
        <v>1806</v>
      </c>
      <c r="Y15" s="83">
        <v>1459</v>
      </c>
      <c r="Z15" s="83">
        <v>1444</v>
      </c>
      <c r="AA15" s="83">
        <v>1565</v>
      </c>
      <c r="AB15" s="83">
        <v>1717</v>
      </c>
      <c r="AC15" s="83">
        <v>2166</v>
      </c>
      <c r="AD15" s="83">
        <v>1703</v>
      </c>
      <c r="AE15" s="83">
        <v>1616</v>
      </c>
      <c r="AF15" s="83">
        <v>1692</v>
      </c>
      <c r="AG15" s="83">
        <v>1390</v>
      </c>
      <c r="AH15" s="83">
        <v>1694</v>
      </c>
      <c r="AI15" s="83">
        <v>1732</v>
      </c>
      <c r="AJ15" s="83">
        <v>1367</v>
      </c>
      <c r="AK15" s="83">
        <v>1680</v>
      </c>
      <c r="AL15" s="83">
        <v>1763</v>
      </c>
      <c r="AM15" s="83">
        <v>1598</v>
      </c>
      <c r="AN15" s="83">
        <v>1982</v>
      </c>
      <c r="AO15" s="83">
        <v>1552</v>
      </c>
      <c r="AP15" s="83">
        <v>1595</v>
      </c>
      <c r="AQ15" s="83">
        <v>1582</v>
      </c>
      <c r="AR15" s="83">
        <v>1646</v>
      </c>
      <c r="AS15" s="83">
        <v>1577</v>
      </c>
      <c r="AT15" s="83">
        <v>1909</v>
      </c>
      <c r="AU15" s="83">
        <v>1647</v>
      </c>
      <c r="AV15" s="83">
        <v>1744</v>
      </c>
      <c r="AW15" s="83">
        <v>1835</v>
      </c>
      <c r="AX15" s="83">
        <v>1829</v>
      </c>
      <c r="AY15" s="83">
        <v>1610</v>
      </c>
      <c r="AZ15" s="83">
        <v>1933</v>
      </c>
      <c r="BA15" s="83">
        <v>1756</v>
      </c>
      <c r="BB15" s="31">
        <v>1751</v>
      </c>
    </row>
    <row r="16" spans="1:54" x14ac:dyDescent="0.2">
      <c r="B16" s="17" t="s">
        <v>9</v>
      </c>
      <c r="C16" s="84">
        <v>33</v>
      </c>
      <c r="D16" s="84">
        <v>33</v>
      </c>
      <c r="E16" s="84">
        <v>62</v>
      </c>
      <c r="F16" s="84">
        <v>33</v>
      </c>
      <c r="G16" s="84">
        <v>47</v>
      </c>
      <c r="H16" s="84">
        <v>39</v>
      </c>
      <c r="I16" s="84">
        <v>19</v>
      </c>
      <c r="J16" s="84">
        <v>44</v>
      </c>
      <c r="K16" s="84">
        <v>23</v>
      </c>
      <c r="L16" s="84">
        <v>31</v>
      </c>
      <c r="M16" s="84">
        <v>10</v>
      </c>
      <c r="N16" s="84">
        <v>28</v>
      </c>
      <c r="O16" s="84">
        <v>18</v>
      </c>
      <c r="P16" s="84">
        <v>27</v>
      </c>
      <c r="Q16" s="84">
        <v>34</v>
      </c>
      <c r="R16" s="84">
        <v>18</v>
      </c>
      <c r="S16" s="84">
        <v>23</v>
      </c>
      <c r="T16" s="84">
        <v>28</v>
      </c>
      <c r="U16" s="84">
        <v>55</v>
      </c>
      <c r="V16" s="84">
        <v>30</v>
      </c>
      <c r="W16" s="84">
        <v>30</v>
      </c>
      <c r="X16" s="84">
        <v>12</v>
      </c>
      <c r="Y16" s="84">
        <v>62</v>
      </c>
      <c r="Z16" s="84">
        <v>21</v>
      </c>
      <c r="AA16" s="84">
        <v>20</v>
      </c>
      <c r="AB16" s="84">
        <v>45</v>
      </c>
      <c r="AC16" s="84">
        <v>14</v>
      </c>
      <c r="AD16" s="84">
        <v>45</v>
      </c>
      <c r="AE16" s="84">
        <v>21</v>
      </c>
      <c r="AF16" s="84">
        <v>20</v>
      </c>
      <c r="AG16" s="84">
        <v>47</v>
      </c>
      <c r="AH16" s="84">
        <v>39</v>
      </c>
      <c r="AI16" s="84">
        <v>21</v>
      </c>
      <c r="AJ16" s="84">
        <v>26</v>
      </c>
      <c r="AK16" s="84">
        <v>37</v>
      </c>
      <c r="AL16" s="84">
        <v>19</v>
      </c>
      <c r="AM16" s="84">
        <v>46</v>
      </c>
      <c r="AN16" s="84">
        <v>18</v>
      </c>
      <c r="AO16" s="84">
        <v>49</v>
      </c>
      <c r="AP16" s="84">
        <v>27</v>
      </c>
      <c r="AQ16" s="84">
        <v>36</v>
      </c>
      <c r="AR16" s="84">
        <v>47</v>
      </c>
      <c r="AS16" s="84">
        <v>55</v>
      </c>
      <c r="AT16" s="84">
        <v>30</v>
      </c>
      <c r="AU16" s="84">
        <v>45</v>
      </c>
      <c r="AV16" s="84">
        <v>37</v>
      </c>
      <c r="AW16" s="84">
        <v>43</v>
      </c>
      <c r="AX16" s="84">
        <v>38</v>
      </c>
      <c r="AY16" s="84">
        <v>37</v>
      </c>
      <c r="AZ16" s="84">
        <v>43</v>
      </c>
      <c r="BA16" s="84">
        <v>50</v>
      </c>
      <c r="BB16" s="27">
        <v>35</v>
      </c>
    </row>
    <row r="17" spans="2:54" x14ac:dyDescent="0.2">
      <c r="B17" s="16" t="s">
        <v>10</v>
      </c>
      <c r="C17" s="83">
        <v>696</v>
      </c>
      <c r="D17" s="83">
        <v>814</v>
      </c>
      <c r="E17" s="83">
        <v>885</v>
      </c>
      <c r="F17" s="83">
        <v>908</v>
      </c>
      <c r="G17" s="83">
        <v>885</v>
      </c>
      <c r="H17" s="83">
        <v>886</v>
      </c>
      <c r="I17" s="83">
        <v>823</v>
      </c>
      <c r="J17" s="83">
        <v>821</v>
      </c>
      <c r="K17" s="83">
        <v>899</v>
      </c>
      <c r="L17" s="83">
        <v>864</v>
      </c>
      <c r="M17" s="83">
        <v>905</v>
      </c>
      <c r="N17" s="83">
        <v>945</v>
      </c>
      <c r="O17" s="83">
        <v>934</v>
      </c>
      <c r="P17" s="83">
        <v>834</v>
      </c>
      <c r="Q17" s="83">
        <v>1007</v>
      </c>
      <c r="R17" s="83">
        <v>933</v>
      </c>
      <c r="S17" s="83">
        <v>1069</v>
      </c>
      <c r="T17" s="83">
        <v>1000</v>
      </c>
      <c r="U17" s="83">
        <v>1027</v>
      </c>
      <c r="V17" s="83">
        <v>978</v>
      </c>
      <c r="W17" s="83">
        <v>931</v>
      </c>
      <c r="X17" s="83">
        <v>939</v>
      </c>
      <c r="Y17" s="83">
        <v>932</v>
      </c>
      <c r="Z17" s="83">
        <v>898</v>
      </c>
      <c r="AA17" s="83">
        <v>890</v>
      </c>
      <c r="AB17" s="83">
        <v>793</v>
      </c>
      <c r="AC17" s="83">
        <v>822</v>
      </c>
      <c r="AD17" s="83">
        <v>902</v>
      </c>
      <c r="AE17" s="83">
        <v>898</v>
      </c>
      <c r="AF17" s="83">
        <v>834</v>
      </c>
      <c r="AG17" s="83">
        <v>862</v>
      </c>
      <c r="AH17" s="83">
        <v>795</v>
      </c>
      <c r="AI17" s="83">
        <v>942</v>
      </c>
      <c r="AJ17" s="83">
        <v>824</v>
      </c>
      <c r="AK17" s="83">
        <v>876</v>
      </c>
      <c r="AL17" s="83">
        <v>782</v>
      </c>
      <c r="AM17" s="83">
        <v>911</v>
      </c>
      <c r="AN17" s="83">
        <v>936</v>
      </c>
      <c r="AO17" s="83">
        <v>917</v>
      </c>
      <c r="AP17" s="83">
        <v>847</v>
      </c>
      <c r="AQ17" s="83">
        <v>840</v>
      </c>
      <c r="AR17" s="83">
        <v>891</v>
      </c>
      <c r="AS17" s="83">
        <v>818</v>
      </c>
      <c r="AT17" s="83">
        <v>804</v>
      </c>
      <c r="AU17" s="83">
        <v>796</v>
      </c>
      <c r="AV17" s="83">
        <v>865</v>
      </c>
      <c r="AW17" s="83">
        <v>873</v>
      </c>
      <c r="AX17" s="83">
        <v>908</v>
      </c>
      <c r="AY17" s="83">
        <v>873</v>
      </c>
      <c r="AZ17" s="83">
        <v>870</v>
      </c>
      <c r="BA17" s="83">
        <v>945</v>
      </c>
      <c r="BB17" s="31">
        <v>563</v>
      </c>
    </row>
    <row r="18" spans="2:54" x14ac:dyDescent="0.2">
      <c r="B18" s="17" t="s">
        <v>11</v>
      </c>
      <c r="C18" s="84">
        <v>2110</v>
      </c>
      <c r="D18" s="84">
        <v>2178</v>
      </c>
      <c r="E18" s="84">
        <v>2094</v>
      </c>
      <c r="F18" s="84">
        <v>2110</v>
      </c>
      <c r="G18" s="84">
        <v>2007</v>
      </c>
      <c r="H18" s="84">
        <v>2090</v>
      </c>
      <c r="I18" s="84">
        <v>2015</v>
      </c>
      <c r="J18" s="84">
        <v>1844</v>
      </c>
      <c r="K18" s="84">
        <v>1991</v>
      </c>
      <c r="L18" s="84">
        <v>1903</v>
      </c>
      <c r="M18" s="84">
        <v>1837</v>
      </c>
      <c r="N18" s="84">
        <v>1882</v>
      </c>
      <c r="O18" s="84">
        <v>1871</v>
      </c>
      <c r="P18" s="84">
        <v>1883</v>
      </c>
      <c r="Q18" s="84">
        <v>1844</v>
      </c>
      <c r="R18" s="84">
        <v>2014</v>
      </c>
      <c r="S18" s="84">
        <v>1875</v>
      </c>
      <c r="T18" s="84">
        <v>1808</v>
      </c>
      <c r="U18" s="84">
        <v>1985</v>
      </c>
      <c r="V18" s="84">
        <v>1944</v>
      </c>
      <c r="W18" s="84">
        <v>1918</v>
      </c>
      <c r="X18" s="84">
        <v>1970</v>
      </c>
      <c r="Y18" s="84">
        <v>1937</v>
      </c>
      <c r="Z18" s="84">
        <v>1917</v>
      </c>
      <c r="AA18" s="84">
        <v>1631</v>
      </c>
      <c r="AB18" s="84">
        <v>1761</v>
      </c>
      <c r="AC18" s="84">
        <v>1934</v>
      </c>
      <c r="AD18" s="84">
        <v>1742</v>
      </c>
      <c r="AE18" s="84">
        <v>1843</v>
      </c>
      <c r="AF18" s="84">
        <v>2002</v>
      </c>
      <c r="AG18" s="84">
        <v>1925</v>
      </c>
      <c r="AH18" s="84">
        <v>1819</v>
      </c>
      <c r="AI18" s="84">
        <v>1846</v>
      </c>
      <c r="AJ18" s="84">
        <v>1798</v>
      </c>
      <c r="AK18" s="84">
        <v>1854</v>
      </c>
      <c r="AL18" s="84">
        <v>1892</v>
      </c>
      <c r="AM18" s="84">
        <v>2102</v>
      </c>
      <c r="AN18" s="84">
        <v>1875</v>
      </c>
      <c r="AO18" s="84">
        <v>1913</v>
      </c>
      <c r="AP18" s="84">
        <v>1856</v>
      </c>
      <c r="AQ18" s="84">
        <v>1839</v>
      </c>
      <c r="AR18" s="84">
        <v>1840</v>
      </c>
      <c r="AS18" s="84">
        <v>1556</v>
      </c>
      <c r="AT18" s="84">
        <v>1732</v>
      </c>
      <c r="AU18" s="84">
        <v>1855</v>
      </c>
      <c r="AV18" s="84">
        <v>1943</v>
      </c>
      <c r="AW18" s="84">
        <v>1953</v>
      </c>
      <c r="AX18" s="84">
        <v>2010</v>
      </c>
      <c r="AY18" s="84">
        <v>1959</v>
      </c>
      <c r="AZ18" s="84">
        <v>1879</v>
      </c>
      <c r="BA18" s="84">
        <v>1933</v>
      </c>
      <c r="BB18" s="27">
        <v>1987</v>
      </c>
    </row>
    <row r="19" spans="2:54" x14ac:dyDescent="0.2">
      <c r="B19" s="16" t="s">
        <v>12</v>
      </c>
      <c r="C19" s="83">
        <v>8494</v>
      </c>
      <c r="D19" s="83">
        <v>9011</v>
      </c>
      <c r="E19" s="83">
        <v>9962</v>
      </c>
      <c r="F19" s="83">
        <v>9177</v>
      </c>
      <c r="G19" s="83">
        <v>9520</v>
      </c>
      <c r="H19" s="83">
        <v>9344</v>
      </c>
      <c r="I19" s="83">
        <v>9396</v>
      </c>
      <c r="J19" s="83">
        <v>9770</v>
      </c>
      <c r="K19" s="83">
        <v>9041</v>
      </c>
      <c r="L19" s="83">
        <v>10254</v>
      </c>
      <c r="M19" s="83">
        <v>8519</v>
      </c>
      <c r="N19" s="83">
        <v>9422</v>
      </c>
      <c r="O19" s="83">
        <v>10626</v>
      </c>
      <c r="P19" s="83">
        <v>9681</v>
      </c>
      <c r="Q19" s="83">
        <v>9391</v>
      </c>
      <c r="R19" s="83">
        <v>9435</v>
      </c>
      <c r="S19" s="83">
        <v>9516</v>
      </c>
      <c r="T19" s="83">
        <v>9652</v>
      </c>
      <c r="U19" s="83">
        <v>8647</v>
      </c>
      <c r="V19" s="83">
        <v>9700</v>
      </c>
      <c r="W19" s="83">
        <v>8847</v>
      </c>
      <c r="X19" s="83">
        <v>9133</v>
      </c>
      <c r="Y19" s="83">
        <v>8227</v>
      </c>
      <c r="Z19" s="83">
        <v>8439</v>
      </c>
      <c r="AA19" s="83">
        <v>8424</v>
      </c>
      <c r="AB19" s="83">
        <v>10294</v>
      </c>
      <c r="AC19" s="83">
        <v>7666</v>
      </c>
      <c r="AD19" s="83">
        <v>7768</v>
      </c>
      <c r="AE19" s="83">
        <v>8886</v>
      </c>
      <c r="AF19" s="83">
        <v>9119</v>
      </c>
      <c r="AG19" s="83">
        <v>9824</v>
      </c>
      <c r="AH19" s="83">
        <v>8817</v>
      </c>
      <c r="AI19" s="83">
        <v>9455</v>
      </c>
      <c r="AJ19" s="83">
        <v>8829</v>
      </c>
      <c r="AK19" s="83">
        <v>9777</v>
      </c>
      <c r="AL19" s="83">
        <v>8854</v>
      </c>
      <c r="AM19" s="83">
        <v>8905</v>
      </c>
      <c r="AN19" s="83">
        <v>9489</v>
      </c>
      <c r="AO19" s="83">
        <v>8570</v>
      </c>
      <c r="AP19" s="83">
        <v>9351</v>
      </c>
      <c r="AQ19" s="83">
        <v>9347</v>
      </c>
      <c r="AR19" s="83">
        <v>9283</v>
      </c>
      <c r="AS19" s="83">
        <v>9580</v>
      </c>
      <c r="AT19" s="83">
        <v>9441</v>
      </c>
      <c r="AU19" s="83">
        <v>9215</v>
      </c>
      <c r="AV19" s="83">
        <v>9962</v>
      </c>
      <c r="AW19" s="83">
        <v>7965</v>
      </c>
      <c r="AX19" s="83">
        <v>10965</v>
      </c>
      <c r="AY19" s="83">
        <v>9108</v>
      </c>
      <c r="AZ19" s="83">
        <v>9792</v>
      </c>
      <c r="BA19" s="83">
        <v>9228</v>
      </c>
      <c r="BB19" s="31">
        <v>9505</v>
      </c>
    </row>
    <row r="20" spans="2:54" x14ac:dyDescent="0.2">
      <c r="B20" s="17" t="s">
        <v>13</v>
      </c>
      <c r="C20" s="84">
        <v>5558</v>
      </c>
      <c r="D20" s="84">
        <v>6664</v>
      </c>
      <c r="E20" s="84">
        <v>6583</v>
      </c>
      <c r="F20" s="84">
        <v>6387</v>
      </c>
      <c r="G20" s="84">
        <v>6195</v>
      </c>
      <c r="H20" s="84">
        <v>6036</v>
      </c>
      <c r="I20" s="84">
        <v>6077</v>
      </c>
      <c r="J20" s="84">
        <v>6020</v>
      </c>
      <c r="K20" s="84">
        <v>6267</v>
      </c>
      <c r="L20" s="84">
        <v>5663</v>
      </c>
      <c r="M20" s="84">
        <v>5831</v>
      </c>
      <c r="N20" s="84">
        <v>6433</v>
      </c>
      <c r="O20" s="84">
        <v>5764</v>
      </c>
      <c r="P20" s="84">
        <v>6032</v>
      </c>
      <c r="Q20" s="84">
        <v>5926</v>
      </c>
      <c r="R20" s="84">
        <v>5651</v>
      </c>
      <c r="S20" s="84">
        <v>5629</v>
      </c>
      <c r="T20" s="84">
        <v>5255</v>
      </c>
      <c r="U20" s="84">
        <v>5752</v>
      </c>
      <c r="V20" s="84">
        <v>5228</v>
      </c>
      <c r="W20" s="84">
        <v>5837</v>
      </c>
      <c r="X20" s="84">
        <v>5225</v>
      </c>
      <c r="Y20" s="84">
        <v>6099</v>
      </c>
      <c r="Z20" s="84">
        <v>5673</v>
      </c>
      <c r="AA20" s="84">
        <v>5111</v>
      </c>
      <c r="AB20" s="84">
        <v>4949</v>
      </c>
      <c r="AC20" s="84">
        <v>5724</v>
      </c>
      <c r="AD20" s="84">
        <v>5384</v>
      </c>
      <c r="AE20" s="84">
        <v>5342</v>
      </c>
      <c r="AF20" s="84">
        <v>5801</v>
      </c>
      <c r="AG20" s="84">
        <v>5380</v>
      </c>
      <c r="AH20" s="84">
        <v>5068</v>
      </c>
      <c r="AI20" s="84">
        <v>5323</v>
      </c>
      <c r="AJ20" s="84">
        <v>4808</v>
      </c>
      <c r="AK20" s="84">
        <v>5463</v>
      </c>
      <c r="AL20" s="84">
        <v>5029</v>
      </c>
      <c r="AM20" s="84">
        <v>6097</v>
      </c>
      <c r="AN20" s="84">
        <v>5835</v>
      </c>
      <c r="AO20" s="84">
        <v>6184</v>
      </c>
      <c r="AP20" s="84">
        <v>5795</v>
      </c>
      <c r="AQ20" s="84">
        <v>6010</v>
      </c>
      <c r="AR20" s="84">
        <v>5824</v>
      </c>
      <c r="AS20" s="84">
        <v>5542</v>
      </c>
      <c r="AT20" s="84">
        <v>5770</v>
      </c>
      <c r="AU20" s="84">
        <v>6173</v>
      </c>
      <c r="AV20" s="84">
        <v>5986</v>
      </c>
      <c r="AW20" s="84">
        <v>5972</v>
      </c>
      <c r="AX20" s="84">
        <v>6257</v>
      </c>
      <c r="AY20" s="84">
        <v>6303</v>
      </c>
      <c r="AZ20" s="84">
        <v>6947</v>
      </c>
      <c r="BA20" s="84">
        <v>6653</v>
      </c>
      <c r="BB20" s="27">
        <v>5923</v>
      </c>
    </row>
    <row r="21" spans="2:54" x14ac:dyDescent="0.2">
      <c r="B21" s="16" t="s">
        <v>14</v>
      </c>
      <c r="C21" s="83">
        <v>1411</v>
      </c>
      <c r="D21" s="83">
        <v>1536</v>
      </c>
      <c r="E21" s="83">
        <v>1684</v>
      </c>
      <c r="F21" s="83">
        <v>1496</v>
      </c>
      <c r="G21" s="83">
        <v>1566</v>
      </c>
      <c r="H21" s="83">
        <v>1380</v>
      </c>
      <c r="I21" s="83">
        <v>1763</v>
      </c>
      <c r="J21" s="83">
        <v>1769</v>
      </c>
      <c r="K21" s="83">
        <v>1564</v>
      </c>
      <c r="L21" s="83">
        <v>1478</v>
      </c>
      <c r="M21" s="83">
        <v>1542</v>
      </c>
      <c r="N21" s="83">
        <v>1704</v>
      </c>
      <c r="O21" s="83">
        <v>1968</v>
      </c>
      <c r="P21" s="83">
        <v>1799</v>
      </c>
      <c r="Q21" s="83">
        <v>1933</v>
      </c>
      <c r="R21" s="83">
        <v>1967</v>
      </c>
      <c r="S21" s="83">
        <v>2125</v>
      </c>
      <c r="T21" s="83">
        <v>2078</v>
      </c>
      <c r="U21" s="83">
        <v>2238</v>
      </c>
      <c r="V21" s="83">
        <v>2166</v>
      </c>
      <c r="W21" s="83">
        <v>1998</v>
      </c>
      <c r="X21" s="83">
        <v>2096</v>
      </c>
      <c r="Y21" s="83">
        <v>2035</v>
      </c>
      <c r="Z21" s="83">
        <v>2133</v>
      </c>
      <c r="AA21" s="83">
        <v>2118</v>
      </c>
      <c r="AB21" s="83">
        <v>1888</v>
      </c>
      <c r="AC21" s="83">
        <v>1982</v>
      </c>
      <c r="AD21" s="83">
        <v>1960</v>
      </c>
      <c r="AE21" s="83">
        <v>2079</v>
      </c>
      <c r="AF21" s="83">
        <v>1982</v>
      </c>
      <c r="AG21" s="83">
        <v>1935</v>
      </c>
      <c r="AH21" s="83">
        <v>2075</v>
      </c>
      <c r="AI21" s="83">
        <v>2096</v>
      </c>
      <c r="AJ21" s="83">
        <v>1875</v>
      </c>
      <c r="AK21" s="83">
        <v>2216</v>
      </c>
      <c r="AL21" s="83">
        <v>1698</v>
      </c>
      <c r="AM21" s="83">
        <v>1853</v>
      </c>
      <c r="AN21" s="83">
        <v>1964</v>
      </c>
      <c r="AO21" s="83">
        <v>1921</v>
      </c>
      <c r="AP21" s="83">
        <v>1906</v>
      </c>
      <c r="AQ21" s="83">
        <v>1959</v>
      </c>
      <c r="AR21" s="83">
        <v>1914</v>
      </c>
      <c r="AS21" s="83">
        <v>1855</v>
      </c>
      <c r="AT21" s="83">
        <v>1956</v>
      </c>
      <c r="AU21" s="83">
        <v>1881</v>
      </c>
      <c r="AV21" s="83">
        <v>1896</v>
      </c>
      <c r="AW21" s="83">
        <v>1960</v>
      </c>
      <c r="AX21" s="83">
        <v>1843</v>
      </c>
      <c r="AY21" s="83">
        <v>1578</v>
      </c>
      <c r="AZ21" s="83">
        <v>1835</v>
      </c>
      <c r="BA21" s="83">
        <v>1729</v>
      </c>
      <c r="BB21" s="31">
        <v>1403</v>
      </c>
    </row>
    <row r="22" spans="2:54" x14ac:dyDescent="0.2">
      <c r="B22" s="17" t="s">
        <v>15</v>
      </c>
      <c r="C22" s="84">
        <v>1038</v>
      </c>
      <c r="D22" s="84">
        <v>1152</v>
      </c>
      <c r="E22" s="84">
        <v>1156</v>
      </c>
      <c r="F22" s="84">
        <v>1029</v>
      </c>
      <c r="G22" s="84">
        <v>1120</v>
      </c>
      <c r="H22" s="84">
        <v>970</v>
      </c>
      <c r="I22" s="84">
        <v>1060</v>
      </c>
      <c r="J22" s="84">
        <v>1035</v>
      </c>
      <c r="K22" s="84">
        <v>678</v>
      </c>
      <c r="L22" s="84">
        <v>724</v>
      </c>
      <c r="M22" s="84">
        <v>752</v>
      </c>
      <c r="N22" s="84">
        <v>757</v>
      </c>
      <c r="O22" s="84">
        <v>883</v>
      </c>
      <c r="P22" s="84">
        <v>868</v>
      </c>
      <c r="Q22" s="84">
        <v>817</v>
      </c>
      <c r="R22" s="84">
        <v>800</v>
      </c>
      <c r="S22" s="84">
        <v>805</v>
      </c>
      <c r="T22" s="84">
        <v>824</v>
      </c>
      <c r="U22" s="84">
        <v>1103</v>
      </c>
      <c r="V22" s="84">
        <v>1041</v>
      </c>
      <c r="W22" s="84">
        <v>942</v>
      </c>
      <c r="X22" s="84">
        <v>1123</v>
      </c>
      <c r="Y22" s="84">
        <v>1142</v>
      </c>
      <c r="Z22" s="84">
        <v>1040</v>
      </c>
      <c r="AA22" s="84">
        <v>941</v>
      </c>
      <c r="AB22" s="84">
        <v>988</v>
      </c>
      <c r="AC22" s="84">
        <v>858</v>
      </c>
      <c r="AD22" s="84">
        <v>1281</v>
      </c>
      <c r="AE22" s="84">
        <v>1015</v>
      </c>
      <c r="AF22" s="84">
        <v>1288</v>
      </c>
      <c r="AG22" s="84">
        <v>1148</v>
      </c>
      <c r="AH22" s="84">
        <v>929</v>
      </c>
      <c r="AI22" s="84">
        <v>1175</v>
      </c>
      <c r="AJ22" s="84">
        <v>1217</v>
      </c>
      <c r="AK22" s="84">
        <v>1213</v>
      </c>
      <c r="AL22" s="84">
        <v>999</v>
      </c>
      <c r="AM22" s="84">
        <v>1097</v>
      </c>
      <c r="AN22" s="84">
        <v>1197</v>
      </c>
      <c r="AO22" s="84">
        <v>1176</v>
      </c>
      <c r="AP22" s="84">
        <v>1093</v>
      </c>
      <c r="AQ22" s="84">
        <v>1167</v>
      </c>
      <c r="AR22" s="84">
        <v>1042</v>
      </c>
      <c r="AS22" s="84">
        <v>1145</v>
      </c>
      <c r="AT22" s="84">
        <v>927</v>
      </c>
      <c r="AU22" s="84">
        <v>872</v>
      </c>
      <c r="AV22" s="84">
        <v>1010</v>
      </c>
      <c r="AW22" s="84">
        <v>1074</v>
      </c>
      <c r="AX22" s="84">
        <v>973</v>
      </c>
      <c r="AY22" s="84">
        <v>1131</v>
      </c>
      <c r="AZ22" s="84">
        <v>1173</v>
      </c>
      <c r="BA22" s="84">
        <v>1190</v>
      </c>
      <c r="BB22" s="27">
        <v>1101</v>
      </c>
    </row>
    <row r="23" spans="2:54" x14ac:dyDescent="0.2">
      <c r="B23" s="16" t="s">
        <v>16</v>
      </c>
      <c r="C23" s="83">
        <v>2561</v>
      </c>
      <c r="D23" s="83">
        <v>2839</v>
      </c>
      <c r="E23" s="83">
        <v>2765</v>
      </c>
      <c r="F23" s="83">
        <v>2956</v>
      </c>
      <c r="G23" s="83">
        <v>3119</v>
      </c>
      <c r="H23" s="83">
        <v>3104</v>
      </c>
      <c r="I23" s="83">
        <v>3432</v>
      </c>
      <c r="J23" s="83">
        <v>3552</v>
      </c>
      <c r="K23" s="83">
        <v>3494</v>
      </c>
      <c r="L23" s="83">
        <v>3388</v>
      </c>
      <c r="M23" s="83">
        <v>3466</v>
      </c>
      <c r="N23" s="83">
        <v>3391</v>
      </c>
      <c r="O23" s="83">
        <v>3242</v>
      </c>
      <c r="P23" s="83">
        <v>3056</v>
      </c>
      <c r="Q23" s="83">
        <v>3105</v>
      </c>
      <c r="R23" s="83">
        <v>3031</v>
      </c>
      <c r="S23" s="83">
        <v>3342</v>
      </c>
      <c r="T23" s="83">
        <v>2796</v>
      </c>
      <c r="U23" s="83">
        <v>3194</v>
      </c>
      <c r="V23" s="83">
        <v>2821</v>
      </c>
      <c r="W23" s="83">
        <v>3166</v>
      </c>
      <c r="X23" s="83">
        <v>3316</v>
      </c>
      <c r="Y23" s="83">
        <v>3344</v>
      </c>
      <c r="Z23" s="83">
        <v>3127</v>
      </c>
      <c r="AA23" s="83">
        <v>3127</v>
      </c>
      <c r="AB23" s="83">
        <v>2798</v>
      </c>
      <c r="AC23" s="83">
        <v>2841</v>
      </c>
      <c r="AD23" s="83">
        <v>2920</v>
      </c>
      <c r="AE23" s="83">
        <v>2852</v>
      </c>
      <c r="AF23" s="83">
        <v>2809</v>
      </c>
      <c r="AG23" s="83">
        <v>2999</v>
      </c>
      <c r="AH23" s="83">
        <v>3131</v>
      </c>
      <c r="AI23" s="83">
        <v>2964</v>
      </c>
      <c r="AJ23" s="83">
        <v>2925</v>
      </c>
      <c r="AK23" s="83">
        <v>3312</v>
      </c>
      <c r="AL23" s="83">
        <v>3167</v>
      </c>
      <c r="AM23" s="83">
        <v>3223</v>
      </c>
      <c r="AN23" s="83">
        <v>3111</v>
      </c>
      <c r="AO23" s="83">
        <v>3484</v>
      </c>
      <c r="AP23" s="83">
        <v>3031</v>
      </c>
      <c r="AQ23" s="83">
        <v>3014</v>
      </c>
      <c r="AR23" s="83">
        <v>3056</v>
      </c>
      <c r="AS23" s="83">
        <v>3131</v>
      </c>
      <c r="AT23" s="83">
        <v>3405</v>
      </c>
      <c r="AU23" s="83">
        <v>2844</v>
      </c>
      <c r="AV23" s="83">
        <v>2448</v>
      </c>
      <c r="AW23" s="83">
        <v>2958</v>
      </c>
      <c r="AX23" s="83">
        <v>3040</v>
      </c>
      <c r="AY23" s="83">
        <v>3346</v>
      </c>
      <c r="AZ23" s="83">
        <v>3445</v>
      </c>
      <c r="BA23" s="83">
        <v>3299</v>
      </c>
      <c r="BB23" s="31">
        <v>3060</v>
      </c>
    </row>
    <row r="24" spans="2:54" x14ac:dyDescent="0.2">
      <c r="B24" s="17" t="s">
        <v>17</v>
      </c>
      <c r="C24" s="84">
        <v>3404</v>
      </c>
      <c r="D24" s="84">
        <v>4283</v>
      </c>
      <c r="E24" s="84">
        <v>4218</v>
      </c>
      <c r="F24" s="84">
        <v>4205</v>
      </c>
      <c r="G24" s="84">
        <v>4374</v>
      </c>
      <c r="H24" s="84">
        <v>4280</v>
      </c>
      <c r="I24" s="84">
        <v>4688</v>
      </c>
      <c r="J24" s="84">
        <v>4036</v>
      </c>
      <c r="K24" s="84">
        <v>3960</v>
      </c>
      <c r="L24" s="84">
        <v>4094</v>
      </c>
      <c r="M24" s="84">
        <v>3803</v>
      </c>
      <c r="N24" s="84">
        <v>4155</v>
      </c>
      <c r="O24" s="84">
        <v>4215</v>
      </c>
      <c r="P24" s="84">
        <v>4320</v>
      </c>
      <c r="Q24" s="84">
        <v>4162</v>
      </c>
      <c r="R24" s="84">
        <v>4781</v>
      </c>
      <c r="S24" s="84">
        <v>4830</v>
      </c>
      <c r="T24" s="84">
        <v>4648</v>
      </c>
      <c r="U24" s="84">
        <v>4107</v>
      </c>
      <c r="V24" s="84">
        <v>4969</v>
      </c>
      <c r="W24" s="84">
        <v>4408</v>
      </c>
      <c r="X24" s="84">
        <v>4058</v>
      </c>
      <c r="Y24" s="84">
        <v>4813</v>
      </c>
      <c r="Z24" s="84">
        <v>4080</v>
      </c>
      <c r="AA24" s="84">
        <v>4855</v>
      </c>
      <c r="AB24" s="84">
        <v>4093</v>
      </c>
      <c r="AC24" s="84">
        <v>4198</v>
      </c>
      <c r="AD24" s="84">
        <v>4387</v>
      </c>
      <c r="AE24" s="84">
        <v>4193</v>
      </c>
      <c r="AF24" s="84">
        <v>4553</v>
      </c>
      <c r="AG24" s="84">
        <v>4122</v>
      </c>
      <c r="AH24" s="84">
        <v>3972</v>
      </c>
      <c r="AI24" s="84">
        <v>4346</v>
      </c>
      <c r="AJ24" s="84">
        <v>4256</v>
      </c>
      <c r="AK24" s="84">
        <v>4550</v>
      </c>
      <c r="AL24" s="84">
        <v>4213</v>
      </c>
      <c r="AM24" s="84">
        <v>4761</v>
      </c>
      <c r="AN24" s="84">
        <v>5445</v>
      </c>
      <c r="AO24" s="84">
        <v>4121</v>
      </c>
      <c r="AP24" s="84">
        <v>5047</v>
      </c>
      <c r="AQ24" s="84">
        <v>4171</v>
      </c>
      <c r="AR24" s="84">
        <v>4631</v>
      </c>
      <c r="AS24" s="84">
        <v>4844</v>
      </c>
      <c r="AT24" s="84">
        <v>4626</v>
      </c>
      <c r="AU24" s="84">
        <v>4271</v>
      </c>
      <c r="AV24" s="84">
        <v>4634</v>
      </c>
      <c r="AW24" s="84">
        <v>4856</v>
      </c>
      <c r="AX24" s="84">
        <v>4863</v>
      </c>
      <c r="AY24" s="84">
        <v>5019</v>
      </c>
      <c r="AZ24" s="84">
        <v>4191</v>
      </c>
      <c r="BA24" s="84">
        <v>4247</v>
      </c>
      <c r="BB24" s="27">
        <v>2133</v>
      </c>
    </row>
    <row r="25" spans="2:54" x14ac:dyDescent="0.2">
      <c r="B25" s="16" t="s">
        <v>18</v>
      </c>
      <c r="C25" s="83">
        <v>764</v>
      </c>
      <c r="D25" s="83">
        <v>976</v>
      </c>
      <c r="E25" s="83">
        <v>920</v>
      </c>
      <c r="F25" s="83">
        <v>978</v>
      </c>
      <c r="G25" s="83">
        <v>796</v>
      </c>
      <c r="H25" s="83">
        <v>801</v>
      </c>
      <c r="I25" s="83">
        <v>869</v>
      </c>
      <c r="J25" s="83">
        <v>812</v>
      </c>
      <c r="K25" s="83">
        <v>832</v>
      </c>
      <c r="L25" s="83">
        <v>751</v>
      </c>
      <c r="M25" s="83">
        <v>756</v>
      </c>
      <c r="N25" s="83">
        <v>703</v>
      </c>
      <c r="O25" s="83">
        <v>799</v>
      </c>
      <c r="P25" s="83">
        <v>743</v>
      </c>
      <c r="Q25" s="83">
        <v>795</v>
      </c>
      <c r="R25" s="83">
        <v>936</v>
      </c>
      <c r="S25" s="83">
        <v>1078</v>
      </c>
      <c r="T25" s="83">
        <v>803</v>
      </c>
      <c r="U25" s="83">
        <v>800</v>
      </c>
      <c r="V25" s="83">
        <v>876</v>
      </c>
      <c r="W25" s="83">
        <v>838</v>
      </c>
      <c r="X25" s="83">
        <v>872</v>
      </c>
      <c r="Y25" s="83">
        <v>840</v>
      </c>
      <c r="Z25" s="83">
        <v>961</v>
      </c>
      <c r="AA25" s="83">
        <v>959</v>
      </c>
      <c r="AB25" s="83">
        <v>980</v>
      </c>
      <c r="AC25" s="83">
        <v>723</v>
      </c>
      <c r="AD25" s="83">
        <v>860</v>
      </c>
      <c r="AE25" s="83">
        <v>908</v>
      </c>
      <c r="AF25" s="83">
        <v>911</v>
      </c>
      <c r="AG25" s="83">
        <v>842</v>
      </c>
      <c r="AH25" s="83">
        <v>925</v>
      </c>
      <c r="AI25" s="83">
        <v>986</v>
      </c>
      <c r="AJ25" s="83">
        <v>876</v>
      </c>
      <c r="AK25" s="83">
        <v>852</v>
      </c>
      <c r="AL25" s="83">
        <v>789</v>
      </c>
      <c r="AM25" s="83">
        <v>992</v>
      </c>
      <c r="AN25" s="83">
        <v>909</v>
      </c>
      <c r="AO25" s="83">
        <v>962</v>
      </c>
      <c r="AP25" s="83">
        <v>764</v>
      </c>
      <c r="AQ25" s="83">
        <v>879</v>
      </c>
      <c r="AR25" s="83">
        <v>1014</v>
      </c>
      <c r="AS25" s="83">
        <v>1106</v>
      </c>
      <c r="AT25" s="83">
        <v>977</v>
      </c>
      <c r="AU25" s="83">
        <v>1000</v>
      </c>
      <c r="AV25" s="83">
        <v>913</v>
      </c>
      <c r="AW25" s="83">
        <v>814</v>
      </c>
      <c r="AX25" s="83">
        <v>994</v>
      </c>
      <c r="AY25" s="83">
        <v>932</v>
      </c>
      <c r="AZ25" s="83">
        <v>962</v>
      </c>
      <c r="BA25" s="83">
        <v>823</v>
      </c>
      <c r="BB25" s="31">
        <v>735</v>
      </c>
    </row>
    <row r="26" spans="2:54" x14ac:dyDescent="0.2">
      <c r="B26" s="17" t="s">
        <v>19</v>
      </c>
      <c r="C26" s="84">
        <v>307</v>
      </c>
      <c r="D26" s="84">
        <v>326</v>
      </c>
      <c r="E26" s="84">
        <v>224</v>
      </c>
      <c r="F26" s="84">
        <v>313</v>
      </c>
      <c r="G26" s="84">
        <v>241</v>
      </c>
      <c r="H26" s="84">
        <v>256</v>
      </c>
      <c r="I26" s="84">
        <v>253</v>
      </c>
      <c r="J26" s="84">
        <v>203</v>
      </c>
      <c r="K26" s="84">
        <v>277</v>
      </c>
      <c r="L26" s="84">
        <v>337</v>
      </c>
      <c r="M26" s="84">
        <v>244</v>
      </c>
      <c r="N26" s="84">
        <v>286</v>
      </c>
      <c r="O26" s="84">
        <v>247</v>
      </c>
      <c r="P26" s="84">
        <v>249</v>
      </c>
      <c r="Q26" s="84">
        <v>262</v>
      </c>
      <c r="R26" s="84">
        <v>267</v>
      </c>
      <c r="S26" s="84">
        <v>295</v>
      </c>
      <c r="T26" s="84">
        <v>306</v>
      </c>
      <c r="U26" s="84">
        <v>284</v>
      </c>
      <c r="V26" s="84">
        <v>263</v>
      </c>
      <c r="W26" s="84">
        <v>209</v>
      </c>
      <c r="X26" s="84">
        <v>280</v>
      </c>
      <c r="Y26" s="84">
        <v>232</v>
      </c>
      <c r="Z26" s="84">
        <v>280</v>
      </c>
      <c r="AA26" s="84">
        <v>285</v>
      </c>
      <c r="AB26" s="84">
        <v>308</v>
      </c>
      <c r="AC26" s="84">
        <v>225</v>
      </c>
      <c r="AD26" s="84">
        <v>308</v>
      </c>
      <c r="AE26" s="84">
        <v>204</v>
      </c>
      <c r="AF26" s="84">
        <v>322</v>
      </c>
      <c r="AG26" s="84">
        <v>274</v>
      </c>
      <c r="AH26" s="84">
        <v>266</v>
      </c>
      <c r="AI26" s="84">
        <v>270</v>
      </c>
      <c r="AJ26" s="84">
        <v>275</v>
      </c>
      <c r="AK26" s="84">
        <v>212</v>
      </c>
      <c r="AL26" s="84">
        <v>235</v>
      </c>
      <c r="AM26" s="84">
        <v>226</v>
      </c>
      <c r="AN26" s="84">
        <v>215</v>
      </c>
      <c r="AO26" s="84">
        <v>249</v>
      </c>
      <c r="AP26" s="84">
        <v>199</v>
      </c>
      <c r="AQ26" s="84">
        <v>276</v>
      </c>
      <c r="AR26" s="84">
        <v>177</v>
      </c>
      <c r="AS26" s="84">
        <v>218</v>
      </c>
      <c r="AT26" s="84">
        <v>196</v>
      </c>
      <c r="AU26" s="84">
        <v>160</v>
      </c>
      <c r="AV26" s="84">
        <v>178</v>
      </c>
      <c r="AW26" s="84">
        <v>146</v>
      </c>
      <c r="AX26" s="84">
        <v>235</v>
      </c>
      <c r="AY26" s="84">
        <v>161</v>
      </c>
      <c r="AZ26" s="84">
        <v>196</v>
      </c>
      <c r="BA26" s="84">
        <v>201</v>
      </c>
      <c r="BB26" s="27">
        <v>183</v>
      </c>
    </row>
    <row r="27" spans="2:54" ht="13.5" thickBot="1" x14ac:dyDescent="0.25">
      <c r="B27" s="16" t="s">
        <v>20</v>
      </c>
      <c r="C27" s="83">
        <v>870</v>
      </c>
      <c r="D27" s="83">
        <v>904</v>
      </c>
      <c r="E27" s="83">
        <v>1539</v>
      </c>
      <c r="F27" s="83">
        <v>1268</v>
      </c>
      <c r="G27" s="83">
        <v>1164</v>
      </c>
      <c r="H27" s="83">
        <v>1763</v>
      </c>
      <c r="I27" s="83">
        <v>1084</v>
      </c>
      <c r="J27" s="83">
        <v>1356</v>
      </c>
      <c r="K27" s="83">
        <v>1049</v>
      </c>
      <c r="L27" s="83">
        <v>1800</v>
      </c>
      <c r="M27" s="83">
        <v>1385</v>
      </c>
      <c r="N27" s="83">
        <v>1207</v>
      </c>
      <c r="O27" s="83">
        <v>1413</v>
      </c>
      <c r="P27" s="83">
        <v>1338</v>
      </c>
      <c r="Q27" s="83">
        <v>1430</v>
      </c>
      <c r="R27" s="83">
        <v>903</v>
      </c>
      <c r="S27" s="83">
        <v>1390</v>
      </c>
      <c r="T27" s="83">
        <v>1021</v>
      </c>
      <c r="U27" s="83">
        <v>1731</v>
      </c>
      <c r="V27" s="83">
        <v>1891</v>
      </c>
      <c r="W27" s="83">
        <v>1100</v>
      </c>
      <c r="X27" s="83">
        <v>1303</v>
      </c>
      <c r="Y27" s="83">
        <v>1280</v>
      </c>
      <c r="Z27" s="83">
        <v>1477</v>
      </c>
      <c r="AA27" s="83">
        <v>1291</v>
      </c>
      <c r="AB27" s="83">
        <v>1523</v>
      </c>
      <c r="AC27" s="83">
        <v>1300</v>
      </c>
      <c r="AD27" s="83">
        <v>1486</v>
      </c>
      <c r="AE27" s="83">
        <v>1267</v>
      </c>
      <c r="AF27" s="83">
        <v>1060</v>
      </c>
      <c r="AG27" s="83">
        <v>1282</v>
      </c>
      <c r="AH27" s="83">
        <v>1158</v>
      </c>
      <c r="AI27" s="83">
        <v>1034</v>
      </c>
      <c r="AJ27" s="83">
        <v>975</v>
      </c>
      <c r="AK27" s="83">
        <v>1172</v>
      </c>
      <c r="AL27" s="83">
        <v>952</v>
      </c>
      <c r="AM27" s="83">
        <v>1255</v>
      </c>
      <c r="AN27" s="83">
        <v>1026</v>
      </c>
      <c r="AO27" s="83">
        <v>1235</v>
      </c>
      <c r="AP27" s="83">
        <v>1013</v>
      </c>
      <c r="AQ27" s="83">
        <v>1470</v>
      </c>
      <c r="AR27" s="83">
        <v>1155</v>
      </c>
      <c r="AS27" s="83">
        <v>1278</v>
      </c>
      <c r="AT27" s="83">
        <v>1317</v>
      </c>
      <c r="AU27" s="83">
        <v>1349</v>
      </c>
      <c r="AV27" s="83">
        <v>1397</v>
      </c>
      <c r="AW27" s="83">
        <v>1046</v>
      </c>
      <c r="AX27" s="83">
        <v>1048</v>
      </c>
      <c r="AY27" s="83">
        <v>1311</v>
      </c>
      <c r="AZ27" s="83">
        <v>1080</v>
      </c>
      <c r="BA27" s="83">
        <v>1068</v>
      </c>
      <c r="BB27" s="31">
        <v>805</v>
      </c>
    </row>
    <row r="28" spans="2:54" ht="13.5" thickBot="1" x14ac:dyDescent="0.25">
      <c r="B28" s="18" t="s">
        <v>21</v>
      </c>
      <c r="C28" s="19">
        <v>48255</v>
      </c>
      <c r="D28" s="19">
        <v>56838</v>
      </c>
      <c r="E28" s="19">
        <v>55762</v>
      </c>
      <c r="F28" s="19">
        <v>54628</v>
      </c>
      <c r="G28" s="19">
        <v>51793</v>
      </c>
      <c r="H28" s="19">
        <v>53483</v>
      </c>
      <c r="I28" s="19">
        <v>56499</v>
      </c>
      <c r="J28" s="19">
        <v>52016</v>
      </c>
      <c r="K28" s="19">
        <v>54660</v>
      </c>
      <c r="L28" s="19">
        <v>54208</v>
      </c>
      <c r="M28" s="19">
        <v>51361</v>
      </c>
      <c r="N28" s="19">
        <v>55356</v>
      </c>
      <c r="O28" s="19">
        <v>57249</v>
      </c>
      <c r="P28" s="19">
        <v>52939</v>
      </c>
      <c r="Q28" s="19">
        <v>54539</v>
      </c>
      <c r="R28" s="19">
        <v>52656</v>
      </c>
      <c r="S28" s="19">
        <v>55520</v>
      </c>
      <c r="T28" s="19">
        <v>51935</v>
      </c>
      <c r="U28" s="19">
        <v>52332</v>
      </c>
      <c r="V28" s="19">
        <v>51129</v>
      </c>
      <c r="W28" s="19">
        <v>50296</v>
      </c>
      <c r="X28" s="19">
        <v>49107</v>
      </c>
      <c r="Y28" s="19">
        <v>50771</v>
      </c>
      <c r="Z28" s="19">
        <v>51577</v>
      </c>
      <c r="AA28" s="19">
        <v>51516</v>
      </c>
      <c r="AB28" s="19">
        <v>51647</v>
      </c>
      <c r="AC28" s="19">
        <v>49412</v>
      </c>
      <c r="AD28" s="19">
        <v>49193</v>
      </c>
      <c r="AE28" s="19">
        <v>50285</v>
      </c>
      <c r="AF28" s="19">
        <v>50790</v>
      </c>
      <c r="AG28" s="19">
        <v>51530</v>
      </c>
      <c r="AH28" s="19">
        <v>50556</v>
      </c>
      <c r="AI28" s="19">
        <v>51192</v>
      </c>
      <c r="AJ28" s="19">
        <v>49912</v>
      </c>
      <c r="AK28" s="19">
        <v>53776</v>
      </c>
      <c r="AL28" s="19">
        <v>50052</v>
      </c>
      <c r="AM28" s="19">
        <v>54173</v>
      </c>
      <c r="AN28" s="19">
        <v>55301</v>
      </c>
      <c r="AO28" s="19">
        <v>56313</v>
      </c>
      <c r="AP28" s="19">
        <v>55155</v>
      </c>
      <c r="AQ28" s="19">
        <v>54936</v>
      </c>
      <c r="AR28" s="19">
        <v>54866</v>
      </c>
      <c r="AS28" s="19">
        <v>56968</v>
      </c>
      <c r="AT28" s="19">
        <v>55740</v>
      </c>
      <c r="AU28" s="19">
        <v>55047</v>
      </c>
      <c r="AV28" s="19">
        <v>56160</v>
      </c>
      <c r="AW28" s="19">
        <v>53169</v>
      </c>
      <c r="AX28" s="19">
        <v>57410</v>
      </c>
      <c r="AY28" s="19">
        <v>54364</v>
      </c>
      <c r="AZ28" s="19">
        <v>57661</v>
      </c>
      <c r="BA28" s="19">
        <v>55701</v>
      </c>
      <c r="BB28" s="32">
        <v>47394</v>
      </c>
    </row>
    <row r="29" spans="2:54" ht="12.75" customHeight="1" x14ac:dyDescent="0.2">
      <c r="B29" s="15" t="s">
        <v>22</v>
      </c>
      <c r="C29" s="82">
        <v>187</v>
      </c>
      <c r="D29" s="82">
        <v>156</v>
      </c>
      <c r="E29" s="82">
        <v>142</v>
      </c>
      <c r="F29" s="82">
        <v>137</v>
      </c>
      <c r="G29" s="82">
        <v>209</v>
      </c>
      <c r="H29" s="82">
        <v>158</v>
      </c>
      <c r="I29" s="82">
        <v>178</v>
      </c>
      <c r="J29" s="82">
        <v>181</v>
      </c>
      <c r="K29" s="82">
        <v>154</v>
      </c>
      <c r="L29" s="82">
        <v>106</v>
      </c>
      <c r="M29" s="82">
        <v>139</v>
      </c>
      <c r="N29" s="82">
        <v>200</v>
      </c>
      <c r="O29" s="82">
        <v>147</v>
      </c>
      <c r="P29" s="82">
        <v>125</v>
      </c>
      <c r="Q29" s="82">
        <v>138</v>
      </c>
      <c r="R29" s="82">
        <v>148</v>
      </c>
      <c r="S29" s="82">
        <v>148</v>
      </c>
      <c r="T29" s="82">
        <v>192</v>
      </c>
      <c r="U29" s="82">
        <v>150</v>
      </c>
      <c r="V29" s="82">
        <v>103</v>
      </c>
      <c r="W29" s="82">
        <v>155</v>
      </c>
      <c r="X29" s="82">
        <v>129</v>
      </c>
      <c r="Y29" s="82">
        <v>161</v>
      </c>
      <c r="Z29" s="82">
        <v>92</v>
      </c>
      <c r="AA29" s="82">
        <v>107</v>
      </c>
      <c r="AB29" s="82">
        <v>95</v>
      </c>
      <c r="AC29" s="82">
        <v>126</v>
      </c>
      <c r="AD29" s="82">
        <v>143</v>
      </c>
      <c r="AE29" s="82">
        <v>100</v>
      </c>
      <c r="AF29" s="82">
        <v>164</v>
      </c>
      <c r="AG29" s="82">
        <v>77</v>
      </c>
      <c r="AH29" s="82">
        <v>73</v>
      </c>
      <c r="AI29" s="82">
        <v>69</v>
      </c>
      <c r="AJ29" s="82">
        <v>86</v>
      </c>
      <c r="AK29" s="82">
        <v>124</v>
      </c>
      <c r="AL29" s="82">
        <v>106</v>
      </c>
      <c r="AM29" s="82">
        <v>129</v>
      </c>
      <c r="AN29" s="82">
        <v>85</v>
      </c>
      <c r="AO29" s="82">
        <v>109</v>
      </c>
      <c r="AP29" s="82">
        <v>134</v>
      </c>
      <c r="AQ29" s="82">
        <v>87</v>
      </c>
      <c r="AR29" s="82">
        <v>87</v>
      </c>
      <c r="AS29" s="82">
        <v>72</v>
      </c>
      <c r="AT29" s="82">
        <v>112</v>
      </c>
      <c r="AU29" s="82">
        <v>88</v>
      </c>
      <c r="AV29" s="82">
        <v>93</v>
      </c>
      <c r="AW29" s="82">
        <v>102</v>
      </c>
      <c r="AX29" s="82">
        <v>100</v>
      </c>
      <c r="AY29" s="82">
        <v>125</v>
      </c>
      <c r="AZ29" s="82">
        <v>131</v>
      </c>
      <c r="BA29" s="82">
        <v>97</v>
      </c>
      <c r="BB29" s="26">
        <v>70</v>
      </c>
    </row>
    <row r="30" spans="2:54" ht="12.75" customHeight="1" thickBot="1" x14ac:dyDescent="0.25">
      <c r="B30" s="28" t="s">
        <v>23</v>
      </c>
      <c r="C30" s="29">
        <v>27917</v>
      </c>
      <c r="D30" s="29">
        <v>34505</v>
      </c>
      <c r="E30" s="29">
        <v>31842</v>
      </c>
      <c r="F30" s="29">
        <v>34664</v>
      </c>
      <c r="G30" s="29">
        <v>30283</v>
      </c>
      <c r="H30" s="29">
        <v>33538</v>
      </c>
      <c r="I30" s="29">
        <v>33444</v>
      </c>
      <c r="J30" s="29">
        <v>33190</v>
      </c>
      <c r="K30" s="29">
        <v>32179</v>
      </c>
      <c r="L30" s="29">
        <v>33782</v>
      </c>
      <c r="M30" s="29">
        <v>32610</v>
      </c>
      <c r="N30" s="29">
        <v>33713</v>
      </c>
      <c r="O30" s="29">
        <v>31730</v>
      </c>
      <c r="P30" s="29">
        <v>31434</v>
      </c>
      <c r="Q30" s="29">
        <v>33390</v>
      </c>
      <c r="R30" s="29">
        <v>34563</v>
      </c>
      <c r="S30" s="29">
        <v>35354</v>
      </c>
      <c r="T30" s="29">
        <v>34456</v>
      </c>
      <c r="U30" s="29">
        <v>35654</v>
      </c>
      <c r="V30" s="29">
        <v>35475</v>
      </c>
      <c r="W30" s="29">
        <v>36792</v>
      </c>
      <c r="X30" s="29">
        <v>35859</v>
      </c>
      <c r="Y30" s="29">
        <v>37202</v>
      </c>
      <c r="Z30" s="29">
        <v>34719</v>
      </c>
      <c r="AA30" s="29">
        <v>34261</v>
      </c>
      <c r="AB30" s="29">
        <v>35595</v>
      </c>
      <c r="AC30" s="29">
        <v>23432</v>
      </c>
      <c r="AD30" s="29">
        <v>28350</v>
      </c>
      <c r="AE30" s="29">
        <v>34696</v>
      </c>
      <c r="AF30" s="29">
        <v>35517</v>
      </c>
      <c r="AG30" s="29">
        <v>35804</v>
      </c>
      <c r="AH30" s="29">
        <v>36931</v>
      </c>
      <c r="AI30" s="29">
        <v>36812</v>
      </c>
      <c r="AJ30" s="29">
        <v>37346</v>
      </c>
      <c r="AK30" s="29">
        <v>38603</v>
      </c>
      <c r="AL30" s="29">
        <v>33672</v>
      </c>
      <c r="AM30" s="29">
        <v>37930</v>
      </c>
      <c r="AN30" s="29">
        <v>37241</v>
      </c>
      <c r="AO30" s="29">
        <v>35498</v>
      </c>
      <c r="AP30" s="29">
        <v>37613</v>
      </c>
      <c r="AQ30" s="29">
        <v>35879</v>
      </c>
      <c r="AR30" s="29">
        <v>37824</v>
      </c>
      <c r="AS30" s="29">
        <v>36709</v>
      </c>
      <c r="AT30" s="29">
        <v>36377</v>
      </c>
      <c r="AU30" s="29">
        <v>34247</v>
      </c>
      <c r="AV30" s="29">
        <v>34434</v>
      </c>
      <c r="AW30" s="29">
        <v>34166</v>
      </c>
      <c r="AX30" s="29">
        <v>34114</v>
      </c>
      <c r="AY30" s="29">
        <v>34369</v>
      </c>
      <c r="AZ30" s="29">
        <v>34612</v>
      </c>
      <c r="BA30" s="29">
        <v>33115</v>
      </c>
      <c r="BB30" s="30">
        <v>24928</v>
      </c>
    </row>
    <row r="31" spans="2:54" ht="13.5" thickBot="1" x14ac:dyDescent="0.25">
      <c r="B31" s="18" t="s">
        <v>24</v>
      </c>
      <c r="C31" s="19">
        <v>28104</v>
      </c>
      <c r="D31" s="19">
        <v>34661</v>
      </c>
      <c r="E31" s="19">
        <v>31984</v>
      </c>
      <c r="F31" s="19">
        <v>34801</v>
      </c>
      <c r="G31" s="19">
        <v>30492</v>
      </c>
      <c r="H31" s="19">
        <v>33696</v>
      </c>
      <c r="I31" s="19">
        <v>33622</v>
      </c>
      <c r="J31" s="19">
        <v>33371</v>
      </c>
      <c r="K31" s="19">
        <v>32333</v>
      </c>
      <c r="L31" s="19">
        <v>33888</v>
      </c>
      <c r="M31" s="19">
        <v>32749</v>
      </c>
      <c r="N31" s="19">
        <v>33913</v>
      </c>
      <c r="O31" s="19">
        <v>31877</v>
      </c>
      <c r="P31" s="19">
        <v>31559</v>
      </c>
      <c r="Q31" s="19">
        <v>33528</v>
      </c>
      <c r="R31" s="19">
        <v>34711</v>
      </c>
      <c r="S31" s="19">
        <v>35502</v>
      </c>
      <c r="T31" s="19">
        <v>34648</v>
      </c>
      <c r="U31" s="19">
        <v>35804</v>
      </c>
      <c r="V31" s="19">
        <v>35578</v>
      </c>
      <c r="W31" s="19">
        <v>36947</v>
      </c>
      <c r="X31" s="19">
        <v>35988</v>
      </c>
      <c r="Y31" s="19">
        <v>37363</v>
      </c>
      <c r="Z31" s="19">
        <v>34811</v>
      </c>
      <c r="AA31" s="19">
        <v>34368</v>
      </c>
      <c r="AB31" s="19">
        <v>35690</v>
      </c>
      <c r="AC31" s="19">
        <v>23558</v>
      </c>
      <c r="AD31" s="19">
        <v>28493</v>
      </c>
      <c r="AE31" s="19">
        <v>34796</v>
      </c>
      <c r="AF31" s="19">
        <v>35681</v>
      </c>
      <c r="AG31" s="19">
        <v>35881</v>
      </c>
      <c r="AH31" s="19">
        <v>37004</v>
      </c>
      <c r="AI31" s="19">
        <v>36881</v>
      </c>
      <c r="AJ31" s="19">
        <v>37432</v>
      </c>
      <c r="AK31" s="19">
        <v>38727</v>
      </c>
      <c r="AL31" s="19">
        <v>33778</v>
      </c>
      <c r="AM31" s="19">
        <v>38059</v>
      </c>
      <c r="AN31" s="19">
        <v>37326</v>
      </c>
      <c r="AO31" s="19">
        <v>35607</v>
      </c>
      <c r="AP31" s="19">
        <v>37747</v>
      </c>
      <c r="AQ31" s="19">
        <v>35966</v>
      </c>
      <c r="AR31" s="19">
        <v>37911</v>
      </c>
      <c r="AS31" s="19">
        <v>36781</v>
      </c>
      <c r="AT31" s="19">
        <v>36489</v>
      </c>
      <c r="AU31" s="19">
        <v>34335</v>
      </c>
      <c r="AV31" s="19">
        <v>34527</v>
      </c>
      <c r="AW31" s="19">
        <v>34268</v>
      </c>
      <c r="AX31" s="19">
        <v>34214</v>
      </c>
      <c r="AY31" s="19">
        <v>34494</v>
      </c>
      <c r="AZ31" s="19">
        <v>34743</v>
      </c>
      <c r="BA31" s="19">
        <v>33212</v>
      </c>
      <c r="BB31" s="32">
        <v>24998</v>
      </c>
    </row>
    <row r="32" spans="2:54" ht="13.5" hidden="1" thickBot="1" x14ac:dyDescent="0.25">
      <c r="B32" s="18"/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 t="e">
        <v>#REF!</v>
      </c>
      <c r="T32" s="19" t="e">
        <v>#REF!</v>
      </c>
      <c r="U32" s="19" t="e">
        <v>#REF!</v>
      </c>
      <c r="V32" s="19" t="e">
        <v>#REF!</v>
      </c>
      <c r="W32" s="19" t="e">
        <v>#REF!</v>
      </c>
      <c r="X32" s="19" t="e">
        <v>#REF!</v>
      </c>
      <c r="Y32" s="19" t="e">
        <v>#REF!</v>
      </c>
      <c r="Z32" s="19" t="e">
        <v>#REF!</v>
      </c>
      <c r="AA32" s="19" t="e">
        <v>#REF!</v>
      </c>
      <c r="AB32" s="19" t="e">
        <v>#REF!</v>
      </c>
      <c r="AC32" s="19" t="e">
        <v>#REF!</v>
      </c>
      <c r="AD32" s="19" t="e">
        <v>#REF!</v>
      </c>
      <c r="AE32" s="19" t="e">
        <v>#REF!</v>
      </c>
      <c r="AF32" s="19" t="e">
        <v>#REF!</v>
      </c>
      <c r="AG32" s="19" t="e">
        <v>#REF!</v>
      </c>
      <c r="AH32" s="19" t="e">
        <v>#REF!</v>
      </c>
      <c r="AI32" s="19" t="e">
        <v>#REF!</v>
      </c>
      <c r="AJ32" s="19" t="e">
        <v>#REF!</v>
      </c>
      <c r="AK32" s="19" t="e">
        <v>#REF!</v>
      </c>
      <c r="AL32" s="19" t="e">
        <v>#REF!</v>
      </c>
      <c r="AM32" s="19" t="e">
        <v>#REF!</v>
      </c>
      <c r="AN32" s="19" t="e">
        <v>#REF!</v>
      </c>
      <c r="AO32" s="19" t="e">
        <v>#REF!</v>
      </c>
      <c r="AP32" s="19" t="e">
        <v>#REF!</v>
      </c>
      <c r="AQ32" s="19" t="e">
        <v>#REF!</v>
      </c>
      <c r="AR32" s="19" t="e">
        <v>#REF!</v>
      </c>
      <c r="AS32" s="19" t="e">
        <v>#REF!</v>
      </c>
      <c r="AT32" s="19" t="e">
        <v>#REF!</v>
      </c>
      <c r="AU32" s="19" t="e">
        <v>#REF!</v>
      </c>
      <c r="AV32" s="19" t="e">
        <v>#REF!</v>
      </c>
      <c r="AW32" s="19" t="e">
        <v>#REF!</v>
      </c>
      <c r="AX32" s="19" t="e">
        <v>#REF!</v>
      </c>
      <c r="AY32" s="19" t="e">
        <v>#REF!</v>
      </c>
      <c r="AZ32" s="19" t="e">
        <v>#REF!</v>
      </c>
      <c r="BA32" s="19" t="e">
        <v>#REF!</v>
      </c>
      <c r="BB32" s="32" t="e">
        <v>#REF!</v>
      </c>
    </row>
    <row r="33" spans="2:54" ht="13.5" thickBot="1" x14ac:dyDescent="0.25">
      <c r="B33" s="18" t="s">
        <v>25</v>
      </c>
      <c r="C33" s="19">
        <v>76359</v>
      </c>
      <c r="D33" s="19">
        <v>91499</v>
      </c>
      <c r="E33" s="19">
        <v>87746</v>
      </c>
      <c r="F33" s="19">
        <v>89429</v>
      </c>
      <c r="G33" s="19">
        <v>82285</v>
      </c>
      <c r="H33" s="19">
        <v>87179</v>
      </c>
      <c r="I33" s="19">
        <v>90121</v>
      </c>
      <c r="J33" s="19">
        <v>85387</v>
      </c>
      <c r="K33" s="19">
        <v>86993</v>
      </c>
      <c r="L33" s="19">
        <v>88096</v>
      </c>
      <c r="M33" s="19">
        <v>84110</v>
      </c>
      <c r="N33" s="19">
        <v>89269</v>
      </c>
      <c r="O33" s="19">
        <v>89126</v>
      </c>
      <c r="P33" s="19">
        <v>84498</v>
      </c>
      <c r="Q33" s="19">
        <v>88067</v>
      </c>
      <c r="R33" s="19">
        <v>87367</v>
      </c>
      <c r="S33" s="19">
        <v>91022</v>
      </c>
      <c r="T33" s="19">
        <v>86583</v>
      </c>
      <c r="U33" s="19">
        <v>88136</v>
      </c>
      <c r="V33" s="19">
        <v>86707</v>
      </c>
      <c r="W33" s="19">
        <v>87243</v>
      </c>
      <c r="X33" s="19">
        <v>85095</v>
      </c>
      <c r="Y33" s="19">
        <v>88134</v>
      </c>
      <c r="Z33" s="19">
        <v>86388</v>
      </c>
      <c r="AA33" s="19">
        <v>85884</v>
      </c>
      <c r="AB33" s="19">
        <v>87337</v>
      </c>
      <c r="AC33" s="19">
        <v>72970</v>
      </c>
      <c r="AD33" s="19">
        <v>77686</v>
      </c>
      <c r="AE33" s="19">
        <v>85081</v>
      </c>
      <c r="AF33" s="19">
        <v>86471</v>
      </c>
      <c r="AG33" s="19">
        <v>87411</v>
      </c>
      <c r="AH33" s="19">
        <v>87560</v>
      </c>
      <c r="AI33" s="19">
        <v>88073</v>
      </c>
      <c r="AJ33" s="19">
        <v>87344</v>
      </c>
      <c r="AK33" s="19">
        <v>92503</v>
      </c>
      <c r="AL33" s="19">
        <v>83830</v>
      </c>
      <c r="AM33" s="19">
        <v>92232</v>
      </c>
      <c r="AN33" s="19">
        <v>92627</v>
      </c>
      <c r="AO33" s="19">
        <v>91920</v>
      </c>
      <c r="AP33" s="19">
        <v>92902</v>
      </c>
      <c r="AQ33" s="19">
        <v>90902</v>
      </c>
      <c r="AR33" s="19">
        <v>92777</v>
      </c>
      <c r="AS33" s="19">
        <v>93749</v>
      </c>
      <c r="AT33" s="19">
        <v>92229</v>
      </c>
      <c r="AU33" s="19">
        <v>89382</v>
      </c>
      <c r="AV33" s="19">
        <v>90687</v>
      </c>
      <c r="AW33" s="19">
        <v>87437</v>
      </c>
      <c r="AX33" s="19">
        <v>91624</v>
      </c>
      <c r="AY33" s="19">
        <v>88858</v>
      </c>
      <c r="AZ33" s="19">
        <v>92404</v>
      </c>
      <c r="BA33" s="19">
        <v>88913</v>
      </c>
      <c r="BB33" s="32">
        <v>72392</v>
      </c>
    </row>
    <row r="34" spans="2:54" ht="13.5" customHeight="1" thickBot="1" x14ac:dyDescent="0.25">
      <c r="B34" s="2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</row>
    <row r="35" spans="2:54" ht="27" thickBot="1" x14ac:dyDescent="0.25">
      <c r="B35" s="129" t="s">
        <v>74</v>
      </c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1"/>
    </row>
    <row r="36" spans="2:54" ht="12.75" customHeight="1" x14ac:dyDescent="0.2">
      <c r="B36" s="12" t="s">
        <v>70</v>
      </c>
      <c r="C36" s="23">
        <v>1</v>
      </c>
      <c r="D36" s="13">
        <v>2</v>
      </c>
      <c r="E36" s="13">
        <v>3</v>
      </c>
      <c r="F36" s="13">
        <v>4</v>
      </c>
      <c r="G36" s="13">
        <v>5</v>
      </c>
      <c r="H36" s="13">
        <v>6</v>
      </c>
      <c r="I36" s="13">
        <v>7</v>
      </c>
      <c r="J36" s="13">
        <v>8</v>
      </c>
      <c r="K36" s="13">
        <v>9</v>
      </c>
      <c r="L36" s="13">
        <v>10</v>
      </c>
      <c r="M36" s="13">
        <v>11</v>
      </c>
      <c r="N36" s="13">
        <v>12</v>
      </c>
      <c r="O36" s="13">
        <v>13</v>
      </c>
      <c r="P36" s="13">
        <v>14</v>
      </c>
      <c r="Q36" s="13">
        <v>15</v>
      </c>
      <c r="R36" s="13">
        <v>16</v>
      </c>
      <c r="S36" s="13">
        <v>17</v>
      </c>
      <c r="T36" s="13">
        <v>18</v>
      </c>
      <c r="U36" s="13">
        <v>19</v>
      </c>
      <c r="V36" s="13">
        <v>20</v>
      </c>
      <c r="W36" s="13">
        <v>21</v>
      </c>
      <c r="X36" s="13">
        <v>22</v>
      </c>
      <c r="Y36" s="13">
        <v>23</v>
      </c>
      <c r="Z36" s="13">
        <v>24</v>
      </c>
      <c r="AA36" s="13">
        <v>25</v>
      </c>
      <c r="AB36" s="13">
        <v>26</v>
      </c>
      <c r="AC36" s="13">
        <v>27</v>
      </c>
      <c r="AD36" s="13">
        <v>28</v>
      </c>
      <c r="AE36" s="13">
        <v>29</v>
      </c>
      <c r="AF36" s="13">
        <v>30</v>
      </c>
      <c r="AG36" s="13">
        <v>31</v>
      </c>
      <c r="AH36" s="13">
        <v>32</v>
      </c>
      <c r="AI36" s="13">
        <v>33</v>
      </c>
      <c r="AJ36" s="13">
        <v>34</v>
      </c>
      <c r="AK36" s="13">
        <v>35</v>
      </c>
      <c r="AL36" s="13">
        <v>36</v>
      </c>
      <c r="AM36" s="13">
        <v>37</v>
      </c>
      <c r="AN36" s="13">
        <v>38</v>
      </c>
      <c r="AO36" s="13">
        <v>39</v>
      </c>
      <c r="AP36" s="13">
        <v>40</v>
      </c>
      <c r="AQ36" s="13">
        <v>41</v>
      </c>
      <c r="AR36" s="13">
        <v>42</v>
      </c>
      <c r="AS36" s="13">
        <v>43</v>
      </c>
      <c r="AT36" s="13">
        <v>44</v>
      </c>
      <c r="AU36" s="13">
        <v>45</v>
      </c>
      <c r="AV36" s="13">
        <v>46</v>
      </c>
      <c r="AW36" s="13">
        <v>47</v>
      </c>
      <c r="AX36" s="13">
        <v>48</v>
      </c>
      <c r="AY36" s="13">
        <v>49</v>
      </c>
      <c r="AZ36" s="13">
        <v>50</v>
      </c>
      <c r="BA36" s="13">
        <v>51</v>
      </c>
      <c r="BB36" s="71">
        <v>52</v>
      </c>
    </row>
    <row r="37" spans="2:54" ht="13.5" customHeight="1" thickBot="1" x14ac:dyDescent="0.25">
      <c r="B37" s="14" t="s">
        <v>0</v>
      </c>
      <c r="C37" s="24">
        <v>44933</v>
      </c>
      <c r="D37" s="25">
        <v>44940</v>
      </c>
      <c r="E37" s="25">
        <v>44947</v>
      </c>
      <c r="F37" s="25">
        <v>44954</v>
      </c>
      <c r="G37" s="25">
        <v>44961</v>
      </c>
      <c r="H37" s="25">
        <v>44968</v>
      </c>
      <c r="I37" s="25">
        <v>44975</v>
      </c>
      <c r="J37" s="25">
        <v>44982</v>
      </c>
      <c r="K37" s="25">
        <v>44989</v>
      </c>
      <c r="L37" s="25">
        <v>44996</v>
      </c>
      <c r="M37" s="25">
        <v>45003</v>
      </c>
      <c r="N37" s="25">
        <v>45010</v>
      </c>
      <c r="O37" s="25">
        <v>45017</v>
      </c>
      <c r="P37" s="25">
        <v>45024</v>
      </c>
      <c r="Q37" s="25">
        <v>45031</v>
      </c>
      <c r="R37" s="25">
        <v>45038</v>
      </c>
      <c r="S37" s="25">
        <v>45045</v>
      </c>
      <c r="T37" s="25">
        <v>45052</v>
      </c>
      <c r="U37" s="25">
        <v>45059</v>
      </c>
      <c r="V37" s="25">
        <v>45066</v>
      </c>
      <c r="W37" s="25">
        <v>45073</v>
      </c>
      <c r="X37" s="25">
        <v>45080</v>
      </c>
      <c r="Y37" s="25">
        <v>45087</v>
      </c>
      <c r="Z37" s="25">
        <v>45094</v>
      </c>
      <c r="AA37" s="25">
        <v>45101</v>
      </c>
      <c r="AB37" s="25">
        <v>45108</v>
      </c>
      <c r="AC37" s="25">
        <v>45115</v>
      </c>
      <c r="AD37" s="25">
        <v>45122</v>
      </c>
      <c r="AE37" s="25">
        <v>45129</v>
      </c>
      <c r="AF37" s="25">
        <v>45136</v>
      </c>
      <c r="AG37" s="25">
        <v>45143</v>
      </c>
      <c r="AH37" s="25">
        <v>45150</v>
      </c>
      <c r="AI37" s="25">
        <v>45157</v>
      </c>
      <c r="AJ37" s="25">
        <v>45164</v>
      </c>
      <c r="AK37" s="25">
        <v>45171</v>
      </c>
      <c r="AL37" s="25">
        <v>45178</v>
      </c>
      <c r="AM37" s="25">
        <v>45185</v>
      </c>
      <c r="AN37" s="25">
        <v>45192</v>
      </c>
      <c r="AO37" s="25">
        <v>45199</v>
      </c>
      <c r="AP37" s="25">
        <v>45206</v>
      </c>
      <c r="AQ37" s="25">
        <v>45213</v>
      </c>
      <c r="AR37" s="25">
        <v>45220</v>
      </c>
      <c r="AS37" s="25">
        <v>45227</v>
      </c>
      <c r="AT37" s="25">
        <v>45234</v>
      </c>
      <c r="AU37" s="25">
        <v>45241</v>
      </c>
      <c r="AV37" s="25">
        <v>45248</v>
      </c>
      <c r="AW37" s="25">
        <v>45255</v>
      </c>
      <c r="AX37" s="25">
        <v>45262</v>
      </c>
      <c r="AY37" s="25">
        <v>45269</v>
      </c>
      <c r="AZ37" s="25">
        <v>45276</v>
      </c>
      <c r="BA37" s="25">
        <v>45283</v>
      </c>
      <c r="BB37" s="72">
        <v>45290</v>
      </c>
    </row>
    <row r="38" spans="2:54" x14ac:dyDescent="0.2">
      <c r="B38" s="12" t="s">
        <v>67</v>
      </c>
      <c r="C38" s="23">
        <v>1</v>
      </c>
      <c r="D38" s="13">
        <v>2</v>
      </c>
      <c r="E38" s="13">
        <v>3</v>
      </c>
      <c r="F38" s="13">
        <v>4</v>
      </c>
      <c r="G38" s="13">
        <v>5</v>
      </c>
      <c r="H38" s="13">
        <v>6</v>
      </c>
      <c r="I38" s="13">
        <v>7</v>
      </c>
      <c r="J38" s="13">
        <v>8</v>
      </c>
      <c r="K38" s="13">
        <v>9</v>
      </c>
      <c r="L38" s="13">
        <v>10</v>
      </c>
      <c r="M38" s="13">
        <v>11</v>
      </c>
      <c r="N38" s="13">
        <v>12</v>
      </c>
      <c r="O38" s="13">
        <v>13</v>
      </c>
      <c r="P38" s="13">
        <v>14</v>
      </c>
      <c r="Q38" s="13">
        <v>15</v>
      </c>
      <c r="R38" s="13">
        <v>16</v>
      </c>
      <c r="S38" s="13">
        <v>17</v>
      </c>
      <c r="T38" s="13">
        <v>18</v>
      </c>
      <c r="U38" s="13">
        <v>19</v>
      </c>
      <c r="V38" s="13">
        <v>20</v>
      </c>
      <c r="W38" s="13">
        <v>21</v>
      </c>
      <c r="X38" s="13">
        <v>22</v>
      </c>
      <c r="Y38" s="13">
        <v>23</v>
      </c>
      <c r="Z38" s="13">
        <v>24</v>
      </c>
      <c r="AA38" s="13">
        <v>25</v>
      </c>
      <c r="AB38" s="13">
        <v>26</v>
      </c>
      <c r="AC38" s="13">
        <v>27</v>
      </c>
      <c r="AD38" s="13">
        <v>28</v>
      </c>
      <c r="AE38" s="13">
        <v>29</v>
      </c>
      <c r="AF38" s="13">
        <v>30</v>
      </c>
      <c r="AG38" s="13">
        <v>31</v>
      </c>
      <c r="AH38" s="13">
        <v>32</v>
      </c>
      <c r="AI38" s="13">
        <v>33</v>
      </c>
      <c r="AJ38" s="13">
        <v>34</v>
      </c>
      <c r="AK38" s="13">
        <v>35</v>
      </c>
      <c r="AL38" s="13">
        <v>36</v>
      </c>
      <c r="AM38" s="13">
        <v>37</v>
      </c>
      <c r="AN38" s="13">
        <v>38</v>
      </c>
      <c r="AO38" s="13">
        <v>39</v>
      </c>
      <c r="AP38" s="13">
        <v>40</v>
      </c>
      <c r="AQ38" s="13">
        <v>41</v>
      </c>
      <c r="AR38" s="13">
        <v>42</v>
      </c>
      <c r="AS38" s="13">
        <v>43</v>
      </c>
      <c r="AT38" s="13">
        <v>44</v>
      </c>
      <c r="AU38" s="13">
        <v>45</v>
      </c>
      <c r="AV38" s="13">
        <v>46</v>
      </c>
      <c r="AW38" s="13">
        <v>47</v>
      </c>
      <c r="AX38" s="13">
        <v>48</v>
      </c>
      <c r="AY38" s="13">
        <v>49</v>
      </c>
      <c r="AZ38" s="13">
        <v>50</v>
      </c>
      <c r="BA38" s="13">
        <v>51</v>
      </c>
      <c r="BB38" s="71">
        <v>52</v>
      </c>
    </row>
    <row r="39" spans="2:54" ht="13.5" thickBot="1" x14ac:dyDescent="0.25">
      <c r="B39" s="14" t="s">
        <v>0</v>
      </c>
      <c r="C39" s="25">
        <v>44569</v>
      </c>
      <c r="D39" s="25">
        <v>44576</v>
      </c>
      <c r="E39" s="25">
        <v>44583</v>
      </c>
      <c r="F39" s="25">
        <v>44590</v>
      </c>
      <c r="G39" s="25">
        <v>44597</v>
      </c>
      <c r="H39" s="25">
        <v>44604</v>
      </c>
      <c r="I39" s="25">
        <v>44611</v>
      </c>
      <c r="J39" s="25">
        <v>44618</v>
      </c>
      <c r="K39" s="25">
        <v>44625</v>
      </c>
      <c r="L39" s="25">
        <v>44632</v>
      </c>
      <c r="M39" s="25">
        <v>44639</v>
      </c>
      <c r="N39" s="25">
        <v>44646</v>
      </c>
      <c r="O39" s="25">
        <v>44653</v>
      </c>
      <c r="P39" s="25">
        <v>44660</v>
      </c>
      <c r="Q39" s="25">
        <v>44667</v>
      </c>
      <c r="R39" s="25">
        <v>44674</v>
      </c>
      <c r="S39" s="25">
        <v>44681</v>
      </c>
      <c r="T39" s="25">
        <v>44688</v>
      </c>
      <c r="U39" s="25">
        <v>44695</v>
      </c>
      <c r="V39" s="25">
        <v>44702</v>
      </c>
      <c r="W39" s="25">
        <v>44709</v>
      </c>
      <c r="X39" s="25">
        <v>44716</v>
      </c>
      <c r="Y39" s="25">
        <v>44723</v>
      </c>
      <c r="Z39" s="25">
        <v>44730</v>
      </c>
      <c r="AA39" s="25">
        <v>44737</v>
      </c>
      <c r="AB39" s="25">
        <v>44744</v>
      </c>
      <c r="AC39" s="25">
        <v>44751</v>
      </c>
      <c r="AD39" s="25">
        <v>44758</v>
      </c>
      <c r="AE39" s="25">
        <v>44765</v>
      </c>
      <c r="AF39" s="25">
        <v>44772</v>
      </c>
      <c r="AG39" s="25">
        <v>44779</v>
      </c>
      <c r="AH39" s="25">
        <v>44786</v>
      </c>
      <c r="AI39" s="25">
        <v>44793</v>
      </c>
      <c r="AJ39" s="25">
        <v>44800</v>
      </c>
      <c r="AK39" s="25">
        <v>44807</v>
      </c>
      <c r="AL39" s="25">
        <v>44814</v>
      </c>
      <c r="AM39" s="25">
        <v>44821</v>
      </c>
      <c r="AN39" s="25">
        <v>44828</v>
      </c>
      <c r="AO39" s="25">
        <v>44835</v>
      </c>
      <c r="AP39" s="25">
        <v>44842</v>
      </c>
      <c r="AQ39" s="25">
        <v>44849</v>
      </c>
      <c r="AR39" s="25">
        <v>44856</v>
      </c>
      <c r="AS39" s="25">
        <v>44863</v>
      </c>
      <c r="AT39" s="25">
        <v>44870</v>
      </c>
      <c r="AU39" s="25">
        <v>44877</v>
      </c>
      <c r="AV39" s="25">
        <v>44884</v>
      </c>
      <c r="AW39" s="25">
        <v>44891</v>
      </c>
      <c r="AX39" s="25">
        <v>44898</v>
      </c>
      <c r="AY39" s="25">
        <v>44905</v>
      </c>
      <c r="AZ39" s="25">
        <v>44912</v>
      </c>
      <c r="BA39" s="25">
        <v>44919</v>
      </c>
      <c r="BB39" s="72">
        <v>44926</v>
      </c>
    </row>
    <row r="40" spans="2:54" x14ac:dyDescent="0.2">
      <c r="B40" s="15" t="s">
        <v>1</v>
      </c>
      <c r="C40" s="33">
        <v>0.16298145506419393</v>
      </c>
      <c r="D40" s="33">
        <v>0.66907140214576399</v>
      </c>
      <c r="E40" s="33">
        <v>6.5229803025977695E-2</v>
      </c>
      <c r="F40" s="33">
        <v>4.4771723122238649E-2</v>
      </c>
      <c r="G40" s="33">
        <v>0.231180811808118</v>
      </c>
      <c r="H40" s="33">
        <v>4.0962774704739191E-2</v>
      </c>
      <c r="I40" s="33">
        <v>4.3834841628960231E-3</v>
      </c>
      <c r="J40" s="33">
        <v>-0.1126233412725417</v>
      </c>
      <c r="K40" s="33">
        <v>-6.2126155519304005E-2</v>
      </c>
      <c r="L40" s="33">
        <v>0.10209122344804866</v>
      </c>
      <c r="M40" s="33">
        <v>-1.7693522906793047E-2</v>
      </c>
      <c r="N40" s="33">
        <v>0.10462130937098846</v>
      </c>
      <c r="O40" s="33">
        <v>0.34455704478587768</v>
      </c>
      <c r="P40" s="33">
        <v>-1.8285547103569333E-2</v>
      </c>
      <c r="Q40" s="33">
        <v>0.32252252252252256</v>
      </c>
      <c r="R40" s="33">
        <v>4.7683109118086708E-2</v>
      </c>
      <c r="S40" s="33">
        <v>0.34770114942528729</v>
      </c>
      <c r="T40" s="33">
        <v>3.370389977060162E-2</v>
      </c>
      <c r="U40" s="33">
        <v>7.3638720829731996E-2</v>
      </c>
      <c r="V40" s="33">
        <v>-0.1656843483955468</v>
      </c>
      <c r="W40" s="33">
        <v>-0.28627267041901183</v>
      </c>
      <c r="X40" s="33">
        <v>-9.6227556990114982E-2</v>
      </c>
      <c r="Y40" s="33">
        <v>-1.5559978288402387E-2</v>
      </c>
      <c r="Z40" s="33">
        <v>-1.4409221902017322E-2</v>
      </c>
      <c r="AA40" s="33">
        <v>8.5474660956459614E-2</v>
      </c>
      <c r="AB40" s="33">
        <v>-8.8362441639287526E-2</v>
      </c>
      <c r="AC40" s="33">
        <v>0.15490075711070195</v>
      </c>
      <c r="AD40" s="33">
        <v>0.2690131992457574</v>
      </c>
      <c r="AE40" s="33">
        <v>1.1784511784511675E-2</v>
      </c>
      <c r="AF40" s="33">
        <v>-9.2677118475888109E-2</v>
      </c>
      <c r="AG40" s="33">
        <v>3.8175411119812042E-2</v>
      </c>
      <c r="AH40" s="33">
        <v>9.6831683168316918E-2</v>
      </c>
      <c r="AI40" s="33">
        <v>0.12286689419795227</v>
      </c>
      <c r="AJ40" s="33">
        <v>7.0941588354523688E-2</v>
      </c>
      <c r="AK40" s="33">
        <v>5.1591657519209688E-2</v>
      </c>
      <c r="AL40" s="33">
        <v>-9.827534939042526E-2</v>
      </c>
      <c r="AM40" s="33">
        <v>-2.8696635566864526E-2</v>
      </c>
      <c r="AN40" s="33">
        <v>-0.14884584770496156</v>
      </c>
      <c r="AO40" s="33">
        <v>5.3045186640471531E-2</v>
      </c>
      <c r="AP40" s="33">
        <v>9.710247349823331E-2</v>
      </c>
      <c r="AQ40" s="33">
        <v>-3.2171893147502906E-2</v>
      </c>
      <c r="AR40" s="33">
        <v>-0.14401033257991602</v>
      </c>
      <c r="AS40" s="33">
        <v>2.0828374196619759E-2</v>
      </c>
      <c r="AT40" s="33">
        <v>-6.963951310861427E-2</v>
      </c>
      <c r="AU40" s="33">
        <v>3.369884995988226E-2</v>
      </c>
      <c r="AV40" s="33">
        <v>2.1392270417208259E-2</v>
      </c>
      <c r="AW40" s="33">
        <v>-0.15703824247355569</v>
      </c>
      <c r="AX40" s="33">
        <v>-9.7125637459434366E-2</v>
      </c>
      <c r="AY40" s="33">
        <v>-0.17690331620737976</v>
      </c>
      <c r="AZ40" s="33">
        <v>0.10263299301450823</v>
      </c>
      <c r="BA40" s="33">
        <v>1.0929681327363605E-2</v>
      </c>
      <c r="BB40" s="34">
        <v>-4.6981292517006779E-2</v>
      </c>
    </row>
    <row r="41" spans="2:54" x14ac:dyDescent="0.2">
      <c r="B41" s="16" t="s">
        <v>2</v>
      </c>
      <c r="C41" s="35">
        <v>0.84829721362229105</v>
      </c>
      <c r="D41" s="35">
        <v>2.5572354211663066</v>
      </c>
      <c r="E41" s="35">
        <v>1.8487229862475441</v>
      </c>
      <c r="F41" s="35">
        <v>2.3154362416107381</v>
      </c>
      <c r="G41" s="35">
        <v>1.5877192982456139</v>
      </c>
      <c r="H41" s="35">
        <v>0.57755775577557755</v>
      </c>
      <c r="I41" s="35">
        <v>1.4133545310015898</v>
      </c>
      <c r="J41" s="35">
        <v>2.1837088388214903</v>
      </c>
      <c r="K41" s="35">
        <v>2.3195592286501379</v>
      </c>
      <c r="L41" s="35">
        <v>0.20176544766708693</v>
      </c>
      <c r="M41" s="35">
        <v>0.42395437262357416</v>
      </c>
      <c r="N41" s="35">
        <v>0.63981481481481484</v>
      </c>
      <c r="O41" s="35">
        <v>0.5673828125</v>
      </c>
      <c r="P41" s="35">
        <v>0.56639839034205242</v>
      </c>
      <c r="Q41" s="35">
        <v>1.0639431616341031</v>
      </c>
      <c r="R41" s="35">
        <v>-0.12857142857142856</v>
      </c>
      <c r="S41" s="35">
        <v>0.12177121771217703</v>
      </c>
      <c r="T41" s="35">
        <v>1.0951086956521738</v>
      </c>
      <c r="U41" s="35">
        <v>0.98381294964028787</v>
      </c>
      <c r="V41" s="35">
        <v>0.63945578231292521</v>
      </c>
      <c r="W41" s="35">
        <v>0.38592750533049047</v>
      </c>
      <c r="X41" s="35">
        <v>-0.35409836065573774</v>
      </c>
      <c r="Y41" s="35">
        <v>-6.8493150684931559E-2</v>
      </c>
      <c r="Z41" s="35">
        <v>0.1581243184296619</v>
      </c>
      <c r="AA41" s="35">
        <v>3.9929015084294583E-2</v>
      </c>
      <c r="AB41" s="35">
        <v>0.15477792732166895</v>
      </c>
      <c r="AC41" s="35">
        <v>1.662045060658579</v>
      </c>
      <c r="AD41" s="35">
        <v>4.1779661016949152</v>
      </c>
      <c r="AE41" s="35">
        <v>0.46623376623376633</v>
      </c>
      <c r="AF41" s="35">
        <v>0.90448343079922022</v>
      </c>
      <c r="AG41" s="35">
        <v>1.1484536082474226</v>
      </c>
      <c r="AH41" s="35">
        <v>0.3125</v>
      </c>
      <c r="AI41" s="35">
        <v>-0.27597402597402598</v>
      </c>
      <c r="AJ41" s="35">
        <v>-4.8841059602649062E-2</v>
      </c>
      <c r="AK41" s="35">
        <v>9.8441345365053223E-2</v>
      </c>
      <c r="AL41" s="35">
        <v>-0.38996655518394652</v>
      </c>
      <c r="AM41" s="35">
        <v>1.3307984790874583E-2</v>
      </c>
      <c r="AN41" s="35">
        <v>-0.11949152542372876</v>
      </c>
      <c r="AO41" s="35">
        <v>-6.4919827923347717E-2</v>
      </c>
      <c r="AP41" s="35">
        <v>-0.58597014925373136</v>
      </c>
      <c r="AQ41" s="35">
        <v>-0.3405828621139626</v>
      </c>
      <c r="AR41" s="35">
        <v>-0.45574636723910167</v>
      </c>
      <c r="AS41" s="35">
        <v>7.2700296735904946E-2</v>
      </c>
      <c r="AT41" s="35">
        <v>-0.35893854748603349</v>
      </c>
      <c r="AU41" s="35">
        <v>-0.47862183478621834</v>
      </c>
      <c r="AV41" s="35">
        <v>-0.39748496446145432</v>
      </c>
      <c r="AW41" s="35">
        <v>-0.37263060564031436</v>
      </c>
      <c r="AX41" s="35">
        <v>-0.41992294991744639</v>
      </c>
      <c r="AY41" s="35">
        <v>-0.3110647181628392</v>
      </c>
      <c r="AZ41" s="35">
        <v>-0.46969696969696972</v>
      </c>
      <c r="BA41" s="35">
        <v>0.61295971978984243</v>
      </c>
      <c r="BB41" s="36">
        <v>0.83571428571428563</v>
      </c>
    </row>
    <row r="42" spans="2:54" x14ac:dyDescent="0.2">
      <c r="B42" s="17" t="s">
        <v>3</v>
      </c>
      <c r="C42" s="37">
        <v>-0.32413793103448274</v>
      </c>
      <c r="D42" s="37">
        <v>-0.35019455252918286</v>
      </c>
      <c r="E42" s="37">
        <v>-0.23661971830985917</v>
      </c>
      <c r="F42" s="37">
        <v>-0.14058956916099774</v>
      </c>
      <c r="G42" s="37">
        <v>-0.31531531531531531</v>
      </c>
      <c r="H42" s="37">
        <v>-0.31554524361948955</v>
      </c>
      <c r="I42" s="37">
        <v>-0.38403614457831325</v>
      </c>
      <c r="J42" s="37">
        <v>-0.54275741710296677</v>
      </c>
      <c r="K42" s="37">
        <v>-4.8936170212765973E-2</v>
      </c>
      <c r="L42" s="37">
        <v>0.38990825688073394</v>
      </c>
      <c r="M42" s="37">
        <v>1.3115577889447234</v>
      </c>
      <c r="N42" s="37">
        <v>0.11714285714285722</v>
      </c>
      <c r="O42" s="37">
        <v>3.0732860520094496E-2</v>
      </c>
      <c r="P42" s="37">
        <v>0.1299093655589123</v>
      </c>
      <c r="Q42" s="37">
        <v>-0.11570247933884292</v>
      </c>
      <c r="R42" s="37">
        <v>-0.19577735124760076</v>
      </c>
      <c r="S42" s="37">
        <v>-0.49566724436741771</v>
      </c>
      <c r="T42" s="37">
        <v>-4.8169556840077066E-2</v>
      </c>
      <c r="U42" s="37">
        <v>-0.28479657387580304</v>
      </c>
      <c r="V42" s="37">
        <v>-0.21978021978021978</v>
      </c>
      <c r="W42" s="37">
        <v>-0.14139344262295084</v>
      </c>
      <c r="X42" s="37">
        <v>-0.27064220183486243</v>
      </c>
      <c r="Y42" s="37">
        <v>-0.32997987927565398</v>
      </c>
      <c r="Z42" s="37">
        <v>-2.386117136659438E-2</v>
      </c>
      <c r="AA42" s="37">
        <v>-0.18571428571428572</v>
      </c>
      <c r="AB42" s="37">
        <v>-0.29729729729729726</v>
      </c>
      <c r="AC42" s="37">
        <v>-4.5871559633027248E-3</v>
      </c>
      <c r="AD42" s="37">
        <v>-0.3433476394849786</v>
      </c>
      <c r="AE42" s="37">
        <v>-9.6234309623430936E-2</v>
      </c>
      <c r="AF42" s="37">
        <v>-0.1385390428211587</v>
      </c>
      <c r="AG42" s="37">
        <v>-0.17633410672853833</v>
      </c>
      <c r="AH42" s="37">
        <v>-5.4455445544554504E-2</v>
      </c>
      <c r="AI42" s="37">
        <v>-0.28633405639913234</v>
      </c>
      <c r="AJ42" s="37">
        <v>0.18857142857142861</v>
      </c>
      <c r="AK42" s="37">
        <v>-0.38934426229508201</v>
      </c>
      <c r="AL42" s="37">
        <v>-0.37387387387387383</v>
      </c>
      <c r="AM42" s="37">
        <v>-0.18126272912423624</v>
      </c>
      <c r="AN42" s="37">
        <v>0.23809523809523814</v>
      </c>
      <c r="AO42" s="37">
        <v>2.6490066225165476E-2</v>
      </c>
      <c r="AP42" s="37">
        <v>0.16331658291457285</v>
      </c>
      <c r="AQ42" s="37">
        <v>-0.34526315789473683</v>
      </c>
      <c r="AR42" s="37">
        <v>-1.0917030567685559E-2</v>
      </c>
      <c r="AS42" s="37">
        <v>0.30555555555555558</v>
      </c>
      <c r="AT42" s="37">
        <v>0.41780821917808209</v>
      </c>
      <c r="AU42" s="37">
        <v>1.7094017094017033E-2</v>
      </c>
      <c r="AV42" s="37">
        <v>-0.21656050955414008</v>
      </c>
      <c r="AW42" s="37">
        <v>0.61267605633802824</v>
      </c>
      <c r="AX42" s="37">
        <v>0.72394366197183091</v>
      </c>
      <c r="AY42" s="37">
        <v>0.10973084886128359</v>
      </c>
      <c r="AZ42" s="37">
        <v>-3.2499999999999973E-2</v>
      </c>
      <c r="BA42" s="37">
        <v>-0.20754716981132071</v>
      </c>
      <c r="BB42" s="38">
        <v>0.61165048543689315</v>
      </c>
    </row>
    <row r="43" spans="2:54" x14ac:dyDescent="0.2">
      <c r="B43" s="16" t="s">
        <v>4</v>
      </c>
      <c r="C43" s="35">
        <v>0.8137232327883952</v>
      </c>
      <c r="D43" s="35">
        <v>0.25992588671254624</v>
      </c>
      <c r="E43" s="35">
        <v>2.3322227510709226E-2</v>
      </c>
      <c r="F43" s="35">
        <v>-3.1570897968101419E-2</v>
      </c>
      <c r="G43" s="35">
        <v>-0.25055456965394851</v>
      </c>
      <c r="H43" s="35">
        <v>-0.17721001532958613</v>
      </c>
      <c r="I43" s="35">
        <v>-3.0866077774393319E-2</v>
      </c>
      <c r="J43" s="35">
        <v>-0.13576333861595347</v>
      </c>
      <c r="K43" s="35">
        <v>-9.298733395118941E-2</v>
      </c>
      <c r="L43" s="35">
        <v>5.1908752327746832E-2</v>
      </c>
      <c r="M43" s="35">
        <v>-0.10477229883917061</v>
      </c>
      <c r="N43" s="35">
        <v>0.346213510083204</v>
      </c>
      <c r="O43" s="35">
        <v>-7.2552903158553117E-2</v>
      </c>
      <c r="P43" s="35">
        <v>-0.12704833022194562</v>
      </c>
      <c r="Q43" s="35">
        <v>4.8276690284616341E-2</v>
      </c>
      <c r="R43" s="35">
        <v>-3.3581648338654402E-2</v>
      </c>
      <c r="S43" s="35">
        <v>0.27936557788944727</v>
      </c>
      <c r="T43" s="35">
        <v>0.15405515554951776</v>
      </c>
      <c r="U43" s="35">
        <v>5.3573869072023994E-2</v>
      </c>
      <c r="V43" s="35">
        <v>0.22078720787207873</v>
      </c>
      <c r="W43" s="35">
        <v>0.13493048659384299</v>
      </c>
      <c r="X43" s="35">
        <v>-0.16028428980587672</v>
      </c>
      <c r="Y43" s="35">
        <v>-0.11105920822141768</v>
      </c>
      <c r="Z43" s="35">
        <v>4.3912175648702645E-2</v>
      </c>
      <c r="AA43" s="35">
        <v>2.4875621890547261E-2</v>
      </c>
      <c r="AB43" s="35">
        <v>3.0623733393379871E-2</v>
      </c>
      <c r="AC43" s="35">
        <v>-6.156936894351217E-2</v>
      </c>
      <c r="AD43" s="35">
        <v>-0.18285976168652607</v>
      </c>
      <c r="AE43" s="35">
        <v>6.5432411869135176E-2</v>
      </c>
      <c r="AF43" s="35">
        <v>6.5060240963854543E-3</v>
      </c>
      <c r="AG43" s="35">
        <v>-1.072386058981234E-2</v>
      </c>
      <c r="AH43" s="35">
        <v>-2.5575718985461071E-2</v>
      </c>
      <c r="AI43" s="35">
        <v>-3.5807009952401603E-2</v>
      </c>
      <c r="AJ43" s="35">
        <v>-3.2760121898128047E-2</v>
      </c>
      <c r="AK43" s="35">
        <v>-2.3520802843403743E-2</v>
      </c>
      <c r="AL43" s="35">
        <v>-4.6111347216319598E-2</v>
      </c>
      <c r="AM43" s="35">
        <v>-9.7092419522326057E-2</v>
      </c>
      <c r="AN43" s="35">
        <v>0.22517111328397821</v>
      </c>
      <c r="AO43" s="35">
        <v>0.14779147406266047</v>
      </c>
      <c r="AP43" s="35">
        <v>0.31422209852490957</v>
      </c>
      <c r="AQ43" s="35">
        <v>0.15723860589812322</v>
      </c>
      <c r="AR43" s="35">
        <v>6.5044454843238286E-2</v>
      </c>
      <c r="AS43" s="35">
        <v>0.24376731301939047</v>
      </c>
      <c r="AT43" s="35">
        <v>0.20448179271708677</v>
      </c>
      <c r="AU43" s="35">
        <v>0.45681353953895543</v>
      </c>
      <c r="AV43" s="35">
        <v>0.32110756741084368</v>
      </c>
      <c r="AW43" s="35">
        <v>0.20931422722620274</v>
      </c>
      <c r="AX43" s="35">
        <v>0.40411473194173309</v>
      </c>
      <c r="AY43" s="35">
        <v>9.9438862064465505E-2</v>
      </c>
      <c r="AZ43" s="35">
        <v>0.25494505494505493</v>
      </c>
      <c r="BA43" s="35">
        <v>0.92688679245283012</v>
      </c>
      <c r="BB43" s="36">
        <v>0.50382059800664458</v>
      </c>
    </row>
    <row r="44" spans="2:54" x14ac:dyDescent="0.2">
      <c r="B44" s="17" t="s">
        <v>5</v>
      </c>
      <c r="C44" s="37">
        <v>0.29840388619014568</v>
      </c>
      <c r="D44" s="37">
        <v>7.6847290640394084E-2</v>
      </c>
      <c r="E44" s="37">
        <v>0.62492546213476441</v>
      </c>
      <c r="F44" s="37">
        <v>0.2158192090395481</v>
      </c>
      <c r="G44" s="37">
        <v>0.50690087829360109</v>
      </c>
      <c r="H44" s="37">
        <v>0.16320807627593936</v>
      </c>
      <c r="I44" s="37">
        <v>0.38838572189664355</v>
      </c>
      <c r="J44" s="37">
        <v>6.4134188455846175E-2</v>
      </c>
      <c r="K44" s="37">
        <v>0.15289821999087172</v>
      </c>
      <c r="L44" s="37">
        <v>1.2048192771084265E-2</v>
      </c>
      <c r="M44" s="37">
        <v>-0.28358208955223885</v>
      </c>
      <c r="N44" s="37">
        <v>9.752868490732558E-2</v>
      </c>
      <c r="O44" s="37">
        <v>0.15813715455475941</v>
      </c>
      <c r="P44" s="37">
        <v>-0.11063648013669369</v>
      </c>
      <c r="Q44" s="37">
        <v>0.40625</v>
      </c>
      <c r="R44" s="37">
        <v>-1.6075650118203333E-2</v>
      </c>
      <c r="S44" s="37">
        <v>2.0964360587002018E-2</v>
      </c>
      <c r="T44" s="37">
        <v>-6.8228524455404838E-2</v>
      </c>
      <c r="U44" s="37">
        <v>0.3696060037523452</v>
      </c>
      <c r="V44" s="37">
        <v>8.9898989898989923E-2</v>
      </c>
      <c r="W44" s="37">
        <v>-6.2360801781737196E-2</v>
      </c>
      <c r="X44" s="37">
        <v>6.9146608315098446E-2</v>
      </c>
      <c r="Y44" s="37">
        <v>-4.0000000000000036E-3</v>
      </c>
      <c r="Z44" s="37">
        <v>-3.6974789915966366E-2</v>
      </c>
      <c r="AA44" s="37">
        <v>2.8126352228472484E-2</v>
      </c>
      <c r="AB44" s="37">
        <v>0.1296670030272451</v>
      </c>
      <c r="AC44" s="37">
        <v>-4.7432550043516097E-2</v>
      </c>
      <c r="AD44" s="37">
        <v>-5.3417124901806723E-2</v>
      </c>
      <c r="AE44" s="37">
        <v>-5.4978354978355015E-2</v>
      </c>
      <c r="AF44" s="37">
        <v>-4.4622936189198104E-4</v>
      </c>
      <c r="AG44" s="37">
        <v>0.19145940872829659</v>
      </c>
      <c r="AH44" s="37">
        <v>8.5880640465793245E-2</v>
      </c>
      <c r="AI44" s="37">
        <v>2.8417442430181294E-2</v>
      </c>
      <c r="AJ44" s="37">
        <v>-6.3568610258658453E-2</v>
      </c>
      <c r="AK44" s="37">
        <v>-0.11673640167364019</v>
      </c>
      <c r="AL44" s="37">
        <v>-1.9178082191780854E-2</v>
      </c>
      <c r="AM44" s="37">
        <v>-0.25165806927044954</v>
      </c>
      <c r="AN44" s="37">
        <v>-0.11675126903553301</v>
      </c>
      <c r="AO44" s="37">
        <v>-0.19304703476482621</v>
      </c>
      <c r="AP44" s="37">
        <v>4.8151750972762697E-2</v>
      </c>
      <c r="AQ44" s="37">
        <v>-0.11538461538461542</v>
      </c>
      <c r="AR44" s="37">
        <v>-1.962494548626259E-2</v>
      </c>
      <c r="AS44" s="37">
        <v>-8.6361860101602184E-2</v>
      </c>
      <c r="AT44" s="37">
        <v>-0.28843226788432264</v>
      </c>
      <c r="AU44" s="37">
        <v>-7.5055187637969145E-2</v>
      </c>
      <c r="AV44" s="37">
        <v>7.1560480147737859E-2</v>
      </c>
      <c r="AW44" s="37">
        <v>-0.21199633699633702</v>
      </c>
      <c r="AX44" s="37">
        <v>-0.1288452964779313</v>
      </c>
      <c r="AY44" s="37">
        <v>-0.11312399355877611</v>
      </c>
      <c r="AZ44" s="37">
        <v>7.6395690499510227E-2</v>
      </c>
      <c r="BA44" s="37">
        <v>7.4877916440585945E-2</v>
      </c>
      <c r="BB44" s="38">
        <v>4.0882543802725602E-2</v>
      </c>
    </row>
    <row r="45" spans="2:54" x14ac:dyDescent="0.2">
      <c r="B45" s="16" t="s">
        <v>6</v>
      </c>
      <c r="C45" s="35">
        <v>0.19794344473007719</v>
      </c>
      <c r="D45" s="35">
        <v>-0.24099099099099097</v>
      </c>
      <c r="E45" s="35">
        <v>-0.25634517766497467</v>
      </c>
      <c r="F45" s="35">
        <v>-0.10794297352342164</v>
      </c>
      <c r="G45" s="35">
        <v>-0.13291139240506333</v>
      </c>
      <c r="H45" s="35">
        <v>-0.16115702479338845</v>
      </c>
      <c r="I45" s="35">
        <v>0.36164383561643842</v>
      </c>
      <c r="J45" s="35">
        <v>0.11830985915492964</v>
      </c>
      <c r="K45" s="35">
        <v>0.40840840840840831</v>
      </c>
      <c r="L45" s="35">
        <v>-0.30828516377649329</v>
      </c>
      <c r="M45" s="35">
        <v>0.32499999999999996</v>
      </c>
      <c r="N45" s="35">
        <v>0.72925764192139741</v>
      </c>
      <c r="O45" s="35">
        <v>4.7826086956521685E-2</v>
      </c>
      <c r="P45" s="35">
        <v>0.15053763440860224</v>
      </c>
      <c r="Q45" s="35">
        <v>4.0540540540540571E-2</v>
      </c>
      <c r="R45" s="35">
        <v>-0.4084821428571429</v>
      </c>
      <c r="S45" s="35">
        <v>-0.19814241486068107</v>
      </c>
      <c r="T45" s="35">
        <v>-0.38749999999999996</v>
      </c>
      <c r="U45" s="35">
        <v>5.494505494505475E-3</v>
      </c>
      <c r="V45" s="35">
        <v>-0.35377358490566035</v>
      </c>
      <c r="W45" s="35">
        <v>2.3121387283236983E-2</v>
      </c>
      <c r="X45" s="35">
        <v>-0.35521235521235517</v>
      </c>
      <c r="Y45" s="35">
        <v>0.10682492581602365</v>
      </c>
      <c r="Z45" s="35">
        <v>-0.3783783783783784</v>
      </c>
      <c r="AA45" s="35">
        <v>-7.9081632653061229E-2</v>
      </c>
      <c r="AB45" s="35">
        <v>5.0228310502283158E-2</v>
      </c>
      <c r="AC45" s="35">
        <v>-0.49295774647887325</v>
      </c>
      <c r="AD45" s="35">
        <v>-0.43309002433090027</v>
      </c>
      <c r="AE45" s="35">
        <v>-0.18943533697632053</v>
      </c>
      <c r="AF45" s="35">
        <v>8.8685015290519864E-2</v>
      </c>
      <c r="AG45" s="35">
        <v>-0.11455847255369933</v>
      </c>
      <c r="AH45" s="35">
        <v>-0.28159645232815966</v>
      </c>
      <c r="AI45" s="35">
        <v>-0.37971698113207553</v>
      </c>
      <c r="AJ45" s="35">
        <v>6.1281337047353723E-2</v>
      </c>
      <c r="AK45" s="35">
        <v>-3.8910505836575737E-3</v>
      </c>
      <c r="AL45" s="35">
        <v>4.4444444444444509E-2</v>
      </c>
      <c r="AM45" s="35">
        <v>-0.25597269624573382</v>
      </c>
      <c r="AN45" s="35">
        <v>0.61486486486486491</v>
      </c>
      <c r="AO45" s="35">
        <v>0.25155279503105588</v>
      </c>
      <c r="AP45" s="35">
        <v>0.15384615384615374</v>
      </c>
      <c r="AQ45" s="35">
        <v>-0.14825581395348841</v>
      </c>
      <c r="AR45" s="35">
        <v>-5.1851851851851816E-2</v>
      </c>
      <c r="AS45" s="35">
        <v>-5.7803468208092457E-2</v>
      </c>
      <c r="AT45" s="35">
        <v>-0.17812499999999998</v>
      </c>
      <c r="AU45" s="35">
        <v>0.38490566037735841</v>
      </c>
      <c r="AV45" s="35">
        <v>-1.5789473684210575E-2</v>
      </c>
      <c r="AW45" s="35">
        <v>0.17592592592592582</v>
      </c>
      <c r="AX45" s="35">
        <v>0.33774834437086088</v>
      </c>
      <c r="AY45" s="35">
        <v>-1.6759776536312887E-2</v>
      </c>
      <c r="AZ45" s="35">
        <v>-0.19189189189189193</v>
      </c>
      <c r="BA45" s="35">
        <v>0.58571428571428563</v>
      </c>
      <c r="BB45" s="36">
        <v>0.76502732240437155</v>
      </c>
    </row>
    <row r="46" spans="2:54" x14ac:dyDescent="0.2">
      <c r="B46" s="17" t="s">
        <v>7</v>
      </c>
      <c r="C46" s="37">
        <v>-0.12713178294573646</v>
      </c>
      <c r="D46" s="37">
        <v>-5.3267045454545414E-2</v>
      </c>
      <c r="E46" s="37">
        <v>-0.25908479138627183</v>
      </c>
      <c r="F46" s="37">
        <v>-3.3620015637216616E-2</v>
      </c>
      <c r="G46" s="37">
        <v>-8.6614173228346525E-3</v>
      </c>
      <c r="H46" s="37">
        <v>-3.4391534391534417E-2</v>
      </c>
      <c r="I46" s="37">
        <v>-0.12404712404712404</v>
      </c>
      <c r="J46" s="37">
        <v>-0.23378378378378384</v>
      </c>
      <c r="K46" s="37">
        <v>-0.14869029275808932</v>
      </c>
      <c r="L46" s="37">
        <v>7.2202166064981865E-2</v>
      </c>
      <c r="M46" s="37">
        <v>-0.15910676901605025</v>
      </c>
      <c r="N46" s="37">
        <v>-0.13990066225165565</v>
      </c>
      <c r="O46" s="37">
        <v>2.9282576866764831E-3</v>
      </c>
      <c r="P46" s="37">
        <v>-6.7767158992180665E-2</v>
      </c>
      <c r="Q46" s="37">
        <v>2.134387351778666E-2</v>
      </c>
      <c r="R46" s="37">
        <v>-7.6986076986076957E-2</v>
      </c>
      <c r="S46" s="37">
        <v>-2.6173979984603579E-2</v>
      </c>
      <c r="T46" s="37">
        <v>-0.10387596899224805</v>
      </c>
      <c r="U46" s="37">
        <v>3.3689400164338634E-2</v>
      </c>
      <c r="V46" s="37">
        <v>-0.13247863247863245</v>
      </c>
      <c r="W46" s="37">
        <v>0.1014705882352942</v>
      </c>
      <c r="X46" s="37">
        <v>-0.15646785437645239</v>
      </c>
      <c r="Y46" s="37">
        <v>0.134507606084868</v>
      </c>
      <c r="Z46" s="37">
        <v>6.5969428801287311E-2</v>
      </c>
      <c r="AA46" s="37">
        <v>-7.0565797838525124E-2</v>
      </c>
      <c r="AB46" s="37">
        <v>4.5379537953795346E-2</v>
      </c>
      <c r="AC46" s="37">
        <v>-0.21590130226182314</v>
      </c>
      <c r="AD46" s="37">
        <v>-1.195219123505975E-2</v>
      </c>
      <c r="AE46" s="37">
        <v>1.3991163475699508E-2</v>
      </c>
      <c r="AF46" s="37">
        <v>0.12835387962291511</v>
      </c>
      <c r="AG46" s="37">
        <v>-0.28541810642709053</v>
      </c>
      <c r="AH46" s="37">
        <v>0.16514459665144599</v>
      </c>
      <c r="AI46" s="37">
        <v>6.5666041275797449E-2</v>
      </c>
      <c r="AJ46" s="37">
        <v>-0.18490566037735845</v>
      </c>
      <c r="AK46" s="37">
        <v>0.27628149435273675</v>
      </c>
      <c r="AL46" s="37">
        <v>6.4279902359642094E-2</v>
      </c>
      <c r="AM46" s="37">
        <v>-5.0735294117647101E-2</v>
      </c>
      <c r="AN46" s="37">
        <v>2.0484171322160183E-2</v>
      </c>
      <c r="AO46" s="37">
        <v>6.7532467532467555E-2</v>
      </c>
      <c r="AP46" s="37">
        <v>1.6299137104506256E-2</v>
      </c>
      <c r="AQ46" s="37">
        <v>1.5026296018031626E-2</v>
      </c>
      <c r="AR46" s="37">
        <v>-0.15235885537509664</v>
      </c>
      <c r="AS46" s="37">
        <v>-4.4357976653696451E-2</v>
      </c>
      <c r="AT46" s="37">
        <v>9.749999999999992E-2</v>
      </c>
      <c r="AU46" s="37">
        <v>-0.15390279823269515</v>
      </c>
      <c r="AV46" s="37">
        <v>-6.9802731411229169E-2</v>
      </c>
      <c r="AW46" s="37">
        <v>-0.21123595505617976</v>
      </c>
      <c r="AX46" s="37">
        <v>-7.9259259259259252E-2</v>
      </c>
      <c r="AY46" s="37">
        <v>-7.3394495412844041E-2</v>
      </c>
      <c r="AZ46" s="37">
        <v>9.0909090909090384E-3</v>
      </c>
      <c r="BA46" s="37">
        <v>0.29416961130742059</v>
      </c>
      <c r="BB46" s="38">
        <v>0.2296072507552871</v>
      </c>
    </row>
    <row r="47" spans="2:54" x14ac:dyDescent="0.2">
      <c r="B47" s="16" t="s">
        <v>8</v>
      </c>
      <c r="C47" s="35">
        <v>0.15932914046121582</v>
      </c>
      <c r="D47" s="35">
        <v>0.11026131293817709</v>
      </c>
      <c r="E47" s="35">
        <v>8.8054187192118327E-2</v>
      </c>
      <c r="F47" s="35">
        <v>-0.1142546245919478</v>
      </c>
      <c r="G47" s="35">
        <v>-1.2256267409470722E-2</v>
      </c>
      <c r="H47" s="35">
        <v>0.26400000000000001</v>
      </c>
      <c r="I47" s="35">
        <v>6.5641025641025585E-2</v>
      </c>
      <c r="J47" s="35">
        <v>-5.8717795086878355E-2</v>
      </c>
      <c r="K47" s="35">
        <v>2.1265284423179098E-2</v>
      </c>
      <c r="L47" s="35">
        <v>0.26206075044669452</v>
      </c>
      <c r="M47" s="35">
        <v>0.17729591836734704</v>
      </c>
      <c r="N47" s="35">
        <v>0.30779661016949156</v>
      </c>
      <c r="O47" s="35">
        <v>7.8006500541711876E-2</v>
      </c>
      <c r="P47" s="35">
        <v>-0.2733148661126501</v>
      </c>
      <c r="Q47" s="35">
        <v>0.15668718522663672</v>
      </c>
      <c r="R47" s="35">
        <v>-0.13164431197218085</v>
      </c>
      <c r="S47" s="35">
        <v>-4.3956043956043911E-2</v>
      </c>
      <c r="T47" s="35">
        <v>-0.14179104477611937</v>
      </c>
      <c r="U47" s="35">
        <v>7.714285714285718E-2</v>
      </c>
      <c r="V47" s="35">
        <v>-1.7980636237897696E-2</v>
      </c>
      <c r="W47" s="35">
        <v>2.6422764227642226E-2</v>
      </c>
      <c r="X47" s="35">
        <v>-0.10238568588469188</v>
      </c>
      <c r="Y47" s="35">
        <v>-0.22476089266737509</v>
      </c>
      <c r="Z47" s="35">
        <v>-0.26811961479979729</v>
      </c>
      <c r="AA47" s="35">
        <v>-7.9952968841857763E-2</v>
      </c>
      <c r="AB47" s="35">
        <v>0.18413793103448284</v>
      </c>
      <c r="AC47" s="35">
        <v>8.6258776328987041E-2</v>
      </c>
      <c r="AD47" s="35">
        <v>0.12856196156394972</v>
      </c>
      <c r="AE47" s="35">
        <v>-8.5455574419920799E-2</v>
      </c>
      <c r="AF47" s="35">
        <v>1.6826923076923128E-2</v>
      </c>
      <c r="AG47" s="35">
        <v>-0.22172452407614784</v>
      </c>
      <c r="AH47" s="35">
        <v>-5.5741360089186176E-2</v>
      </c>
      <c r="AI47" s="35">
        <v>9.759188846641309E-2</v>
      </c>
      <c r="AJ47" s="35">
        <v>-7.9825834542815999E-3</v>
      </c>
      <c r="AK47" s="35">
        <v>-9.238249594813619E-2</v>
      </c>
      <c r="AL47" s="35">
        <v>-1.6183035714285698E-2</v>
      </c>
      <c r="AM47" s="35">
        <v>3.6316472114137577E-2</v>
      </c>
      <c r="AN47" s="35">
        <v>0.14500288850375509</v>
      </c>
      <c r="AO47" s="35">
        <v>-0.21377912867274573</v>
      </c>
      <c r="AP47" s="35">
        <v>-4.3764988009592276E-2</v>
      </c>
      <c r="AQ47" s="35">
        <v>-2.1645021645021689E-2</v>
      </c>
      <c r="AR47" s="35">
        <v>-8.8088642659279737E-2</v>
      </c>
      <c r="AS47" s="35">
        <v>-0.22847358121330719</v>
      </c>
      <c r="AT47" s="35">
        <v>-5.2356020942412318E-4</v>
      </c>
      <c r="AU47" s="35">
        <v>-0.1367924528301887</v>
      </c>
      <c r="AV47" s="35">
        <v>-7.8224101479915431E-2</v>
      </c>
      <c r="AW47" s="35">
        <v>0.18234536082474229</v>
      </c>
      <c r="AX47" s="35">
        <v>-8.4126189283925901E-2</v>
      </c>
      <c r="AY47" s="35">
        <v>7.509386733416834E-3</v>
      </c>
      <c r="AZ47" s="35">
        <v>0.11669555170421719</v>
      </c>
      <c r="BA47" s="35">
        <v>0.18488529014844812</v>
      </c>
      <c r="BB47" s="36">
        <v>7.6875768757687535E-2</v>
      </c>
    </row>
    <row r="48" spans="2:54" x14ac:dyDescent="0.2">
      <c r="B48" s="17" t="s">
        <v>9</v>
      </c>
      <c r="C48" s="37">
        <v>-0.10810810810810811</v>
      </c>
      <c r="D48" s="37">
        <v>-0.43103448275862066</v>
      </c>
      <c r="E48" s="37">
        <v>0.82352941176470584</v>
      </c>
      <c r="F48" s="37">
        <v>0</v>
      </c>
      <c r="G48" s="37">
        <v>-0.18965517241379315</v>
      </c>
      <c r="H48" s="37">
        <v>0.14705882352941169</v>
      </c>
      <c r="I48" s="37">
        <v>-0.48648648648648651</v>
      </c>
      <c r="J48" s="37">
        <v>0.33333333333333326</v>
      </c>
      <c r="K48" s="37">
        <v>-0.62295081967213117</v>
      </c>
      <c r="L48" s="37">
        <v>-0.22499999999999998</v>
      </c>
      <c r="M48" s="37">
        <v>-0.75</v>
      </c>
      <c r="N48" s="37">
        <v>0.33333333333333326</v>
      </c>
      <c r="O48" s="37">
        <v>-0.5714285714285714</v>
      </c>
      <c r="P48" s="37">
        <v>-0.12903225806451613</v>
      </c>
      <c r="Q48" s="37">
        <v>-2.8571428571428581E-2</v>
      </c>
      <c r="R48" s="37">
        <v>-0.6</v>
      </c>
      <c r="S48" s="37">
        <v>-0.3783783783783784</v>
      </c>
      <c r="T48" s="37">
        <v>-0.19999999999999996</v>
      </c>
      <c r="U48" s="37">
        <v>0.71875</v>
      </c>
      <c r="V48" s="37">
        <v>-0.5</v>
      </c>
      <c r="W48" s="37">
        <v>0.57894736842105265</v>
      </c>
      <c r="X48" s="37">
        <v>-0.68421052631578949</v>
      </c>
      <c r="Y48" s="37">
        <v>1.3846153846153846</v>
      </c>
      <c r="Z48" s="37">
        <v>-0.27586206896551724</v>
      </c>
      <c r="AA48" s="37">
        <v>-0.53488372093023262</v>
      </c>
      <c r="AB48" s="37">
        <v>0.18421052631578938</v>
      </c>
      <c r="AC48" s="37">
        <v>-0.36363636363636365</v>
      </c>
      <c r="AD48" s="37">
        <v>0.15384615384615374</v>
      </c>
      <c r="AE48" s="37">
        <v>-0.5</v>
      </c>
      <c r="AF48" s="37">
        <v>-0.44444444444444442</v>
      </c>
      <c r="AG48" s="37">
        <v>0.6206896551724137</v>
      </c>
      <c r="AH48" s="37">
        <v>0</v>
      </c>
      <c r="AI48" s="37">
        <v>-8.6956521739130488E-2</v>
      </c>
      <c r="AJ48" s="37">
        <v>0</v>
      </c>
      <c r="AK48" s="37">
        <v>-0.19565217391304346</v>
      </c>
      <c r="AL48" s="37">
        <v>-0.20833333333333337</v>
      </c>
      <c r="AM48" s="37">
        <v>0.17948717948717952</v>
      </c>
      <c r="AN48" s="37">
        <v>-0.33333333333333337</v>
      </c>
      <c r="AO48" s="37">
        <v>-0.14035087719298245</v>
      </c>
      <c r="AP48" s="37">
        <v>-0.18181818181818177</v>
      </c>
      <c r="AQ48" s="37">
        <v>-0.36842105263157898</v>
      </c>
      <c r="AR48" s="37">
        <v>0.17500000000000004</v>
      </c>
      <c r="AS48" s="37">
        <v>3.7735849056603765E-2</v>
      </c>
      <c r="AT48" s="37">
        <v>-0.42307692307692313</v>
      </c>
      <c r="AU48" s="37">
        <v>0.125</v>
      </c>
      <c r="AV48" s="37">
        <v>-0.19565217391304346</v>
      </c>
      <c r="AW48" s="37">
        <v>7.4999999999999956E-2</v>
      </c>
      <c r="AX48" s="37">
        <v>-0.28301886792452835</v>
      </c>
      <c r="AY48" s="37">
        <v>-0.3728813559322034</v>
      </c>
      <c r="AZ48" s="37">
        <v>0.65384615384615374</v>
      </c>
      <c r="BA48" s="37">
        <v>1</v>
      </c>
      <c r="BB48" s="38">
        <v>0.66666666666666674</v>
      </c>
    </row>
    <row r="49" spans="2:54" x14ac:dyDescent="0.2">
      <c r="B49" s="16" t="s">
        <v>10</v>
      </c>
      <c r="C49" s="35">
        <v>2.0527859237536639E-2</v>
      </c>
      <c r="D49" s="35">
        <v>-4.3478260869565188E-2</v>
      </c>
      <c r="E49" s="35">
        <v>3.1468531468531458E-2</v>
      </c>
      <c r="F49" s="35">
        <v>-1.089324618736387E-2</v>
      </c>
      <c r="G49" s="35">
        <v>6.7551266586248548E-2</v>
      </c>
      <c r="H49" s="35">
        <v>1.6055045871559592E-2</v>
      </c>
      <c r="I49" s="35">
        <v>-7.0056497175141286E-2</v>
      </c>
      <c r="J49" s="35">
        <v>1.9875776397515477E-2</v>
      </c>
      <c r="K49" s="35">
        <v>1.1248593925759387E-2</v>
      </c>
      <c r="L49" s="35">
        <v>-1.2571428571428567E-2</v>
      </c>
      <c r="M49" s="35">
        <v>2.2598870056497189E-2</v>
      </c>
      <c r="N49" s="35">
        <v>0.4274924471299093</v>
      </c>
      <c r="O49" s="35">
        <v>-6.224899598393574E-2</v>
      </c>
      <c r="P49" s="35">
        <v>-7.2302558398220196E-2</v>
      </c>
      <c r="Q49" s="35">
        <v>0.22357229647630628</v>
      </c>
      <c r="R49" s="35">
        <v>-9.1528724440116838E-2</v>
      </c>
      <c r="S49" s="35">
        <v>8.8594704684317627E-2</v>
      </c>
      <c r="T49" s="35">
        <v>7.296137339055786E-2</v>
      </c>
      <c r="U49" s="35">
        <v>0.12733260153677284</v>
      </c>
      <c r="V49" s="35">
        <v>-3.8348082595870192E-2</v>
      </c>
      <c r="W49" s="35">
        <v>2.9867256637168049E-2</v>
      </c>
      <c r="X49" s="35">
        <v>-4.2813455657492394E-2</v>
      </c>
      <c r="Y49" s="35">
        <v>5.3937432578208266E-3</v>
      </c>
      <c r="Z49" s="35">
        <v>-2.7085590465872111E-2</v>
      </c>
      <c r="AA49" s="35">
        <v>-0.10910910910910909</v>
      </c>
      <c r="AB49" s="35">
        <v>1.2626262626262985E-3</v>
      </c>
      <c r="AC49" s="35">
        <v>-4.6403712296983812E-2</v>
      </c>
      <c r="AD49" s="35">
        <v>-6.8181818181818232E-2</v>
      </c>
      <c r="AE49" s="35">
        <v>-3.3369214208826659E-2</v>
      </c>
      <c r="AF49" s="35">
        <v>-8.1497797356828161E-2</v>
      </c>
      <c r="AG49" s="35">
        <v>3.9806996381182236E-2</v>
      </c>
      <c r="AH49" s="35">
        <v>-0.13586956521739135</v>
      </c>
      <c r="AI49" s="35">
        <v>-2.3834196891191706E-2</v>
      </c>
      <c r="AJ49" s="35">
        <v>-0.10043668122270744</v>
      </c>
      <c r="AK49" s="35">
        <v>-0.10612244897959189</v>
      </c>
      <c r="AL49" s="35">
        <v>-4.5177045177045128E-2</v>
      </c>
      <c r="AM49" s="35">
        <v>-2.1905805038334725E-3</v>
      </c>
      <c r="AN49" s="35">
        <v>-4.2553191489361764E-3</v>
      </c>
      <c r="AO49" s="35">
        <v>1.8888888888888955E-2</v>
      </c>
      <c r="AP49" s="35">
        <v>-0.1027542372881356</v>
      </c>
      <c r="AQ49" s="35">
        <v>4.6077210460772067E-2</v>
      </c>
      <c r="AR49" s="35">
        <v>2.0618556701030855E-2</v>
      </c>
      <c r="AS49" s="35">
        <v>-3.5377358490566002E-2</v>
      </c>
      <c r="AT49" s="35">
        <v>-6.5116279069767469E-2</v>
      </c>
      <c r="AU49" s="35">
        <v>-2.9268292682926855E-2</v>
      </c>
      <c r="AV49" s="35">
        <v>-9.1638029782359354E-3</v>
      </c>
      <c r="AW49" s="35">
        <v>2.1052631578947434E-2</v>
      </c>
      <c r="AX49" s="35">
        <v>3.1818181818181746E-2</v>
      </c>
      <c r="AY49" s="35">
        <v>3.0696576151121535E-2</v>
      </c>
      <c r="AZ49" s="35">
        <v>4.9457177322074886E-2</v>
      </c>
      <c r="BA49" s="35">
        <v>0.43617021276595747</v>
      </c>
      <c r="BB49" s="36">
        <v>-1.0544815465729385E-2</v>
      </c>
    </row>
    <row r="50" spans="2:54" x14ac:dyDescent="0.2">
      <c r="B50" s="17" t="s">
        <v>11</v>
      </c>
      <c r="C50" s="37">
        <v>-5.0832208726945605E-2</v>
      </c>
      <c r="D50" s="37">
        <v>6.6601371204701332E-2</v>
      </c>
      <c r="E50" s="37">
        <v>5.7636887608070175E-3</v>
      </c>
      <c r="F50" s="37">
        <v>2.3752969121140222E-3</v>
      </c>
      <c r="G50" s="37">
        <v>1.1592741935483764E-2</v>
      </c>
      <c r="H50" s="37">
        <v>3.6192364898363971E-2</v>
      </c>
      <c r="I50" s="37">
        <v>-8.9882565492321542E-2</v>
      </c>
      <c r="J50" s="37">
        <v>-7.1500503524672743E-2</v>
      </c>
      <c r="K50" s="37">
        <v>6.300053390282967E-2</v>
      </c>
      <c r="L50" s="37">
        <v>-1.6028955532574996E-2</v>
      </c>
      <c r="M50" s="37">
        <v>1.4917127071823133E-2</v>
      </c>
      <c r="N50" s="37">
        <v>-8.4630350194552562E-2</v>
      </c>
      <c r="O50" s="37">
        <v>-0.11284969179706017</v>
      </c>
      <c r="P50" s="37">
        <v>-0.10503802281368824</v>
      </c>
      <c r="Q50" s="37">
        <v>-5.8222676200204271E-2</v>
      </c>
      <c r="R50" s="37">
        <v>5.2246603970741878E-2</v>
      </c>
      <c r="S50" s="37">
        <v>-0.15540540540540537</v>
      </c>
      <c r="T50" s="37">
        <v>-0.13740458015267176</v>
      </c>
      <c r="U50" s="37">
        <v>-4.796163069544368E-2</v>
      </c>
      <c r="V50" s="37">
        <v>-5.5852355512384655E-2</v>
      </c>
      <c r="W50" s="37">
        <v>-0.1169429097605893</v>
      </c>
      <c r="X50" s="37">
        <v>-5.0602409638554224E-2</v>
      </c>
      <c r="Y50" s="37">
        <v>-5.3274682306940324E-2</v>
      </c>
      <c r="Z50" s="37">
        <v>-4.2457542457542408E-2</v>
      </c>
      <c r="AA50" s="37">
        <v>-0.2442075996292864</v>
      </c>
      <c r="AB50" s="37">
        <v>-0.13761018609206666</v>
      </c>
      <c r="AC50" s="37">
        <v>-2.7162977867203231E-2</v>
      </c>
      <c r="AD50" s="37">
        <v>-0.19089642359498371</v>
      </c>
      <c r="AE50" s="37">
        <v>-0.11818181818181817</v>
      </c>
      <c r="AF50" s="37">
        <v>-5.7882352941176496E-2</v>
      </c>
      <c r="AG50" s="37">
        <v>-4.0378863409770704E-2</v>
      </c>
      <c r="AH50" s="37">
        <v>-8.8220551378446088E-2</v>
      </c>
      <c r="AI50" s="37">
        <v>-9.86328125E-2</v>
      </c>
      <c r="AJ50" s="37">
        <v>-0.17485084901330883</v>
      </c>
      <c r="AK50" s="37">
        <v>-0.151487414187643</v>
      </c>
      <c r="AL50" s="37">
        <v>-0.10670443814919739</v>
      </c>
      <c r="AM50" s="37">
        <v>9.5362167795727038E-2</v>
      </c>
      <c r="AN50" s="37">
        <v>5.336179295625243E-4</v>
      </c>
      <c r="AO50" s="37">
        <v>-2.2483392948390413E-2</v>
      </c>
      <c r="AP50" s="37">
        <v>-8.7960687960688011E-2</v>
      </c>
      <c r="AQ50" s="37">
        <v>-9.6758349705304503E-2</v>
      </c>
      <c r="AR50" s="37">
        <v>3.3707865168539408E-2</v>
      </c>
      <c r="AS50" s="37">
        <v>-0.20733571064696887</v>
      </c>
      <c r="AT50" s="37">
        <v>-2.2573363431151239E-2</v>
      </c>
      <c r="AU50" s="37">
        <v>-8.0773042616451907E-2</v>
      </c>
      <c r="AV50" s="37">
        <v>-2.704056084126194E-2</v>
      </c>
      <c r="AW50" s="37">
        <v>8.780991735537258E-3</v>
      </c>
      <c r="AX50" s="37">
        <v>-4.9645390070921946E-2</v>
      </c>
      <c r="AY50" s="37">
        <v>-2.9236868186323095E-2</v>
      </c>
      <c r="AZ50" s="37">
        <v>-4.2303771661569844E-2</v>
      </c>
      <c r="BA50" s="37">
        <v>-6.8433734939759017E-2</v>
      </c>
      <c r="BB50" s="38">
        <v>0.16063084112149539</v>
      </c>
    </row>
    <row r="51" spans="2:54" x14ac:dyDescent="0.2">
      <c r="B51" s="16" t="s">
        <v>12</v>
      </c>
      <c r="C51" s="35">
        <v>4.6832634951935015E-2</v>
      </c>
      <c r="D51" s="35">
        <v>1.2471910112359597E-2</v>
      </c>
      <c r="E51" s="35">
        <v>0.16188476790296247</v>
      </c>
      <c r="F51" s="35">
        <v>-7.3404684975767354E-2</v>
      </c>
      <c r="G51" s="35">
        <v>8.1081081081081141E-2</v>
      </c>
      <c r="H51" s="35">
        <v>-1.0379156958271518E-2</v>
      </c>
      <c r="I51" s="35">
        <v>-2.7228491562273582E-2</v>
      </c>
      <c r="J51" s="35">
        <v>0.14846596920183375</v>
      </c>
      <c r="K51" s="35">
        <v>-7.499488438714963E-2</v>
      </c>
      <c r="L51" s="35">
        <v>0.14749328558639219</v>
      </c>
      <c r="M51" s="35">
        <v>8.2602617867581607E-2</v>
      </c>
      <c r="N51" s="35">
        <v>0.15098949425849018</v>
      </c>
      <c r="O51" s="35">
        <v>9.4223046030274871E-2</v>
      </c>
      <c r="P51" s="35">
        <v>-1.8452803406671436E-2</v>
      </c>
      <c r="Q51" s="35">
        <v>1.4037360976136393E-2</v>
      </c>
      <c r="R51" s="35">
        <v>-5.4419723391461172E-2</v>
      </c>
      <c r="S51" s="35">
        <v>-0.10048208715379525</v>
      </c>
      <c r="T51" s="35">
        <v>-2.7506297229219157E-2</v>
      </c>
      <c r="U51" s="35">
        <v>-0.14224779287769074</v>
      </c>
      <c r="V51" s="35">
        <v>-4.939239513916116E-2</v>
      </c>
      <c r="W51" s="35">
        <v>-0.14932692307692308</v>
      </c>
      <c r="X51" s="35">
        <v>-0.16033832858324903</v>
      </c>
      <c r="Y51" s="35">
        <v>-0.20219162141194724</v>
      </c>
      <c r="Z51" s="35">
        <v>-0.18384912959381039</v>
      </c>
      <c r="AA51" s="35">
        <v>-0.10951374207188158</v>
      </c>
      <c r="AB51" s="35">
        <v>-7.8671798084668398E-2</v>
      </c>
      <c r="AC51" s="35">
        <v>-0.20534881310251896</v>
      </c>
      <c r="AD51" s="35">
        <v>-0.20710421557619685</v>
      </c>
      <c r="AE51" s="35">
        <v>-0.12556583349734307</v>
      </c>
      <c r="AF51" s="35">
        <v>-0.14012258368694008</v>
      </c>
      <c r="AG51" s="35">
        <v>-3.9311558771758293E-2</v>
      </c>
      <c r="AH51" s="35">
        <v>-8.1753801291397643E-2</v>
      </c>
      <c r="AI51" s="35">
        <v>-3.9418876358833677E-2</v>
      </c>
      <c r="AJ51" s="35">
        <v>-7.4722280444351252E-2</v>
      </c>
      <c r="AK51" s="35">
        <v>5.5538414069731257E-3</v>
      </c>
      <c r="AL51" s="35">
        <v>-8.4857881136950919E-2</v>
      </c>
      <c r="AM51" s="35">
        <v>-7.9015410073430603E-2</v>
      </c>
      <c r="AN51" s="35">
        <v>5.6093489148580922E-2</v>
      </c>
      <c r="AO51" s="35">
        <v>-0.19417019275975556</v>
      </c>
      <c r="AP51" s="35">
        <v>3.2119205298013265E-2</v>
      </c>
      <c r="AQ51" s="35">
        <v>-2.54405171514962E-2</v>
      </c>
      <c r="AR51" s="35">
        <v>1.6312677906722195E-2</v>
      </c>
      <c r="AS51" s="35">
        <v>0.18067537589351734</v>
      </c>
      <c r="AT51" s="35">
        <v>-3.7320281431630464E-2</v>
      </c>
      <c r="AU51" s="35">
        <v>-2.9489204844655115E-2</v>
      </c>
      <c r="AV51" s="35">
        <v>8.8148552703440686E-2</v>
      </c>
      <c r="AW51" s="35">
        <v>-9.0753424657534221E-2</v>
      </c>
      <c r="AX51" s="35">
        <v>9.3656493117893369E-2</v>
      </c>
      <c r="AY51" s="35">
        <v>4.0557523134925111E-2</v>
      </c>
      <c r="AZ51" s="35">
        <v>2.4160652651396219E-2</v>
      </c>
      <c r="BA51" s="35">
        <v>0.12646484375</v>
      </c>
      <c r="BB51" s="36">
        <v>0.25794070937003699</v>
      </c>
    </row>
    <row r="52" spans="2:54" x14ac:dyDescent="0.2">
      <c r="B52" s="17" t="s">
        <v>13</v>
      </c>
      <c r="C52" s="37">
        <v>8.9163237311385535E-2</v>
      </c>
      <c r="D52" s="37">
        <v>8.4458909682668892E-2</v>
      </c>
      <c r="E52" s="37">
        <v>0.15592625109745395</v>
      </c>
      <c r="F52" s="37">
        <v>2.2083533365338415E-2</v>
      </c>
      <c r="G52" s="37">
        <v>2.2277227722772297E-2</v>
      </c>
      <c r="H52" s="37">
        <v>-4.3423137876386741E-2</v>
      </c>
      <c r="I52" s="37">
        <v>7.7943615257047849E-3</v>
      </c>
      <c r="J52" s="37">
        <v>2.120441051738764E-2</v>
      </c>
      <c r="K52" s="37">
        <v>5.3454362077660189E-2</v>
      </c>
      <c r="L52" s="37">
        <v>-0.13263899525195277</v>
      </c>
      <c r="M52" s="37">
        <v>0.13598285602961235</v>
      </c>
      <c r="N52" s="37">
        <v>0.25228732723379399</v>
      </c>
      <c r="O52" s="37">
        <v>5.6645279560036732E-2</v>
      </c>
      <c r="P52" s="37">
        <v>0.17582846003898633</v>
      </c>
      <c r="Q52" s="37">
        <v>-1.4632524110409051E-2</v>
      </c>
      <c r="R52" s="37">
        <v>-1.9434322401526982E-2</v>
      </c>
      <c r="S52" s="37">
        <v>-4.170922710248548E-2</v>
      </c>
      <c r="T52" s="37">
        <v>-3.169338492721574E-2</v>
      </c>
      <c r="U52" s="37">
        <v>-1.5237116932032224E-2</v>
      </c>
      <c r="V52" s="37">
        <v>-6.7261373773416566E-2</v>
      </c>
      <c r="W52" s="37">
        <v>3.4012400354295869E-2</v>
      </c>
      <c r="X52" s="37">
        <v>-6.5963532356095866E-2</v>
      </c>
      <c r="Y52" s="37">
        <v>4.8118233373431796E-2</v>
      </c>
      <c r="Z52" s="37">
        <v>6.3355201499531333E-2</v>
      </c>
      <c r="AA52" s="37">
        <v>-9.0892920668801169E-2</v>
      </c>
      <c r="AB52" s="37">
        <v>-0.16977017278980033</v>
      </c>
      <c r="AC52" s="37">
        <v>-7.7518130539887209E-2</v>
      </c>
      <c r="AD52" s="37">
        <v>-7.8870829769033368E-2</v>
      </c>
      <c r="AE52" s="37">
        <v>-8.2445894881484016E-2</v>
      </c>
      <c r="AF52" s="37">
        <v>-9.5612088099710224E-3</v>
      </c>
      <c r="AG52" s="37">
        <v>-6.4510519909580899E-2</v>
      </c>
      <c r="AH52" s="37">
        <v>-0.14261546269666725</v>
      </c>
      <c r="AI52" s="37">
        <v>-7.5089168387465488E-4</v>
      </c>
      <c r="AJ52" s="37">
        <v>-0.15307380658798664</v>
      </c>
      <c r="AK52" s="37">
        <v>-1.5143320713899455E-2</v>
      </c>
      <c r="AL52" s="37">
        <v>-0.12049667715984613</v>
      </c>
      <c r="AM52" s="37">
        <v>-1.3270755785725896E-2</v>
      </c>
      <c r="AN52" s="37">
        <v>6.0344827586207295E-3</v>
      </c>
      <c r="AO52" s="37">
        <v>-3.3843674456083273E-3</v>
      </c>
      <c r="AP52" s="37">
        <v>-6.6376671499919437E-2</v>
      </c>
      <c r="AQ52" s="37">
        <v>2.1761305678340781E-2</v>
      </c>
      <c r="AR52" s="37">
        <v>3.0431705590941327E-2</v>
      </c>
      <c r="AS52" s="37">
        <v>-0.10914643947918345</v>
      </c>
      <c r="AT52" s="37">
        <v>4.2268786127167557E-2</v>
      </c>
      <c r="AU52" s="37">
        <v>8.6604471043830289E-2</v>
      </c>
      <c r="AV52" s="37">
        <v>2.4999999999999911E-2</v>
      </c>
      <c r="AW52" s="37">
        <v>7.5842190596288939E-2</v>
      </c>
      <c r="AX52" s="37">
        <v>4.3355010838752817E-2</v>
      </c>
      <c r="AY52" s="37">
        <v>3.3448106246925624E-2</v>
      </c>
      <c r="AZ52" s="37">
        <v>2.8880331753554422E-2</v>
      </c>
      <c r="BA52" s="37">
        <v>0.33567556715518965</v>
      </c>
      <c r="BB52" s="38">
        <v>3.4765897973445092E-2</v>
      </c>
    </row>
    <row r="53" spans="2:54" x14ac:dyDescent="0.2">
      <c r="B53" s="16" t="s">
        <v>14</v>
      </c>
      <c r="C53" s="35">
        <v>-0.10298792116973932</v>
      </c>
      <c r="D53" s="35">
        <v>-7.3023536511768294E-2</v>
      </c>
      <c r="E53" s="35">
        <v>-7.9781420765027367E-2</v>
      </c>
      <c r="F53" s="35">
        <v>-0.1684269038354641</v>
      </c>
      <c r="G53" s="35">
        <v>-4.4500953591862791E-3</v>
      </c>
      <c r="H53" s="35">
        <v>-0.23756906077348061</v>
      </c>
      <c r="I53" s="35">
        <v>0.10671688637790333</v>
      </c>
      <c r="J53" s="35">
        <v>4.1813898704358143E-2</v>
      </c>
      <c r="K53" s="35">
        <v>-9.4383323682686759E-2</v>
      </c>
      <c r="L53" s="35">
        <v>-0.15927189988623436</v>
      </c>
      <c r="M53" s="35">
        <v>-0.11986301369863017</v>
      </c>
      <c r="N53" s="35">
        <v>6.367041198501866E-2</v>
      </c>
      <c r="O53" s="35">
        <v>0.32169241101410351</v>
      </c>
      <c r="P53" s="35">
        <v>-8.2610912799592096E-2</v>
      </c>
      <c r="Q53" s="35">
        <v>0.10017074558907235</v>
      </c>
      <c r="R53" s="35">
        <v>-5.1133622768933962E-2</v>
      </c>
      <c r="S53" s="35">
        <v>0.1461704422869472</v>
      </c>
      <c r="T53" s="35">
        <v>0.15252357182473664</v>
      </c>
      <c r="U53" s="35">
        <v>0.20907617504051856</v>
      </c>
      <c r="V53" s="35">
        <v>4.9418604651162878E-2</v>
      </c>
      <c r="W53" s="35">
        <v>-1.0401188707280795E-2</v>
      </c>
      <c r="X53" s="35">
        <v>-2.6474686483975884E-2</v>
      </c>
      <c r="Y53" s="35">
        <v>4.5197740112994378E-2</v>
      </c>
      <c r="Z53" s="35">
        <v>7.0245860511791269E-2</v>
      </c>
      <c r="AA53" s="35">
        <v>3.0656934306569239E-2</v>
      </c>
      <c r="AB53" s="35">
        <v>-0.12186046511627902</v>
      </c>
      <c r="AC53" s="35">
        <v>-4.8487758041286577E-2</v>
      </c>
      <c r="AD53" s="35">
        <v>-3.0662710187932762E-2</v>
      </c>
      <c r="AE53" s="35">
        <v>-7.2289156626506035E-2</v>
      </c>
      <c r="AF53" s="35">
        <v>-0.11081202332884699</v>
      </c>
      <c r="AG53" s="35">
        <v>7.2878709005725906E-3</v>
      </c>
      <c r="AH53" s="35">
        <v>-2.5364020666979847E-2</v>
      </c>
      <c r="AI53" s="35">
        <v>5.8585858585858519E-2</v>
      </c>
      <c r="AJ53" s="35">
        <v>-1.678028316727842E-2</v>
      </c>
      <c r="AK53" s="35">
        <v>-1.4234875444839812E-2</v>
      </c>
      <c r="AL53" s="35">
        <v>-0.1428571428571429</v>
      </c>
      <c r="AM53" s="35">
        <v>-7.4986609534011262E-3</v>
      </c>
      <c r="AN53" s="35">
        <v>-7.2710103871576948E-2</v>
      </c>
      <c r="AO53" s="35">
        <v>-4.5228628230616352E-2</v>
      </c>
      <c r="AP53" s="35">
        <v>-0.10305882352941176</v>
      </c>
      <c r="AQ53" s="35">
        <v>-8.9684014869888529E-2</v>
      </c>
      <c r="AR53" s="35">
        <v>-5.7142857142857162E-2</v>
      </c>
      <c r="AS53" s="35">
        <v>-6.502016129032262E-2</v>
      </c>
      <c r="AT53" s="35">
        <v>4.7109207708779355E-2</v>
      </c>
      <c r="AU53" s="35">
        <v>8.7283236994219582E-2</v>
      </c>
      <c r="AV53" s="35">
        <v>4.4628099173553704E-2</v>
      </c>
      <c r="AW53" s="35">
        <v>0.15226337448559679</v>
      </c>
      <c r="AX53" s="35">
        <v>-6.7779463834092057E-2</v>
      </c>
      <c r="AY53" s="35">
        <v>-0.10594900849858357</v>
      </c>
      <c r="AZ53" s="35">
        <v>0.1168594035301278</v>
      </c>
      <c r="BA53" s="35">
        <v>0.18505825908156281</v>
      </c>
      <c r="BB53" s="36">
        <v>0.30148423005565861</v>
      </c>
    </row>
    <row r="54" spans="2:54" x14ac:dyDescent="0.2">
      <c r="B54" s="17" t="s">
        <v>15</v>
      </c>
      <c r="C54" s="37">
        <v>-0.10824742268041232</v>
      </c>
      <c r="D54" s="37">
        <v>1.7391304347826875E-3</v>
      </c>
      <c r="E54" s="37">
        <v>2.3914968999114272E-2</v>
      </c>
      <c r="F54" s="37">
        <v>-5.1612903225806472E-2</v>
      </c>
      <c r="G54" s="37">
        <v>7.7959576515880702E-2</v>
      </c>
      <c r="H54" s="37">
        <v>-9.599254426840631E-2</v>
      </c>
      <c r="I54" s="37">
        <v>0.17647058823529416</v>
      </c>
      <c r="J54" s="37">
        <v>-0.11689419795221845</v>
      </c>
      <c r="K54" s="37">
        <v>-0.38363636363636366</v>
      </c>
      <c r="L54" s="37">
        <v>-0.25819672131147542</v>
      </c>
      <c r="M54" s="37">
        <v>-0.32556053811659191</v>
      </c>
      <c r="N54" s="37">
        <v>-0.27559808612440195</v>
      </c>
      <c r="O54" s="37">
        <v>-0.25296108291032149</v>
      </c>
      <c r="P54" s="37">
        <v>-0.23456790123456794</v>
      </c>
      <c r="Q54" s="37">
        <v>-0.24</v>
      </c>
      <c r="R54" s="37">
        <v>-0.28952042628774421</v>
      </c>
      <c r="S54" s="37">
        <v>-0.28824049513704686</v>
      </c>
      <c r="T54" s="37">
        <v>-0.19136408243375858</v>
      </c>
      <c r="U54" s="37">
        <v>0.15739769150052463</v>
      </c>
      <c r="V54" s="37">
        <v>-7.3018699910952778E-2</v>
      </c>
      <c r="W54" s="37">
        <v>-0.13815187557182063</v>
      </c>
      <c r="X54" s="37">
        <v>2.5570776255707806E-2</v>
      </c>
      <c r="Y54" s="37">
        <v>5.1565377532228451E-2</v>
      </c>
      <c r="Z54" s="37">
        <v>-0.13907284768211925</v>
      </c>
      <c r="AA54" s="37">
        <v>-0.26884226884226881</v>
      </c>
      <c r="AB54" s="37">
        <v>-0.14900947459086999</v>
      </c>
      <c r="AC54" s="37">
        <v>-0.27472527472527475</v>
      </c>
      <c r="AD54" s="37">
        <v>8.7436332767402369E-2</v>
      </c>
      <c r="AE54" s="37">
        <v>4.4238683127572065E-2</v>
      </c>
      <c r="AF54" s="37">
        <v>0.24806201550387597</v>
      </c>
      <c r="AG54" s="37">
        <v>4.3744531933507247E-3</v>
      </c>
      <c r="AH54" s="37">
        <v>-5.5894308943089444E-2</v>
      </c>
      <c r="AI54" s="37">
        <v>6.2386980108499079E-2</v>
      </c>
      <c r="AJ54" s="37">
        <v>0.10737033666969964</v>
      </c>
      <c r="AK54" s="37">
        <v>4.9307958477508684E-2</v>
      </c>
      <c r="AL54" s="37">
        <v>2.9896907216494739E-2</v>
      </c>
      <c r="AM54" s="37">
        <v>-0.12867355043685469</v>
      </c>
      <c r="AN54" s="37">
        <v>0.1781496062992125</v>
      </c>
      <c r="AO54" s="37">
        <v>0.2288401253918495</v>
      </c>
      <c r="AP54" s="37">
        <v>-6.5012831479897337E-2</v>
      </c>
      <c r="AQ54" s="37">
        <v>5.1351351351351271E-2</v>
      </c>
      <c r="AR54" s="37">
        <v>-8.5632730732635443E-3</v>
      </c>
      <c r="AS54" s="37">
        <v>-4.7420965058236231E-2</v>
      </c>
      <c r="AT54" s="37">
        <v>-0.10951008645533145</v>
      </c>
      <c r="AU54" s="37">
        <v>-0.18045112781954886</v>
      </c>
      <c r="AV54" s="37">
        <v>-0.10698496905393462</v>
      </c>
      <c r="AW54" s="37">
        <v>6.5604498594189486E-3</v>
      </c>
      <c r="AX54" s="37">
        <v>-0.16979522184300344</v>
      </c>
      <c r="AY54" s="37">
        <v>6.2277580071175009E-3</v>
      </c>
      <c r="AZ54" s="37">
        <v>3.9893617021276695E-2</v>
      </c>
      <c r="BA54" s="37">
        <v>0.2357217030114227</v>
      </c>
      <c r="BB54" s="38">
        <v>0.39720812182741128</v>
      </c>
    </row>
    <row r="55" spans="2:54" x14ac:dyDescent="0.2">
      <c r="B55" s="16" t="s">
        <v>16</v>
      </c>
      <c r="C55" s="35">
        <v>0.13569844789356988</v>
      </c>
      <c r="D55" s="35">
        <v>0.13878860810268745</v>
      </c>
      <c r="E55" s="35">
        <v>5.9793024147182905E-2</v>
      </c>
      <c r="F55" s="35">
        <v>-1.1701771982614462E-2</v>
      </c>
      <c r="G55" s="35">
        <v>0.14332844574780057</v>
      </c>
      <c r="H55" s="35">
        <v>0.26435845213849296</v>
      </c>
      <c r="I55" s="35">
        <v>0.26037458685273585</v>
      </c>
      <c r="J55" s="35">
        <v>0.30732425469267577</v>
      </c>
      <c r="K55" s="35">
        <v>0.29120473022912052</v>
      </c>
      <c r="L55" s="35">
        <v>0.22976406533575311</v>
      </c>
      <c r="M55" s="35">
        <v>0.29667040778151899</v>
      </c>
      <c r="N55" s="35">
        <v>0.17295053614666211</v>
      </c>
      <c r="O55" s="35">
        <v>0.23082763857251321</v>
      </c>
      <c r="P55" s="35">
        <v>-3.9597737272155875E-2</v>
      </c>
      <c r="Q55" s="35">
        <v>1.07421875E-2</v>
      </c>
      <c r="R55" s="35">
        <v>-4.5977011494252595E-3</v>
      </c>
      <c r="S55" s="35">
        <v>1.1195158850227038E-2</v>
      </c>
      <c r="T55" s="35">
        <v>-4.6279814880740844E-3</v>
      </c>
      <c r="U55" s="35">
        <v>9.3835616438356251E-2</v>
      </c>
      <c r="V55" s="35">
        <v>6.9776260902540743E-2</v>
      </c>
      <c r="W55" s="35">
        <v>1.3444302176696565E-2</v>
      </c>
      <c r="X55" s="35">
        <v>0.14859715968133003</v>
      </c>
      <c r="Y55" s="35">
        <v>8.5009733939000576E-2</v>
      </c>
      <c r="Z55" s="35">
        <v>0.11360398860398857</v>
      </c>
      <c r="AA55" s="35">
        <v>6.4329475833900585E-2</v>
      </c>
      <c r="AB55" s="35">
        <v>-9.1853294384939943E-2</v>
      </c>
      <c r="AC55" s="35">
        <v>-5.3315561479506779E-2</v>
      </c>
      <c r="AD55" s="35">
        <v>-0.10566615620214392</v>
      </c>
      <c r="AE55" s="35">
        <v>-3.4940600978337066E-3</v>
      </c>
      <c r="AF55" s="35">
        <v>-8.6504065040650446E-2</v>
      </c>
      <c r="AG55" s="35">
        <v>6.3758389261745485E-3</v>
      </c>
      <c r="AH55" s="35">
        <v>1.4910858995137666E-2</v>
      </c>
      <c r="AI55" s="35">
        <v>2.3480662983425438E-2</v>
      </c>
      <c r="AJ55" s="35">
        <v>0.10294117647058831</v>
      </c>
      <c r="AK55" s="35">
        <v>7.3929961089494123E-2</v>
      </c>
      <c r="AL55" s="35">
        <v>9.9652777777777812E-2</v>
      </c>
      <c r="AM55" s="35">
        <v>0.13605921748325689</v>
      </c>
      <c r="AN55" s="35">
        <v>0.17885562713148917</v>
      </c>
      <c r="AO55" s="35">
        <v>0.27106895293688438</v>
      </c>
      <c r="AP55" s="35">
        <v>0.22613268608414239</v>
      </c>
      <c r="AQ55" s="35">
        <v>0.14994276993513922</v>
      </c>
      <c r="AR55" s="35">
        <v>0.17719568567026189</v>
      </c>
      <c r="AS55" s="35">
        <v>3.0951596970694828E-2</v>
      </c>
      <c r="AT55" s="35">
        <v>0.1605316973415134</v>
      </c>
      <c r="AU55" s="35">
        <v>7.3612684031710174E-2</v>
      </c>
      <c r="AV55" s="35">
        <v>-0.19579500657030224</v>
      </c>
      <c r="AW55" s="35">
        <v>0.10538116591928248</v>
      </c>
      <c r="AX55" s="35">
        <v>6.2565536525690302E-2</v>
      </c>
      <c r="AY55" s="35">
        <v>0.22698936560322691</v>
      </c>
      <c r="AZ55" s="35">
        <v>0.1517886994316282</v>
      </c>
      <c r="BA55" s="35">
        <v>0.17027314650585312</v>
      </c>
      <c r="BB55" s="36">
        <v>0.24037292257803</v>
      </c>
    </row>
    <row r="56" spans="2:54" x14ac:dyDescent="0.2">
      <c r="B56" s="17" t="s">
        <v>17</v>
      </c>
      <c r="C56" s="37">
        <v>0.11826544021024965</v>
      </c>
      <c r="D56" s="37">
        <v>0.19938392607112854</v>
      </c>
      <c r="E56" s="37">
        <v>0.14681892332789559</v>
      </c>
      <c r="F56" s="37">
        <v>7.1610601427115173E-2</v>
      </c>
      <c r="G56" s="37">
        <v>0.23489553924336537</v>
      </c>
      <c r="H56" s="37">
        <v>0.16907948647910409</v>
      </c>
      <c r="I56" s="37">
        <v>0.27495240685341304</v>
      </c>
      <c r="J56" s="37">
        <v>4.9947970863683633E-2</v>
      </c>
      <c r="K56" s="37">
        <v>-9.8155317695285849E-2</v>
      </c>
      <c r="L56" s="37">
        <v>-2.5470126160437978E-2</v>
      </c>
      <c r="M56" s="37">
        <v>7.6841547429782331E-3</v>
      </c>
      <c r="N56" s="37">
        <v>8.513972316531726E-2</v>
      </c>
      <c r="O56" s="37">
        <v>-3.2813217072051426E-2</v>
      </c>
      <c r="P56" s="37">
        <v>0.13863995782814964</v>
      </c>
      <c r="Q56" s="37">
        <v>3.6096589494647668E-2</v>
      </c>
      <c r="R56" s="37">
        <v>0.12972589792060485</v>
      </c>
      <c r="S56" s="37">
        <v>0.12012987012987009</v>
      </c>
      <c r="T56" s="37">
        <v>0.14033366045142293</v>
      </c>
      <c r="U56" s="37">
        <v>-1.534404219611607E-2</v>
      </c>
      <c r="V56" s="37">
        <v>0.18904044029672162</v>
      </c>
      <c r="W56" s="37">
        <v>6.0635226179018398E-2</v>
      </c>
      <c r="X56" s="37">
        <v>-6.0430655244269493E-2</v>
      </c>
      <c r="Y56" s="37">
        <v>0.10924176077437187</v>
      </c>
      <c r="Z56" s="37">
        <v>2.564102564102555E-2</v>
      </c>
      <c r="AA56" s="37">
        <v>0.14612842304060436</v>
      </c>
      <c r="AB56" s="37">
        <v>8.6829527349973512E-2</v>
      </c>
      <c r="AC56" s="37">
        <v>-8.0340264650283766E-3</v>
      </c>
      <c r="AD56" s="37">
        <v>5.8383594692400509E-2</v>
      </c>
      <c r="AE56" s="37">
        <v>0.2663847780126849</v>
      </c>
      <c r="AF56" s="37">
        <v>0.10002416042522344</v>
      </c>
      <c r="AG56" s="37">
        <v>6.127703398558193E-2</v>
      </c>
      <c r="AH56" s="37">
        <v>3.2836574892649573E-3</v>
      </c>
      <c r="AI56" s="37">
        <v>0.10416666666666674</v>
      </c>
      <c r="AJ56" s="37">
        <v>9.2122145239928122E-2</v>
      </c>
      <c r="AK56" s="37">
        <v>0.11903590752582383</v>
      </c>
      <c r="AL56" s="37">
        <v>-1.1264961276695629E-2</v>
      </c>
      <c r="AM56" s="37">
        <v>0.2331002331002332</v>
      </c>
      <c r="AN56" s="37">
        <v>0.49096385542168686</v>
      </c>
      <c r="AO56" s="37">
        <v>2.6763990267639759E-3</v>
      </c>
      <c r="AP56" s="37">
        <v>0.16236757254721335</v>
      </c>
      <c r="AQ56" s="37">
        <v>1.4594989053758223E-2</v>
      </c>
      <c r="AR56" s="37">
        <v>0.1732961743096022</v>
      </c>
      <c r="AS56" s="37">
        <v>0.19960376423972259</v>
      </c>
      <c r="AT56" s="37">
        <v>0.20941176470588241</v>
      </c>
      <c r="AU56" s="37">
        <v>8.593948639715232E-2</v>
      </c>
      <c r="AV56" s="37">
        <v>0.1408173313638601</v>
      </c>
      <c r="AW56" s="37">
        <v>0.17266360782419699</v>
      </c>
      <c r="AX56" s="37">
        <v>0.23145100025322862</v>
      </c>
      <c r="AY56" s="37">
        <v>0.16612453531598503</v>
      </c>
      <c r="AZ56" s="37">
        <v>0.10057773109243695</v>
      </c>
      <c r="BA56" s="37">
        <v>0.2331591173054588</v>
      </c>
      <c r="BB56" s="38">
        <v>-0.16777214202106905</v>
      </c>
    </row>
    <row r="57" spans="2:54" x14ac:dyDescent="0.2">
      <c r="B57" s="16" t="s">
        <v>18</v>
      </c>
      <c r="C57" s="35">
        <v>0.12684365781710905</v>
      </c>
      <c r="D57" s="35">
        <v>8.4444444444444544E-2</v>
      </c>
      <c r="E57" s="35">
        <v>6.728538283062635E-2</v>
      </c>
      <c r="F57" s="35">
        <v>0.27012987012987022</v>
      </c>
      <c r="G57" s="35">
        <v>0.2398753894080996</v>
      </c>
      <c r="H57" s="35">
        <v>0.16086956521739126</v>
      </c>
      <c r="I57" s="35">
        <v>2.7186761229314405E-2</v>
      </c>
      <c r="J57" s="35">
        <v>0.22289156626506035</v>
      </c>
      <c r="K57" s="35">
        <v>-7.1599045346062429E-3</v>
      </c>
      <c r="L57" s="35">
        <v>4.0106951871656804E-3</v>
      </c>
      <c r="M57" s="35">
        <v>-0.16556291390728473</v>
      </c>
      <c r="N57" s="35">
        <v>-0.16209773539928485</v>
      </c>
      <c r="O57" s="35">
        <v>-0.12004405286343611</v>
      </c>
      <c r="P57" s="35">
        <v>-0.11442193087008345</v>
      </c>
      <c r="Q57" s="35">
        <v>-0.20737786640079758</v>
      </c>
      <c r="R57" s="35">
        <v>-6.1183550651955909E-2</v>
      </c>
      <c r="S57" s="35">
        <v>-2.8828828828828867E-2</v>
      </c>
      <c r="T57" s="35">
        <v>-0.15828092243186587</v>
      </c>
      <c r="U57" s="35">
        <v>-0.10414333706606937</v>
      </c>
      <c r="V57" s="35">
        <v>-3.9473684210526327E-2</v>
      </c>
      <c r="W57" s="35">
        <v>-0.12159329140461217</v>
      </c>
      <c r="X57" s="35">
        <v>-3.1111111111111089E-2</v>
      </c>
      <c r="Y57" s="35">
        <v>-7.9956188389923355E-2</v>
      </c>
      <c r="Z57" s="35">
        <v>2.1253985122210439E-2</v>
      </c>
      <c r="AA57" s="35">
        <v>-0.17041522491349481</v>
      </c>
      <c r="AB57" s="35">
        <v>2.044989775051187E-3</v>
      </c>
      <c r="AC57" s="35">
        <v>-4.9934296977660941E-2</v>
      </c>
      <c r="AD57" s="35">
        <v>-2.4943310657596363E-2</v>
      </c>
      <c r="AE57" s="35">
        <v>-0.14177693761814747</v>
      </c>
      <c r="AF57" s="35">
        <v>-0.11381322957198448</v>
      </c>
      <c r="AG57" s="35">
        <v>-9.4117647058823417E-3</v>
      </c>
      <c r="AH57" s="35">
        <v>6.0779816513761409E-2</v>
      </c>
      <c r="AI57" s="35">
        <v>7.7595628415300544E-2</v>
      </c>
      <c r="AJ57" s="35">
        <v>8.0147965474722582E-2</v>
      </c>
      <c r="AK57" s="35">
        <v>3.7758830694275325E-2</v>
      </c>
      <c r="AL57" s="35">
        <v>-5.5089820359281449E-2</v>
      </c>
      <c r="AM57" s="35">
        <v>6.7814854682454184E-2</v>
      </c>
      <c r="AN57" s="35">
        <v>-9.552238805970148E-2</v>
      </c>
      <c r="AO57" s="35">
        <v>4.3383947939262368E-2</v>
      </c>
      <c r="AP57" s="35">
        <v>-0.15859030837004406</v>
      </c>
      <c r="AQ57" s="35">
        <v>2.4475524475524368E-2</v>
      </c>
      <c r="AR57" s="35">
        <v>8.3333333333333259E-2</v>
      </c>
      <c r="AS57" s="35">
        <v>0.24409448818897639</v>
      </c>
      <c r="AT57" s="35">
        <v>0.12041284403669716</v>
      </c>
      <c r="AU57" s="35">
        <v>0.13122171945701355</v>
      </c>
      <c r="AV57" s="35">
        <v>-1.2972972972972951E-2</v>
      </c>
      <c r="AW57" s="35">
        <v>0.15134370579915135</v>
      </c>
      <c r="AX57" s="35">
        <v>0.24874371859296485</v>
      </c>
      <c r="AY57" s="35">
        <v>4.7191011235955038E-2</v>
      </c>
      <c r="AZ57" s="35">
        <v>0.16606060606060602</v>
      </c>
      <c r="BA57" s="35">
        <v>0.23019431988041861</v>
      </c>
      <c r="BB57" s="36">
        <v>0.45833333333333326</v>
      </c>
    </row>
    <row r="58" spans="2:54" x14ac:dyDescent="0.2">
      <c r="B58" s="17" t="s">
        <v>19</v>
      </c>
      <c r="C58" s="37">
        <v>0.26859504132231415</v>
      </c>
      <c r="D58" s="37">
        <v>0.38135593220338992</v>
      </c>
      <c r="E58" s="37">
        <v>-0.12840466926070038</v>
      </c>
      <c r="F58" s="37">
        <v>0.25702811244979928</v>
      </c>
      <c r="G58" s="37">
        <v>-8.365019011406849E-2</v>
      </c>
      <c r="H58" s="37">
        <v>0</v>
      </c>
      <c r="I58" s="37">
        <v>5.8577405857740628E-2</v>
      </c>
      <c r="J58" s="37">
        <v>-2.8708133971291905E-2</v>
      </c>
      <c r="K58" s="37">
        <v>0.11693548387096775</v>
      </c>
      <c r="L58" s="37">
        <v>0.42194092827004215</v>
      </c>
      <c r="M58" s="37">
        <v>0.20197044334975378</v>
      </c>
      <c r="N58" s="37">
        <v>0.18672199170124482</v>
      </c>
      <c r="O58" s="37">
        <v>-5.3639846743295028E-2</v>
      </c>
      <c r="P58" s="37">
        <v>-3.8610038610038644E-2</v>
      </c>
      <c r="Q58" s="37">
        <v>0.22429906542056077</v>
      </c>
      <c r="R58" s="37">
        <v>0.16086956521739126</v>
      </c>
      <c r="S58" s="37">
        <v>0.46039603960396036</v>
      </c>
      <c r="T58" s="37">
        <v>0.33043478260869574</v>
      </c>
      <c r="U58" s="37">
        <v>0.13147410358565748</v>
      </c>
      <c r="V58" s="37">
        <v>0.19545454545454555</v>
      </c>
      <c r="W58" s="37">
        <v>-0.22014925373134331</v>
      </c>
      <c r="X58" s="37">
        <v>-5.084745762711862E-2</v>
      </c>
      <c r="Y58" s="37">
        <v>-0.29483282674772038</v>
      </c>
      <c r="Z58" s="37">
        <v>-0.11949685534591192</v>
      </c>
      <c r="AA58" s="37">
        <v>0.13545816733067739</v>
      </c>
      <c r="AB58" s="37">
        <v>-3.1446540880503138E-2</v>
      </c>
      <c r="AC58" s="37">
        <v>-0.25986842105263153</v>
      </c>
      <c r="AD58" s="37">
        <v>6.2068965517241281E-2</v>
      </c>
      <c r="AE58" s="37">
        <v>-0.27915194346289751</v>
      </c>
      <c r="AF58" s="37">
        <v>-0.12737127371273715</v>
      </c>
      <c r="AG58" s="37">
        <v>4.9808429118773923E-2</v>
      </c>
      <c r="AH58" s="37">
        <v>-0.10738255033557043</v>
      </c>
      <c r="AI58" s="37">
        <v>-0.16149068322981364</v>
      </c>
      <c r="AJ58" s="37">
        <v>-0.23398328690807801</v>
      </c>
      <c r="AK58" s="37">
        <v>-0.37647058823529411</v>
      </c>
      <c r="AL58" s="37">
        <v>-0.25867507886435326</v>
      </c>
      <c r="AM58" s="37">
        <v>-0.26143790849673199</v>
      </c>
      <c r="AN58" s="37">
        <v>-0.29276315789473684</v>
      </c>
      <c r="AO58" s="37">
        <v>-0.16722408026755853</v>
      </c>
      <c r="AP58" s="37">
        <v>-0.3800623052959502</v>
      </c>
      <c r="AQ58" s="37">
        <v>1.098901098901095E-2</v>
      </c>
      <c r="AR58" s="37">
        <v>-0.41776315789473684</v>
      </c>
      <c r="AS58" s="37">
        <v>-0.25597269624573382</v>
      </c>
      <c r="AT58" s="37">
        <v>-0.34666666666666668</v>
      </c>
      <c r="AU58" s="37">
        <v>-0.48881789137380194</v>
      </c>
      <c r="AV58" s="37">
        <v>-0.40666666666666662</v>
      </c>
      <c r="AW58" s="37">
        <v>-0.46125461254612543</v>
      </c>
      <c r="AX58" s="37">
        <v>-0.20068027210884354</v>
      </c>
      <c r="AY58" s="37">
        <v>-0.45238095238095233</v>
      </c>
      <c r="AZ58" s="37">
        <v>-0.12107623318385652</v>
      </c>
      <c r="BA58" s="37">
        <v>-3.3653846153846145E-2</v>
      </c>
      <c r="BB58" s="38">
        <v>0</v>
      </c>
    </row>
    <row r="59" spans="2:54" ht="13.5" thickBot="1" x14ac:dyDescent="0.25">
      <c r="B59" s="16" t="s">
        <v>20</v>
      </c>
      <c r="C59" s="35">
        <v>-6.8522483940042789E-2</v>
      </c>
      <c r="D59" s="35">
        <v>-0.15514018691588782</v>
      </c>
      <c r="E59" s="35">
        <v>0.53134328358208949</v>
      </c>
      <c r="F59" s="35">
        <v>-0.10134656272147413</v>
      </c>
      <c r="G59" s="35">
        <v>-0.2819247378161629</v>
      </c>
      <c r="H59" s="35">
        <v>0.60418562329390357</v>
      </c>
      <c r="I59" s="35">
        <v>7.9681274900398336E-2</v>
      </c>
      <c r="J59" s="35">
        <v>0.74742268041237114</v>
      </c>
      <c r="K59" s="35">
        <v>-0.20889894419306188</v>
      </c>
      <c r="L59" s="35">
        <v>0.46222583265637684</v>
      </c>
      <c r="M59" s="35">
        <v>0.22566371681415931</v>
      </c>
      <c r="N59" s="35">
        <v>-0.15653389238294901</v>
      </c>
      <c r="O59" s="35">
        <v>2.0953757225433467E-2</v>
      </c>
      <c r="P59" s="35">
        <v>0.18093556928508381</v>
      </c>
      <c r="Q59" s="35">
        <v>0.58011049723756902</v>
      </c>
      <c r="R59" s="35">
        <v>-0.35082674335010788</v>
      </c>
      <c r="S59" s="35">
        <v>-7.8249336870026553E-2</v>
      </c>
      <c r="T59" s="35">
        <v>-0.17528271405492735</v>
      </c>
      <c r="U59" s="35">
        <v>0.52376760563380276</v>
      </c>
      <c r="V59" s="35">
        <v>0.69292748433303486</v>
      </c>
      <c r="W59" s="35">
        <v>-0.39327082184225037</v>
      </c>
      <c r="X59" s="35">
        <v>0.17705510388437218</v>
      </c>
      <c r="Y59" s="35">
        <v>-0.14151576123407106</v>
      </c>
      <c r="Z59" s="35">
        <v>0.58988159311087185</v>
      </c>
      <c r="AA59" s="35">
        <v>0.33643892339544523</v>
      </c>
      <c r="AB59" s="35">
        <v>-6.7360685854255919E-2</v>
      </c>
      <c r="AC59" s="35">
        <v>-7.6863950807071202E-4</v>
      </c>
      <c r="AD59" s="35">
        <v>0.43713733075435202</v>
      </c>
      <c r="AE59" s="35">
        <v>-1.8590240123934954E-2</v>
      </c>
      <c r="AF59" s="35">
        <v>-3.8112522686025385E-2</v>
      </c>
      <c r="AG59" s="35">
        <v>-0.1739690721649485</v>
      </c>
      <c r="AH59" s="35">
        <v>-0.14349112426035504</v>
      </c>
      <c r="AI59" s="35">
        <v>0.18442153493699887</v>
      </c>
      <c r="AJ59" s="35">
        <v>-7.0543374642516699E-2</v>
      </c>
      <c r="AK59" s="35">
        <v>-6.7796610169491567E-3</v>
      </c>
      <c r="AL59" s="35">
        <v>-9.5916429249762625E-2</v>
      </c>
      <c r="AM59" s="35">
        <v>0.16203703703703698</v>
      </c>
      <c r="AN59" s="35">
        <v>-0.22390317700453854</v>
      </c>
      <c r="AO59" s="35">
        <v>0.12477231329690341</v>
      </c>
      <c r="AP59" s="35">
        <v>-0.12142237640936682</v>
      </c>
      <c r="AQ59" s="35">
        <v>9.2936802973977661E-2</v>
      </c>
      <c r="AR59" s="35">
        <v>-0.2289719626168224</v>
      </c>
      <c r="AS59" s="35">
        <v>3.398058252427183E-2</v>
      </c>
      <c r="AT59" s="35">
        <v>-0.13865271419228253</v>
      </c>
      <c r="AU59" s="35">
        <v>-3.6927621861152504E-3</v>
      </c>
      <c r="AV59" s="35">
        <v>0.1017350157728707</v>
      </c>
      <c r="AW59" s="35">
        <v>-0.11804384485666108</v>
      </c>
      <c r="AX59" s="35">
        <v>-0.16092874299439552</v>
      </c>
      <c r="AY59" s="35">
        <v>-0.19718309859154926</v>
      </c>
      <c r="AZ59" s="35">
        <v>4.1465766634522616E-2</v>
      </c>
      <c r="BA59" s="35">
        <v>-8.9514066496163669E-2</v>
      </c>
      <c r="BB59" s="36">
        <v>-0.12784398699891653</v>
      </c>
    </row>
    <row r="60" spans="2:54" ht="13.5" thickBot="1" x14ac:dyDescent="0.25">
      <c r="B60" s="18" t="s">
        <v>21</v>
      </c>
      <c r="C60" s="39">
        <v>0.15908435818601085</v>
      </c>
      <c r="D60" s="39">
        <v>0.17281224851948918</v>
      </c>
      <c r="E60" s="39">
        <v>0.11372533354637682</v>
      </c>
      <c r="F60" s="39">
        <v>1.5446958008810796E-2</v>
      </c>
      <c r="G60" s="39">
        <v>4.3919055105413829E-2</v>
      </c>
      <c r="H60" s="39">
        <v>1.495398045355345E-2</v>
      </c>
      <c r="I60" s="39">
        <v>5.2966062209963249E-2</v>
      </c>
      <c r="J60" s="39">
        <v>3.3498907212398121E-2</v>
      </c>
      <c r="K60" s="39">
        <v>-3.4276546091015492E-3</v>
      </c>
      <c r="L60" s="39">
        <v>5.3748809361817917E-2</v>
      </c>
      <c r="M60" s="39">
        <v>1.6606626816040526E-2</v>
      </c>
      <c r="N60" s="39">
        <v>0.15635771134925114</v>
      </c>
      <c r="O60" s="39">
        <v>7.3828146981036458E-2</v>
      </c>
      <c r="P60" s="39">
        <v>-2.0899221365292542E-2</v>
      </c>
      <c r="Q60" s="39">
        <v>8.6261153601019824E-2</v>
      </c>
      <c r="R60" s="39">
        <v>-3.4649653503464939E-2</v>
      </c>
      <c r="S60" s="39">
        <v>4.6244299551501999E-2</v>
      </c>
      <c r="T60" s="39">
        <v>2.0213727262012426E-2</v>
      </c>
      <c r="U60" s="39">
        <v>3.909616186486109E-2</v>
      </c>
      <c r="V60" s="39">
        <v>2.5204523580365734E-2</v>
      </c>
      <c r="W60" s="39">
        <v>-5.5119293631410882E-2</v>
      </c>
      <c r="X60" s="39">
        <v>-8.8196520415173563E-2</v>
      </c>
      <c r="Y60" s="39">
        <v>-5.3556781746327609E-2</v>
      </c>
      <c r="Z60" s="39">
        <v>-1.94673105074048E-2</v>
      </c>
      <c r="AA60" s="39">
        <v>-2.0794525755559734E-2</v>
      </c>
      <c r="AB60" s="39">
        <v>-4.2740904120252776E-2</v>
      </c>
      <c r="AC60" s="39">
        <v>-5.0718512256973769E-2</v>
      </c>
      <c r="AD60" s="39">
        <v>-4.1240328207526988E-2</v>
      </c>
      <c r="AE60" s="39">
        <v>-1.9556231477148689E-2</v>
      </c>
      <c r="AF60" s="39">
        <v>-3.0077341735892271E-2</v>
      </c>
      <c r="AG60" s="39">
        <v>-1.2665018872985767E-2</v>
      </c>
      <c r="AH60" s="39">
        <v>-3.0658613747483465E-2</v>
      </c>
      <c r="AI60" s="39">
        <v>4.6905972170432353E-3</v>
      </c>
      <c r="AJ60" s="39">
        <v>-3.3275227580863875E-2</v>
      </c>
      <c r="AK60" s="39">
        <v>2.2319767874412477E-4</v>
      </c>
      <c r="AL60" s="39">
        <v>-7.1201915047597875E-2</v>
      </c>
      <c r="AM60" s="39">
        <v>-2.4612891609650744E-2</v>
      </c>
      <c r="AN60" s="39">
        <v>5.439673581452098E-2</v>
      </c>
      <c r="AO60" s="39">
        <v>-7.3681056212652196E-3</v>
      </c>
      <c r="AP60" s="39">
        <v>2.4100859683978015E-2</v>
      </c>
      <c r="AQ60" s="39">
        <v>-3.5731775887399841E-3</v>
      </c>
      <c r="AR60" s="39">
        <v>-2.1473158551810201E-2</v>
      </c>
      <c r="AS60" s="39">
        <v>5.1768702459197957E-2</v>
      </c>
      <c r="AT60" s="39">
        <v>8.1024379657093082E-3</v>
      </c>
      <c r="AU60" s="39">
        <v>4.1196164103728172E-2</v>
      </c>
      <c r="AV60" s="39">
        <v>4.2490393718327191E-2</v>
      </c>
      <c r="AW60" s="39">
        <v>3.1983744732078101E-4</v>
      </c>
      <c r="AX60" s="39">
        <v>4.9159356725146264E-2</v>
      </c>
      <c r="AY60" s="39">
        <v>-7.5577786702690775E-3</v>
      </c>
      <c r="AZ60" s="39">
        <v>6.4661459775845254E-2</v>
      </c>
      <c r="BA60" s="39">
        <v>0.23494590280241212</v>
      </c>
      <c r="BB60" s="40">
        <v>0.18413951629022596</v>
      </c>
    </row>
    <row r="61" spans="2:54" ht="12.75" customHeight="1" x14ac:dyDescent="0.2">
      <c r="B61" s="15" t="s">
        <v>22</v>
      </c>
      <c r="C61" s="33">
        <v>0.10650887573964507</v>
      </c>
      <c r="D61" s="33">
        <v>0.19083969465648853</v>
      </c>
      <c r="E61" s="33">
        <v>0.10077519379844957</v>
      </c>
      <c r="F61" s="33">
        <v>0.15126050420168058</v>
      </c>
      <c r="G61" s="33">
        <v>3.9800995024875663E-2</v>
      </c>
      <c r="H61" s="33">
        <v>-3.0674846625766916E-2</v>
      </c>
      <c r="I61" s="33">
        <v>0.21088435374149661</v>
      </c>
      <c r="J61" s="33">
        <v>2.2598870056497189E-2</v>
      </c>
      <c r="K61" s="33">
        <v>-0.15846994535519121</v>
      </c>
      <c r="L61" s="33">
        <v>-0.45641025641025645</v>
      </c>
      <c r="M61" s="33">
        <v>-0.14197530864197527</v>
      </c>
      <c r="N61" s="33">
        <v>0.78571428571428581</v>
      </c>
      <c r="O61" s="33">
        <v>0.23529411764705888</v>
      </c>
      <c r="P61" s="33">
        <v>-0.11971830985915488</v>
      </c>
      <c r="Q61" s="33">
        <v>8.6614173228346525E-2</v>
      </c>
      <c r="R61" s="33">
        <v>0.19354838709677424</v>
      </c>
      <c r="S61" s="33">
        <v>0.1472868217054264</v>
      </c>
      <c r="T61" s="33">
        <v>0.36170212765957444</v>
      </c>
      <c r="U61" s="33">
        <v>-8.536585365853655E-2</v>
      </c>
      <c r="V61" s="33">
        <v>-0.41477272727272729</v>
      </c>
      <c r="W61" s="33">
        <v>-3.7267080745341574E-2</v>
      </c>
      <c r="X61" s="33">
        <v>-8.5106382978723416E-2</v>
      </c>
      <c r="Y61" s="33">
        <v>-4.166666666666663E-2</v>
      </c>
      <c r="Z61" s="33">
        <v>-0.46198830409356728</v>
      </c>
      <c r="AA61" s="33">
        <v>-0.398876404494382</v>
      </c>
      <c r="AB61" s="33">
        <v>-0.21487603305785119</v>
      </c>
      <c r="AC61" s="33">
        <v>-0.25</v>
      </c>
      <c r="AD61" s="33">
        <v>-0.28140703517587939</v>
      </c>
      <c r="AE61" s="33">
        <v>-0.29078014184397161</v>
      </c>
      <c r="AF61" s="33">
        <v>-0.12765957446808507</v>
      </c>
      <c r="AG61" s="33">
        <v>-0.58152173913043481</v>
      </c>
      <c r="AH61" s="33">
        <v>-0.43410852713178294</v>
      </c>
      <c r="AI61" s="33">
        <v>-0.5140845070422535</v>
      </c>
      <c r="AJ61" s="33">
        <v>-0.37681159420289856</v>
      </c>
      <c r="AK61" s="33">
        <v>2.4793388429751984E-2</v>
      </c>
      <c r="AL61" s="33">
        <v>-3.6363636363636376E-2</v>
      </c>
      <c r="AM61" s="33">
        <v>0.48275862068965525</v>
      </c>
      <c r="AN61" s="33">
        <v>-0.30894308943089432</v>
      </c>
      <c r="AO61" s="33">
        <v>-0.3271604938271605</v>
      </c>
      <c r="AP61" s="33">
        <v>-0.22093023255813948</v>
      </c>
      <c r="AQ61" s="33">
        <v>-0.23684210526315785</v>
      </c>
      <c r="AR61" s="33">
        <v>-0.49122807017543857</v>
      </c>
      <c r="AS61" s="33">
        <v>-0.48571428571428577</v>
      </c>
      <c r="AT61" s="33">
        <v>-9.6774193548387122E-2</v>
      </c>
      <c r="AU61" s="33">
        <v>-0.33834586466165417</v>
      </c>
      <c r="AV61" s="33">
        <v>-0.37583892617449666</v>
      </c>
      <c r="AW61" s="33">
        <v>-0.30612244897959184</v>
      </c>
      <c r="AX61" s="33">
        <v>-0.33333333333333337</v>
      </c>
      <c r="AY61" s="33">
        <v>-0.33510638297872342</v>
      </c>
      <c r="AZ61" s="33">
        <v>-0.30687830687830686</v>
      </c>
      <c r="BA61" s="33">
        <v>-0.48947368421052628</v>
      </c>
      <c r="BB61" s="34">
        <v>-0.49640287769784175</v>
      </c>
    </row>
    <row r="62" spans="2:54" ht="12.75" customHeight="1" thickBot="1" x14ac:dyDescent="0.25">
      <c r="B62" s="28" t="s">
        <v>23</v>
      </c>
      <c r="C62" s="41">
        <v>4.3782247812756969E-2</v>
      </c>
      <c r="D62" s="41">
        <v>0.12467405475880056</v>
      </c>
      <c r="E62" s="41">
        <v>-3.4533638903710973E-4</v>
      </c>
      <c r="F62" s="41">
        <v>4.5481964048739387E-2</v>
      </c>
      <c r="G62" s="41">
        <v>-7.3942692884009675E-2</v>
      </c>
      <c r="H62" s="41">
        <v>8.3887068162000755E-3</v>
      </c>
      <c r="I62" s="41">
        <v>-1.7364477743499362E-2</v>
      </c>
      <c r="J62" s="41">
        <v>7.1163466193319369E-2</v>
      </c>
      <c r="K62" s="41">
        <v>-6.8247625665971756E-2</v>
      </c>
      <c r="L62" s="41">
        <v>-4.6110405195538662E-2</v>
      </c>
      <c r="M62" s="41">
        <v>3.6850974531811298E-2</v>
      </c>
      <c r="N62" s="41">
        <v>0.23062602664719845</v>
      </c>
      <c r="O62" s="41">
        <v>-0.10943332678436102</v>
      </c>
      <c r="P62" s="41">
        <v>-9.0845986984815608E-2</v>
      </c>
      <c r="Q62" s="41">
        <v>-1.9671168526130378E-2</v>
      </c>
      <c r="R62" s="41">
        <v>4.8602894329662361E-2</v>
      </c>
      <c r="S62" s="41">
        <v>-3.4571272528672869E-2</v>
      </c>
      <c r="T62" s="41">
        <v>-6.3975442123278325E-2</v>
      </c>
      <c r="U62" s="41">
        <v>-2.9928715241878456E-2</v>
      </c>
      <c r="V62" s="41">
        <v>-6.4305119615962858E-2</v>
      </c>
      <c r="W62" s="41">
        <v>-4.4338813995168702E-2</v>
      </c>
      <c r="X62" s="41">
        <v>2.0119037639365622E-3</v>
      </c>
      <c r="Y62" s="41">
        <v>-2.5794118417262424E-2</v>
      </c>
      <c r="Z62" s="41">
        <v>-1.6152342089603033E-2</v>
      </c>
      <c r="AA62" s="41">
        <v>-4.965188205597626E-2</v>
      </c>
      <c r="AB62" s="41">
        <v>-7.4444848926101148E-2</v>
      </c>
      <c r="AC62" s="41">
        <v>-0.35776346443744</v>
      </c>
      <c r="AD62" s="41">
        <v>-0.24583011891144158</v>
      </c>
      <c r="AE62" s="41">
        <v>-0.10717686112040348</v>
      </c>
      <c r="AF62" s="41">
        <v>-9.7407878017789051E-2</v>
      </c>
      <c r="AG62" s="41">
        <v>-6.7725556568155154E-2</v>
      </c>
      <c r="AH62" s="41">
        <v>-6.0925064205253343E-2</v>
      </c>
      <c r="AI62" s="41">
        <v>-3.1976438413800379E-2</v>
      </c>
      <c r="AJ62" s="41">
        <v>-2.9217572134130454E-2</v>
      </c>
      <c r="AK62" s="41">
        <v>2.414957153985986E-3</v>
      </c>
      <c r="AL62" s="41">
        <v>-6.1459988293335543E-2</v>
      </c>
      <c r="AM62" s="41">
        <v>-5.8448876890414558E-3</v>
      </c>
      <c r="AN62" s="41">
        <v>-9.8112204201010744E-3</v>
      </c>
      <c r="AO62" s="41">
        <v>-0.10822489071999197</v>
      </c>
      <c r="AP62" s="41">
        <v>-3.955364894540625E-2</v>
      </c>
      <c r="AQ62" s="41">
        <v>-7.7708086987815506E-2</v>
      </c>
      <c r="AR62" s="41">
        <v>9.8518221866239486E-3</v>
      </c>
      <c r="AS62" s="41">
        <v>-2.2448870899020035E-2</v>
      </c>
      <c r="AT62" s="41">
        <v>-6.8526810090641099E-3</v>
      </c>
      <c r="AU62" s="41">
        <v>-6.4008308508021527E-2</v>
      </c>
      <c r="AV62" s="41">
        <v>-5.260551367413191E-2</v>
      </c>
      <c r="AW62" s="41">
        <v>-2.3186665523058037E-2</v>
      </c>
      <c r="AX62" s="41">
        <v>1.4030081445811859E-2</v>
      </c>
      <c r="AY62" s="41">
        <v>-7.3412056508141865E-2</v>
      </c>
      <c r="AZ62" s="41">
        <v>2.100294985250728E-2</v>
      </c>
      <c r="BA62" s="41">
        <v>0.25989194947496586</v>
      </c>
      <c r="BB62" s="42">
        <v>-3.6375584676640038E-2</v>
      </c>
    </row>
    <row r="63" spans="2:54" ht="13.5" thickBot="1" x14ac:dyDescent="0.25">
      <c r="B63" s="18" t="s">
        <v>24</v>
      </c>
      <c r="C63" s="39">
        <v>4.4176109975849975E-2</v>
      </c>
      <c r="D63" s="39">
        <v>0.12495537308104243</v>
      </c>
      <c r="E63" s="39">
        <v>6.2535176036604412E-5</v>
      </c>
      <c r="F63" s="39">
        <v>4.5860255447032205E-2</v>
      </c>
      <c r="G63" s="39">
        <v>-7.3247826879824895E-2</v>
      </c>
      <c r="H63" s="39">
        <v>8.1981928071330756E-3</v>
      </c>
      <c r="I63" s="39">
        <v>-1.638289158036399E-2</v>
      </c>
      <c r="J63" s="39">
        <v>7.0887619536615043E-2</v>
      </c>
      <c r="K63" s="39">
        <v>-6.8723177510872979E-2</v>
      </c>
      <c r="L63" s="39">
        <v>-4.8357203032855955E-2</v>
      </c>
      <c r="M63" s="39">
        <v>3.5934583873722836E-2</v>
      </c>
      <c r="N63" s="39">
        <v>0.23288617442832726</v>
      </c>
      <c r="O63" s="39">
        <v>-0.10828577822535523</v>
      </c>
      <c r="P63" s="39">
        <v>-9.0964080997782082E-2</v>
      </c>
      <c r="Q63" s="39">
        <v>-1.9276333109076504E-2</v>
      </c>
      <c r="R63" s="39">
        <v>4.9146138733564992E-2</v>
      </c>
      <c r="S63" s="39">
        <v>-3.3932896133228141E-2</v>
      </c>
      <c r="T63" s="39">
        <v>-6.2351158259363548E-2</v>
      </c>
      <c r="U63" s="39">
        <v>-3.0174982393412431E-2</v>
      </c>
      <c r="V63" s="39">
        <v>-6.5924545144267377E-2</v>
      </c>
      <c r="W63" s="39">
        <v>-4.4309363683393665E-2</v>
      </c>
      <c r="X63" s="39">
        <v>1.6700066800268143E-3</v>
      </c>
      <c r="Y63" s="39">
        <v>-2.5863642289140953E-2</v>
      </c>
      <c r="Z63" s="39">
        <v>-1.8302312464749004E-2</v>
      </c>
      <c r="AA63" s="39">
        <v>-5.1367688868033889E-2</v>
      </c>
      <c r="AB63" s="39">
        <v>-7.4885300292905521E-2</v>
      </c>
      <c r="AC63" s="39">
        <v>-0.3572695277330642</v>
      </c>
      <c r="AD63" s="39">
        <v>-0.24601746493781429</v>
      </c>
      <c r="AE63" s="39">
        <v>-0.10784062355776625</v>
      </c>
      <c r="AF63" s="39">
        <v>-9.7551722393646623E-2</v>
      </c>
      <c r="AG63" s="39">
        <v>-7.0175438596491224E-2</v>
      </c>
      <c r="AH63" s="39">
        <v>-6.2145174371451728E-2</v>
      </c>
      <c r="AI63" s="39">
        <v>-3.3769976421273218E-2</v>
      </c>
      <c r="AJ63" s="39">
        <v>-3.0460008288437646E-2</v>
      </c>
      <c r="AK63" s="39">
        <v>2.485050865884908E-3</v>
      </c>
      <c r="AL63" s="39">
        <v>-6.1383277294578598E-2</v>
      </c>
      <c r="AM63" s="39">
        <v>-4.733263598326376E-3</v>
      </c>
      <c r="AN63" s="39">
        <v>-1.0786314366734717E-2</v>
      </c>
      <c r="AO63" s="39">
        <v>-0.10911228983186549</v>
      </c>
      <c r="AP63" s="39">
        <v>-4.034677378349516E-2</v>
      </c>
      <c r="AQ63" s="39">
        <v>-7.8173057207299612E-2</v>
      </c>
      <c r="AR63" s="39">
        <v>7.5745495136341212E-3</v>
      </c>
      <c r="AS63" s="39">
        <v>-2.4169585057837173E-2</v>
      </c>
      <c r="AT63" s="39">
        <v>-7.156073138876784E-3</v>
      </c>
      <c r="AU63" s="39">
        <v>-6.5001906214258498E-2</v>
      </c>
      <c r="AV63" s="39">
        <v>-5.3925195232223611E-2</v>
      </c>
      <c r="AW63" s="39">
        <v>-2.4370800592187658E-2</v>
      </c>
      <c r="AX63" s="39">
        <v>1.2488162878787845E-2</v>
      </c>
      <c r="AY63" s="39">
        <v>-7.4731759656652352E-2</v>
      </c>
      <c r="AZ63" s="39">
        <v>1.9185074364164389E-2</v>
      </c>
      <c r="BA63" s="39">
        <v>0.25451386265770193</v>
      </c>
      <c r="BB63" s="40">
        <v>-3.8834204860043076E-2</v>
      </c>
    </row>
    <row r="64" spans="2:54" ht="13.5" hidden="1" thickBot="1" x14ac:dyDescent="0.25">
      <c r="B64" s="18"/>
      <c r="C64" s="39">
        <v>0</v>
      </c>
      <c r="D64" s="39">
        <v>0</v>
      </c>
      <c r="E64" s="39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 t="e">
        <v>#REF!</v>
      </c>
      <c r="T64" s="39" t="e">
        <v>#REF!</v>
      </c>
      <c r="U64" s="39" t="e">
        <v>#REF!</v>
      </c>
      <c r="V64" s="39" t="e">
        <v>#REF!</v>
      </c>
      <c r="W64" s="39" t="e">
        <v>#REF!</v>
      </c>
      <c r="X64" s="39" t="e">
        <v>#REF!</v>
      </c>
      <c r="Y64" s="39" t="e">
        <v>#REF!</v>
      </c>
      <c r="Z64" s="39" t="e">
        <v>#REF!</v>
      </c>
      <c r="AA64" s="39" t="e">
        <v>#REF!</v>
      </c>
      <c r="AB64" s="39" t="e">
        <v>#REF!</v>
      </c>
      <c r="AC64" s="39" t="e">
        <v>#REF!</v>
      </c>
      <c r="AD64" s="39" t="e">
        <v>#REF!</v>
      </c>
      <c r="AE64" s="39" t="e">
        <v>#REF!</v>
      </c>
      <c r="AF64" s="39" t="e">
        <v>#REF!</v>
      </c>
      <c r="AG64" s="39" t="e">
        <v>#REF!</v>
      </c>
      <c r="AH64" s="39" t="e">
        <v>#REF!</v>
      </c>
      <c r="AI64" s="39" t="e">
        <v>#REF!</v>
      </c>
      <c r="AJ64" s="39" t="e">
        <v>#REF!</v>
      </c>
      <c r="AK64" s="39" t="e">
        <v>#REF!</v>
      </c>
      <c r="AL64" s="39" t="e">
        <v>#REF!</v>
      </c>
      <c r="AM64" s="39" t="e">
        <v>#REF!</v>
      </c>
      <c r="AN64" s="39" t="e">
        <v>#REF!</v>
      </c>
      <c r="AO64" s="39" t="e">
        <v>#REF!</v>
      </c>
      <c r="AP64" s="39" t="e">
        <v>#REF!</v>
      </c>
      <c r="AQ64" s="39" t="e">
        <v>#REF!</v>
      </c>
      <c r="AR64" s="39" t="e">
        <v>#REF!</v>
      </c>
      <c r="AS64" s="39" t="e">
        <v>#REF!</v>
      </c>
      <c r="AT64" s="39" t="e">
        <v>#REF!</v>
      </c>
      <c r="AU64" s="39" t="e">
        <v>#REF!</v>
      </c>
      <c r="AV64" s="39" t="e">
        <v>#REF!</v>
      </c>
      <c r="AW64" s="39" t="e">
        <v>#REF!</v>
      </c>
      <c r="AX64" s="39" t="e">
        <v>#REF!</v>
      </c>
      <c r="AY64" s="39" t="e">
        <v>#REF!</v>
      </c>
      <c r="AZ64" s="39" t="e">
        <v>#REF!</v>
      </c>
      <c r="BA64" s="39" t="e">
        <v>#REF!</v>
      </c>
      <c r="BB64" s="40" t="e">
        <v>#REF!</v>
      </c>
    </row>
    <row r="65" spans="2:54" ht="13.5" thickBot="1" x14ac:dyDescent="0.25">
      <c r="B65" s="18" t="s">
        <v>25</v>
      </c>
      <c r="C65" s="39">
        <v>0.11396560024508728</v>
      </c>
      <c r="D65" s="39">
        <v>0.15421197366097328</v>
      </c>
      <c r="E65" s="39">
        <v>6.9421084704448521E-2</v>
      </c>
      <c r="F65" s="39">
        <v>2.7069551635428235E-2</v>
      </c>
      <c r="G65" s="39">
        <v>-2.7994570749915182E-3</v>
      </c>
      <c r="H65" s="39">
        <v>1.2332059872034451E-2</v>
      </c>
      <c r="I65" s="39">
        <v>2.5979348580926542E-2</v>
      </c>
      <c r="J65" s="39">
        <v>4.7796102684926067E-2</v>
      </c>
      <c r="K65" s="39">
        <v>-2.8738262976319429E-2</v>
      </c>
      <c r="L65" s="39">
        <v>1.1981206850998793E-2</v>
      </c>
      <c r="M65" s="39">
        <v>2.4045778291836628E-2</v>
      </c>
      <c r="N65" s="39">
        <v>0.18428453925548571</v>
      </c>
      <c r="O65" s="39">
        <v>7.2983685339256255E-4</v>
      </c>
      <c r="P65" s="39">
        <v>-4.8295902507151989E-2</v>
      </c>
      <c r="Q65" s="39">
        <v>4.3509686592807739E-2</v>
      </c>
      <c r="R65" s="39">
        <v>-3.0126325158904566E-3</v>
      </c>
      <c r="S65" s="39">
        <v>1.3438735177865535E-2</v>
      </c>
      <c r="T65" s="39">
        <v>-1.4512053540941094E-2</v>
      </c>
      <c r="U65" s="39">
        <v>9.7959464259116391E-3</v>
      </c>
      <c r="V65" s="39">
        <v>-1.4256318140994262E-2</v>
      </c>
      <c r="W65" s="39">
        <v>-5.057133529219715E-2</v>
      </c>
      <c r="X65" s="39">
        <v>-5.2235896864732401E-2</v>
      </c>
      <c r="Y65" s="39">
        <v>-4.2011326210067534E-2</v>
      </c>
      <c r="Z65" s="39">
        <v>-1.8998194433404114E-2</v>
      </c>
      <c r="AA65" s="39">
        <v>-3.3262418532401306E-2</v>
      </c>
      <c r="AB65" s="39">
        <v>-5.6142739808930919E-2</v>
      </c>
      <c r="AC65" s="39">
        <v>-0.17738571670142611</v>
      </c>
      <c r="AD65" s="39">
        <v>-0.12809346906250352</v>
      </c>
      <c r="AE65" s="39">
        <v>-5.769188171447559E-2</v>
      </c>
      <c r="AF65" s="39">
        <v>-5.9105796328737914E-2</v>
      </c>
      <c r="AG65" s="39">
        <v>-3.711169861202912E-2</v>
      </c>
      <c r="AH65" s="39">
        <v>-4.4219580618048093E-2</v>
      </c>
      <c r="AI65" s="39">
        <v>-1.1781470551933793E-2</v>
      </c>
      <c r="AJ65" s="39">
        <v>-3.2070746248808679E-2</v>
      </c>
      <c r="AK65" s="39">
        <v>1.168894420693789E-3</v>
      </c>
      <c r="AL65" s="39">
        <v>-6.7270461524767455E-2</v>
      </c>
      <c r="AM65" s="39">
        <v>-1.65067178502879E-2</v>
      </c>
      <c r="AN65" s="39">
        <v>2.7123229948658789E-2</v>
      </c>
      <c r="AO65" s="39">
        <v>-4.94214004281327E-2</v>
      </c>
      <c r="AP65" s="39">
        <v>-3.101157837130164E-3</v>
      </c>
      <c r="AQ65" s="39">
        <v>-3.4487886222901998E-2</v>
      </c>
      <c r="AR65" s="39">
        <v>-9.8083162568306514E-3</v>
      </c>
      <c r="AS65" s="39">
        <v>2.0608343494164849E-2</v>
      </c>
      <c r="AT65" s="39">
        <v>2.0099083047238064E-3</v>
      </c>
      <c r="AU65" s="39">
        <v>-2.3328236095143673E-3</v>
      </c>
      <c r="AV65" s="39">
        <v>3.55222096806318E-3</v>
      </c>
      <c r="AW65" s="39">
        <v>-9.5042820245593296E-3</v>
      </c>
      <c r="AX65" s="39">
        <v>3.5159074475777263E-2</v>
      </c>
      <c r="AY65" s="39">
        <v>-3.4760694344869503E-2</v>
      </c>
      <c r="AZ65" s="39">
        <v>4.7094551717886013E-2</v>
      </c>
      <c r="BA65" s="39">
        <v>0.2421833524267234</v>
      </c>
      <c r="BB65" s="40">
        <v>9.6316937242548972E-2</v>
      </c>
    </row>
    <row r="66" spans="2:54" ht="13.5" thickBot="1" x14ac:dyDescent="0.25">
      <c r="G66" s="2"/>
      <c r="S66" s="3"/>
    </row>
    <row r="67" spans="2:54" ht="27" thickBot="1" x14ac:dyDescent="0.25">
      <c r="B67" s="129" t="s">
        <v>75</v>
      </c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0"/>
      <c r="AP67" s="130"/>
      <c r="AQ67" s="130"/>
      <c r="AR67" s="130"/>
      <c r="AS67" s="130"/>
      <c r="AT67" s="130"/>
      <c r="AU67" s="130"/>
      <c r="AV67" s="130"/>
      <c r="AW67" s="130"/>
      <c r="AX67" s="130"/>
      <c r="AY67" s="130"/>
      <c r="AZ67" s="130"/>
      <c r="BA67" s="130"/>
      <c r="BB67" s="131"/>
    </row>
    <row r="68" spans="2:54" x14ac:dyDescent="0.2">
      <c r="B68" s="12" t="s">
        <v>70</v>
      </c>
      <c r="C68" s="23">
        <v>1</v>
      </c>
      <c r="D68" s="13">
        <v>2</v>
      </c>
      <c r="E68" s="13">
        <v>3</v>
      </c>
      <c r="F68" s="13">
        <v>4</v>
      </c>
      <c r="G68" s="13">
        <v>5</v>
      </c>
      <c r="H68" s="13">
        <v>6</v>
      </c>
      <c r="I68" s="13">
        <v>7</v>
      </c>
      <c r="J68" s="13">
        <v>8</v>
      </c>
      <c r="K68" s="13">
        <v>9</v>
      </c>
      <c r="L68" s="13">
        <v>10</v>
      </c>
      <c r="M68" s="13">
        <v>11</v>
      </c>
      <c r="N68" s="13">
        <v>12</v>
      </c>
      <c r="O68" s="13">
        <v>13</v>
      </c>
      <c r="P68" s="13">
        <v>14</v>
      </c>
      <c r="Q68" s="13">
        <v>15</v>
      </c>
      <c r="R68" s="13">
        <v>16</v>
      </c>
      <c r="S68" s="13">
        <v>17</v>
      </c>
      <c r="T68" s="13">
        <v>18</v>
      </c>
      <c r="U68" s="13">
        <v>19</v>
      </c>
      <c r="V68" s="13">
        <v>20</v>
      </c>
      <c r="W68" s="13">
        <v>21</v>
      </c>
      <c r="X68" s="13">
        <v>22</v>
      </c>
      <c r="Y68" s="13">
        <v>23</v>
      </c>
      <c r="Z68" s="13">
        <v>24</v>
      </c>
      <c r="AA68" s="13">
        <v>25</v>
      </c>
      <c r="AB68" s="13">
        <v>26</v>
      </c>
      <c r="AC68" s="13">
        <v>27</v>
      </c>
      <c r="AD68" s="13">
        <v>28</v>
      </c>
      <c r="AE68" s="13">
        <v>29</v>
      </c>
      <c r="AF68" s="13">
        <v>30</v>
      </c>
      <c r="AG68" s="13">
        <v>31</v>
      </c>
      <c r="AH68" s="13">
        <v>32</v>
      </c>
      <c r="AI68" s="13">
        <v>33</v>
      </c>
      <c r="AJ68" s="13">
        <v>34</v>
      </c>
      <c r="AK68" s="13">
        <v>35</v>
      </c>
      <c r="AL68" s="13">
        <v>36</v>
      </c>
      <c r="AM68" s="13">
        <v>37</v>
      </c>
      <c r="AN68" s="13">
        <v>38</v>
      </c>
      <c r="AO68" s="13">
        <v>39</v>
      </c>
      <c r="AP68" s="13">
        <v>40</v>
      </c>
      <c r="AQ68" s="13">
        <v>41</v>
      </c>
      <c r="AR68" s="13">
        <v>42</v>
      </c>
      <c r="AS68" s="13">
        <v>43</v>
      </c>
      <c r="AT68" s="13">
        <v>44</v>
      </c>
      <c r="AU68" s="13">
        <v>45</v>
      </c>
      <c r="AV68" s="13">
        <v>46</v>
      </c>
      <c r="AW68" s="13">
        <v>47</v>
      </c>
      <c r="AX68" s="13">
        <v>48</v>
      </c>
      <c r="AY68" s="13">
        <v>49</v>
      </c>
      <c r="AZ68" s="13">
        <v>50</v>
      </c>
      <c r="BA68" s="13">
        <v>51</v>
      </c>
      <c r="BB68" s="71">
        <v>52</v>
      </c>
    </row>
    <row r="69" spans="2:54" ht="13.5" thickBot="1" x14ac:dyDescent="0.25">
      <c r="B69" s="14" t="s">
        <v>0</v>
      </c>
      <c r="C69" s="24">
        <v>44933</v>
      </c>
      <c r="D69" s="25">
        <v>44940</v>
      </c>
      <c r="E69" s="25">
        <v>44947</v>
      </c>
      <c r="F69" s="25">
        <v>44954</v>
      </c>
      <c r="G69" s="25">
        <v>44961</v>
      </c>
      <c r="H69" s="25">
        <v>44968</v>
      </c>
      <c r="I69" s="25">
        <v>44975</v>
      </c>
      <c r="J69" s="25">
        <v>44982</v>
      </c>
      <c r="K69" s="25">
        <v>44989</v>
      </c>
      <c r="L69" s="25">
        <v>44996</v>
      </c>
      <c r="M69" s="25">
        <v>45003</v>
      </c>
      <c r="N69" s="25">
        <v>45010</v>
      </c>
      <c r="O69" s="25">
        <v>45017</v>
      </c>
      <c r="P69" s="25">
        <v>45024</v>
      </c>
      <c r="Q69" s="25">
        <v>45031</v>
      </c>
      <c r="R69" s="25">
        <v>45038</v>
      </c>
      <c r="S69" s="25">
        <v>45045</v>
      </c>
      <c r="T69" s="25">
        <v>45052</v>
      </c>
      <c r="U69" s="25">
        <v>45059</v>
      </c>
      <c r="V69" s="25">
        <v>45066</v>
      </c>
      <c r="W69" s="25">
        <v>45073</v>
      </c>
      <c r="X69" s="25">
        <v>45080</v>
      </c>
      <c r="Y69" s="25">
        <v>45087</v>
      </c>
      <c r="Z69" s="25">
        <v>45094</v>
      </c>
      <c r="AA69" s="25">
        <v>45101</v>
      </c>
      <c r="AB69" s="25">
        <v>45108</v>
      </c>
      <c r="AC69" s="25">
        <v>45115</v>
      </c>
      <c r="AD69" s="25">
        <v>45122</v>
      </c>
      <c r="AE69" s="25">
        <v>45129</v>
      </c>
      <c r="AF69" s="25">
        <v>45136</v>
      </c>
      <c r="AG69" s="25">
        <v>45143</v>
      </c>
      <c r="AH69" s="25">
        <v>45150</v>
      </c>
      <c r="AI69" s="25">
        <v>45157</v>
      </c>
      <c r="AJ69" s="25">
        <v>45164</v>
      </c>
      <c r="AK69" s="25">
        <v>45171</v>
      </c>
      <c r="AL69" s="25">
        <v>45178</v>
      </c>
      <c r="AM69" s="25">
        <v>45185</v>
      </c>
      <c r="AN69" s="25">
        <v>45192</v>
      </c>
      <c r="AO69" s="25">
        <v>45199</v>
      </c>
      <c r="AP69" s="25">
        <v>45206</v>
      </c>
      <c r="AQ69" s="25">
        <v>45213</v>
      </c>
      <c r="AR69" s="25">
        <v>45220</v>
      </c>
      <c r="AS69" s="25">
        <v>45227</v>
      </c>
      <c r="AT69" s="25">
        <v>45234</v>
      </c>
      <c r="AU69" s="25">
        <v>45241</v>
      </c>
      <c r="AV69" s="25">
        <v>45248</v>
      </c>
      <c r="AW69" s="25">
        <v>45255</v>
      </c>
      <c r="AX69" s="25">
        <v>45262</v>
      </c>
      <c r="AY69" s="25">
        <v>45269</v>
      </c>
      <c r="AZ69" s="25">
        <v>45276</v>
      </c>
      <c r="BA69" s="25">
        <v>45283</v>
      </c>
      <c r="BB69" s="72">
        <v>45290</v>
      </c>
    </row>
    <row r="70" spans="2:54" x14ac:dyDescent="0.2">
      <c r="B70" s="12" t="s">
        <v>67</v>
      </c>
      <c r="C70" s="23">
        <v>1</v>
      </c>
      <c r="D70" s="13">
        <v>2</v>
      </c>
      <c r="E70" s="13">
        <v>3</v>
      </c>
      <c r="F70" s="13">
        <v>4</v>
      </c>
      <c r="G70" s="13">
        <v>5</v>
      </c>
      <c r="H70" s="13">
        <v>6</v>
      </c>
      <c r="I70" s="13">
        <v>7</v>
      </c>
      <c r="J70" s="13">
        <v>8</v>
      </c>
      <c r="K70" s="13">
        <v>9</v>
      </c>
      <c r="L70" s="13">
        <v>10</v>
      </c>
      <c r="M70" s="13">
        <v>11</v>
      </c>
      <c r="N70" s="13">
        <v>12</v>
      </c>
      <c r="O70" s="13">
        <v>13</v>
      </c>
      <c r="P70" s="13">
        <v>14</v>
      </c>
      <c r="Q70" s="13">
        <v>15</v>
      </c>
      <c r="R70" s="13">
        <v>16</v>
      </c>
      <c r="S70" s="13">
        <v>17</v>
      </c>
      <c r="T70" s="13">
        <v>18</v>
      </c>
      <c r="U70" s="13">
        <v>19</v>
      </c>
      <c r="V70" s="13">
        <v>20</v>
      </c>
      <c r="W70" s="13">
        <v>21</v>
      </c>
      <c r="X70" s="13">
        <v>22</v>
      </c>
      <c r="Y70" s="13">
        <v>23</v>
      </c>
      <c r="Z70" s="13">
        <v>24</v>
      </c>
      <c r="AA70" s="13">
        <v>25</v>
      </c>
      <c r="AB70" s="13">
        <v>26</v>
      </c>
      <c r="AC70" s="13">
        <v>27</v>
      </c>
      <c r="AD70" s="13">
        <v>28</v>
      </c>
      <c r="AE70" s="13">
        <v>29</v>
      </c>
      <c r="AF70" s="13">
        <v>30</v>
      </c>
      <c r="AG70" s="13">
        <v>31</v>
      </c>
      <c r="AH70" s="13">
        <v>32</v>
      </c>
      <c r="AI70" s="13">
        <v>33</v>
      </c>
      <c r="AJ70" s="13">
        <v>34</v>
      </c>
      <c r="AK70" s="13">
        <v>35</v>
      </c>
      <c r="AL70" s="13">
        <v>36</v>
      </c>
      <c r="AM70" s="13">
        <v>37</v>
      </c>
      <c r="AN70" s="13">
        <v>38</v>
      </c>
      <c r="AO70" s="13">
        <v>39</v>
      </c>
      <c r="AP70" s="13">
        <v>40</v>
      </c>
      <c r="AQ70" s="13">
        <v>41</v>
      </c>
      <c r="AR70" s="13">
        <v>42</v>
      </c>
      <c r="AS70" s="13">
        <v>43</v>
      </c>
      <c r="AT70" s="13">
        <v>44</v>
      </c>
      <c r="AU70" s="13">
        <v>45</v>
      </c>
      <c r="AV70" s="13">
        <v>46</v>
      </c>
      <c r="AW70" s="13">
        <v>47</v>
      </c>
      <c r="AX70" s="13">
        <v>48</v>
      </c>
      <c r="AY70" s="13">
        <v>49</v>
      </c>
      <c r="AZ70" s="13">
        <v>50</v>
      </c>
      <c r="BA70" s="13">
        <v>51</v>
      </c>
      <c r="BB70" s="71">
        <v>52</v>
      </c>
    </row>
    <row r="71" spans="2:54" ht="13.5" thickBot="1" x14ac:dyDescent="0.25">
      <c r="B71" s="14" t="s">
        <v>0</v>
      </c>
      <c r="C71" s="24">
        <v>44569</v>
      </c>
      <c r="D71" s="25">
        <v>44576</v>
      </c>
      <c r="E71" s="25">
        <v>44583</v>
      </c>
      <c r="F71" s="25">
        <v>44590</v>
      </c>
      <c r="G71" s="25">
        <v>44597</v>
      </c>
      <c r="H71" s="25">
        <v>44604</v>
      </c>
      <c r="I71" s="25">
        <v>44611</v>
      </c>
      <c r="J71" s="25">
        <v>44618</v>
      </c>
      <c r="K71" s="25">
        <v>44625</v>
      </c>
      <c r="L71" s="25">
        <v>44632</v>
      </c>
      <c r="M71" s="25">
        <v>44639</v>
      </c>
      <c r="N71" s="25">
        <v>44646</v>
      </c>
      <c r="O71" s="25">
        <v>44653</v>
      </c>
      <c r="P71" s="25">
        <v>44660</v>
      </c>
      <c r="Q71" s="25">
        <v>44667</v>
      </c>
      <c r="R71" s="25">
        <v>44674</v>
      </c>
      <c r="S71" s="25">
        <v>44681</v>
      </c>
      <c r="T71" s="25">
        <v>44688</v>
      </c>
      <c r="U71" s="25">
        <v>44695</v>
      </c>
      <c r="V71" s="25">
        <v>44702</v>
      </c>
      <c r="W71" s="25">
        <v>44709</v>
      </c>
      <c r="X71" s="25">
        <v>44716</v>
      </c>
      <c r="Y71" s="25">
        <v>44723</v>
      </c>
      <c r="Z71" s="25">
        <v>44730</v>
      </c>
      <c r="AA71" s="25">
        <v>44737</v>
      </c>
      <c r="AB71" s="25">
        <v>44744</v>
      </c>
      <c r="AC71" s="25">
        <v>44751</v>
      </c>
      <c r="AD71" s="25">
        <v>44758</v>
      </c>
      <c r="AE71" s="25">
        <v>44765</v>
      </c>
      <c r="AF71" s="25">
        <v>44772</v>
      </c>
      <c r="AG71" s="25">
        <v>44779</v>
      </c>
      <c r="AH71" s="25">
        <v>44786</v>
      </c>
      <c r="AI71" s="25">
        <v>44793</v>
      </c>
      <c r="AJ71" s="25">
        <v>44800</v>
      </c>
      <c r="AK71" s="25">
        <v>44807</v>
      </c>
      <c r="AL71" s="25">
        <v>44814</v>
      </c>
      <c r="AM71" s="25">
        <v>44821</v>
      </c>
      <c r="AN71" s="25">
        <v>44828</v>
      </c>
      <c r="AO71" s="25">
        <v>44835</v>
      </c>
      <c r="AP71" s="25">
        <v>44842</v>
      </c>
      <c r="AQ71" s="25">
        <v>44849</v>
      </c>
      <c r="AR71" s="25">
        <v>44856</v>
      </c>
      <c r="AS71" s="25">
        <v>44863</v>
      </c>
      <c r="AT71" s="25">
        <v>44870</v>
      </c>
      <c r="AU71" s="25">
        <v>44877</v>
      </c>
      <c r="AV71" s="25">
        <v>44884</v>
      </c>
      <c r="AW71" s="25">
        <v>44891</v>
      </c>
      <c r="AX71" s="25">
        <v>44898</v>
      </c>
      <c r="AY71" s="25">
        <v>44905</v>
      </c>
      <c r="AZ71" s="25">
        <v>44912</v>
      </c>
      <c r="BA71" s="25">
        <v>44919</v>
      </c>
      <c r="BB71" s="72">
        <v>44926</v>
      </c>
    </row>
    <row r="72" spans="2:54" x14ac:dyDescent="0.2">
      <c r="B72" s="15" t="s">
        <v>1</v>
      </c>
      <c r="C72" s="82">
        <v>914</v>
      </c>
      <c r="D72" s="82">
        <v>3617</v>
      </c>
      <c r="E72" s="82">
        <v>457</v>
      </c>
      <c r="F72" s="82">
        <v>304</v>
      </c>
      <c r="G72" s="82">
        <v>1253</v>
      </c>
      <c r="H72" s="82">
        <v>274</v>
      </c>
      <c r="I72" s="82">
        <v>31</v>
      </c>
      <c r="J72" s="82">
        <v>-662</v>
      </c>
      <c r="K72" s="82">
        <v>-457</v>
      </c>
      <c r="L72" s="82">
        <v>620</v>
      </c>
      <c r="M72" s="82">
        <v>-112</v>
      </c>
      <c r="N72" s="82">
        <v>652</v>
      </c>
      <c r="O72" s="82">
        <v>2108</v>
      </c>
      <c r="P72" s="82">
        <v>-125</v>
      </c>
      <c r="Q72" s="82">
        <v>1790</v>
      </c>
      <c r="R72" s="82">
        <v>319</v>
      </c>
      <c r="S72" s="82">
        <v>2057</v>
      </c>
      <c r="T72" s="82">
        <v>191</v>
      </c>
      <c r="U72" s="82">
        <v>426</v>
      </c>
      <c r="V72" s="82">
        <v>-1012</v>
      </c>
      <c r="W72" s="82">
        <v>-1831</v>
      </c>
      <c r="X72" s="82">
        <v>-477</v>
      </c>
      <c r="Y72" s="82">
        <v>-86</v>
      </c>
      <c r="Z72" s="82">
        <v>-85</v>
      </c>
      <c r="AA72" s="82">
        <v>479</v>
      </c>
      <c r="AB72" s="82">
        <v>-511</v>
      </c>
      <c r="AC72" s="82">
        <v>757</v>
      </c>
      <c r="AD72" s="82">
        <v>1284</v>
      </c>
      <c r="AE72" s="82">
        <v>63</v>
      </c>
      <c r="AF72" s="82">
        <v>-467</v>
      </c>
      <c r="AG72" s="82">
        <v>195</v>
      </c>
      <c r="AH72" s="82">
        <v>489</v>
      </c>
      <c r="AI72" s="82">
        <v>612</v>
      </c>
      <c r="AJ72" s="82">
        <v>385</v>
      </c>
      <c r="AK72" s="82">
        <v>282</v>
      </c>
      <c r="AL72" s="82">
        <v>-661</v>
      </c>
      <c r="AM72" s="82">
        <v>-203</v>
      </c>
      <c r="AN72" s="82">
        <v>-1122</v>
      </c>
      <c r="AO72" s="82">
        <v>432</v>
      </c>
      <c r="AP72" s="82">
        <v>687</v>
      </c>
      <c r="AQ72" s="82">
        <v>-277</v>
      </c>
      <c r="AR72" s="82">
        <v>-1338</v>
      </c>
      <c r="AS72" s="82">
        <v>175</v>
      </c>
      <c r="AT72" s="82">
        <v>-595</v>
      </c>
      <c r="AU72" s="82">
        <v>252</v>
      </c>
      <c r="AV72" s="82">
        <v>181</v>
      </c>
      <c r="AW72" s="82">
        <v>-1351</v>
      </c>
      <c r="AX72" s="82">
        <v>-838</v>
      </c>
      <c r="AY72" s="82">
        <v>-1515</v>
      </c>
      <c r="AZ72" s="82">
        <v>764</v>
      </c>
      <c r="BA72" s="82">
        <v>83</v>
      </c>
      <c r="BB72" s="26">
        <v>-221</v>
      </c>
    </row>
    <row r="73" spans="2:54" x14ac:dyDescent="0.2">
      <c r="B73" s="16" t="s">
        <v>2</v>
      </c>
      <c r="C73" s="83">
        <v>548</v>
      </c>
      <c r="D73" s="83">
        <v>1184</v>
      </c>
      <c r="E73" s="83">
        <v>941</v>
      </c>
      <c r="F73" s="83">
        <v>1380</v>
      </c>
      <c r="G73" s="83">
        <v>724</v>
      </c>
      <c r="H73" s="83">
        <v>525</v>
      </c>
      <c r="I73" s="83">
        <v>889</v>
      </c>
      <c r="J73" s="83">
        <v>1260</v>
      </c>
      <c r="K73" s="83">
        <v>1684</v>
      </c>
      <c r="L73" s="83">
        <v>160</v>
      </c>
      <c r="M73" s="83">
        <v>446</v>
      </c>
      <c r="N73" s="83">
        <v>691</v>
      </c>
      <c r="O73" s="83">
        <v>581</v>
      </c>
      <c r="P73" s="83">
        <v>563</v>
      </c>
      <c r="Q73" s="83">
        <v>599</v>
      </c>
      <c r="R73" s="83">
        <v>-162</v>
      </c>
      <c r="S73" s="83">
        <v>165</v>
      </c>
      <c r="T73" s="83">
        <v>806</v>
      </c>
      <c r="U73" s="83">
        <v>547</v>
      </c>
      <c r="V73" s="83">
        <v>376</v>
      </c>
      <c r="W73" s="83">
        <v>181</v>
      </c>
      <c r="X73" s="83">
        <v>-216</v>
      </c>
      <c r="Y73" s="83">
        <v>-70</v>
      </c>
      <c r="Z73" s="83">
        <v>145</v>
      </c>
      <c r="AA73" s="83">
        <v>45</v>
      </c>
      <c r="AB73" s="83">
        <v>115</v>
      </c>
      <c r="AC73" s="83">
        <v>959</v>
      </c>
      <c r="AD73" s="83">
        <v>986</v>
      </c>
      <c r="AE73" s="83">
        <v>359</v>
      </c>
      <c r="AF73" s="83">
        <v>464</v>
      </c>
      <c r="AG73" s="83">
        <v>557</v>
      </c>
      <c r="AH73" s="83">
        <v>160</v>
      </c>
      <c r="AI73" s="83">
        <v>-255</v>
      </c>
      <c r="AJ73" s="83">
        <v>-59</v>
      </c>
      <c r="AK73" s="83">
        <v>120</v>
      </c>
      <c r="AL73" s="83">
        <v>-583</v>
      </c>
      <c r="AM73" s="83">
        <v>21</v>
      </c>
      <c r="AN73" s="83">
        <v>-282</v>
      </c>
      <c r="AO73" s="83">
        <v>-166</v>
      </c>
      <c r="AP73" s="83">
        <v>-1963</v>
      </c>
      <c r="AQ73" s="83">
        <v>-783</v>
      </c>
      <c r="AR73" s="83">
        <v>-1035</v>
      </c>
      <c r="AS73" s="83">
        <v>98</v>
      </c>
      <c r="AT73" s="83">
        <v>-771</v>
      </c>
      <c r="AU73" s="83">
        <v>-1153</v>
      </c>
      <c r="AV73" s="83">
        <v>-727</v>
      </c>
      <c r="AW73" s="83">
        <v>-806</v>
      </c>
      <c r="AX73" s="83">
        <v>-763</v>
      </c>
      <c r="AY73" s="83">
        <v>-596</v>
      </c>
      <c r="AZ73" s="83">
        <v>-1147</v>
      </c>
      <c r="BA73" s="83">
        <v>700</v>
      </c>
      <c r="BB73" s="31">
        <v>468</v>
      </c>
    </row>
    <row r="74" spans="2:54" x14ac:dyDescent="0.2">
      <c r="B74" s="17" t="s">
        <v>3</v>
      </c>
      <c r="C74" s="84">
        <v>-141</v>
      </c>
      <c r="D74" s="84">
        <v>-180</v>
      </c>
      <c r="E74" s="84">
        <v>-84</v>
      </c>
      <c r="F74" s="84">
        <v>-62</v>
      </c>
      <c r="G74" s="84">
        <v>-140</v>
      </c>
      <c r="H74" s="84">
        <v>-136</v>
      </c>
      <c r="I74" s="84">
        <v>-255</v>
      </c>
      <c r="J74" s="84">
        <v>-311</v>
      </c>
      <c r="K74" s="84">
        <v>-23</v>
      </c>
      <c r="L74" s="84">
        <v>85</v>
      </c>
      <c r="M74" s="84">
        <v>261</v>
      </c>
      <c r="N74" s="84">
        <v>41</v>
      </c>
      <c r="O74" s="84">
        <v>13</v>
      </c>
      <c r="P74" s="84">
        <v>43</v>
      </c>
      <c r="Q74" s="84">
        <v>-56</v>
      </c>
      <c r="R74" s="84">
        <v>-102</v>
      </c>
      <c r="S74" s="84">
        <v>-286</v>
      </c>
      <c r="T74" s="84">
        <v>-25</v>
      </c>
      <c r="U74" s="84">
        <v>-133</v>
      </c>
      <c r="V74" s="84">
        <v>-100</v>
      </c>
      <c r="W74" s="84">
        <v>-69</v>
      </c>
      <c r="X74" s="84">
        <v>-118</v>
      </c>
      <c r="Y74" s="84">
        <v>-164</v>
      </c>
      <c r="Z74" s="84">
        <v>-11</v>
      </c>
      <c r="AA74" s="84">
        <v>-91</v>
      </c>
      <c r="AB74" s="84">
        <v>-110</v>
      </c>
      <c r="AC74" s="84">
        <v>-1</v>
      </c>
      <c r="AD74" s="84">
        <v>-80</v>
      </c>
      <c r="AE74" s="84">
        <v>-23</v>
      </c>
      <c r="AF74" s="84">
        <v>-55</v>
      </c>
      <c r="AG74" s="84">
        <v>-76</v>
      </c>
      <c r="AH74" s="84">
        <v>-22</v>
      </c>
      <c r="AI74" s="84">
        <v>-132</v>
      </c>
      <c r="AJ74" s="84">
        <v>66</v>
      </c>
      <c r="AK74" s="84">
        <v>-190</v>
      </c>
      <c r="AL74" s="84">
        <v>-166</v>
      </c>
      <c r="AM74" s="84">
        <v>-89</v>
      </c>
      <c r="AN74" s="84">
        <v>105</v>
      </c>
      <c r="AO74" s="84">
        <v>12</v>
      </c>
      <c r="AP74" s="84">
        <v>65</v>
      </c>
      <c r="AQ74" s="84">
        <v>-164</v>
      </c>
      <c r="AR74" s="84">
        <v>-5</v>
      </c>
      <c r="AS74" s="84">
        <v>110</v>
      </c>
      <c r="AT74" s="84">
        <v>122</v>
      </c>
      <c r="AU74" s="84">
        <v>6</v>
      </c>
      <c r="AV74" s="84">
        <v>-102</v>
      </c>
      <c r="AW74" s="84">
        <v>174</v>
      </c>
      <c r="AX74" s="84">
        <v>257</v>
      </c>
      <c r="AY74" s="84">
        <v>53</v>
      </c>
      <c r="AZ74" s="84">
        <v>-13</v>
      </c>
      <c r="BA74" s="84">
        <v>-77</v>
      </c>
      <c r="BB74" s="27">
        <v>189</v>
      </c>
    </row>
    <row r="75" spans="2:54" x14ac:dyDescent="0.2">
      <c r="B75" s="16" t="s">
        <v>4</v>
      </c>
      <c r="C75" s="83">
        <v>3534</v>
      </c>
      <c r="D75" s="83">
        <v>1964</v>
      </c>
      <c r="E75" s="83">
        <v>196</v>
      </c>
      <c r="F75" s="83">
        <v>-289</v>
      </c>
      <c r="G75" s="83">
        <v>-2259</v>
      </c>
      <c r="H75" s="83">
        <v>-1734</v>
      </c>
      <c r="I75" s="83">
        <v>-304</v>
      </c>
      <c r="J75" s="83">
        <v>-1285</v>
      </c>
      <c r="K75" s="83">
        <v>-903</v>
      </c>
      <c r="L75" s="83">
        <v>446</v>
      </c>
      <c r="M75" s="83">
        <v>-1056</v>
      </c>
      <c r="N75" s="83">
        <v>2455</v>
      </c>
      <c r="O75" s="83">
        <v>-696</v>
      </c>
      <c r="P75" s="83">
        <v>-1225</v>
      </c>
      <c r="Q75" s="83">
        <v>402</v>
      </c>
      <c r="R75" s="83">
        <v>-284</v>
      </c>
      <c r="S75" s="83">
        <v>1779</v>
      </c>
      <c r="T75" s="83">
        <v>1134</v>
      </c>
      <c r="U75" s="83">
        <v>392</v>
      </c>
      <c r="V75" s="83">
        <v>1436</v>
      </c>
      <c r="W75" s="83">
        <v>1087</v>
      </c>
      <c r="X75" s="83">
        <v>-1511</v>
      </c>
      <c r="Y75" s="83">
        <v>-951</v>
      </c>
      <c r="Z75" s="83">
        <v>374</v>
      </c>
      <c r="AA75" s="83">
        <v>205</v>
      </c>
      <c r="AB75" s="83">
        <v>272</v>
      </c>
      <c r="AC75" s="83">
        <v>-521</v>
      </c>
      <c r="AD75" s="83">
        <v>-1596</v>
      </c>
      <c r="AE75" s="83">
        <v>516</v>
      </c>
      <c r="AF75" s="83">
        <v>54</v>
      </c>
      <c r="AG75" s="83">
        <v>-96</v>
      </c>
      <c r="AH75" s="83">
        <v>-241</v>
      </c>
      <c r="AI75" s="83">
        <v>-331</v>
      </c>
      <c r="AJ75" s="83">
        <v>-301</v>
      </c>
      <c r="AK75" s="83">
        <v>-225</v>
      </c>
      <c r="AL75" s="83">
        <v>-434</v>
      </c>
      <c r="AM75" s="83">
        <v>-935</v>
      </c>
      <c r="AN75" s="83">
        <v>1612</v>
      </c>
      <c r="AO75" s="83">
        <v>1151</v>
      </c>
      <c r="AP75" s="83">
        <v>2258</v>
      </c>
      <c r="AQ75" s="83">
        <v>1173</v>
      </c>
      <c r="AR75" s="83">
        <v>556</v>
      </c>
      <c r="AS75" s="83">
        <v>1936</v>
      </c>
      <c r="AT75" s="83">
        <v>1606</v>
      </c>
      <c r="AU75" s="83">
        <v>3131</v>
      </c>
      <c r="AV75" s="83">
        <v>2215</v>
      </c>
      <c r="AW75" s="83">
        <v>1636</v>
      </c>
      <c r="AX75" s="83">
        <v>2691</v>
      </c>
      <c r="AY75" s="83">
        <v>762</v>
      </c>
      <c r="AZ75" s="83">
        <v>1972</v>
      </c>
      <c r="BA75" s="83">
        <v>4323</v>
      </c>
      <c r="BB75" s="31">
        <v>3033</v>
      </c>
    </row>
    <row r="76" spans="2:54" x14ac:dyDescent="0.2">
      <c r="B76" s="17" t="s">
        <v>26</v>
      </c>
      <c r="C76" s="84">
        <v>430</v>
      </c>
      <c r="D76" s="84">
        <v>156</v>
      </c>
      <c r="E76" s="84">
        <v>1048</v>
      </c>
      <c r="F76" s="84">
        <v>382</v>
      </c>
      <c r="G76" s="84">
        <v>808</v>
      </c>
      <c r="H76" s="84">
        <v>291</v>
      </c>
      <c r="I76" s="84">
        <v>729</v>
      </c>
      <c r="J76" s="84">
        <v>130</v>
      </c>
      <c r="K76" s="84">
        <v>335</v>
      </c>
      <c r="L76" s="84">
        <v>27</v>
      </c>
      <c r="M76" s="84">
        <v>-627</v>
      </c>
      <c r="N76" s="84">
        <v>221</v>
      </c>
      <c r="O76" s="84">
        <v>309</v>
      </c>
      <c r="P76" s="84">
        <v>-259</v>
      </c>
      <c r="Q76" s="84">
        <v>702</v>
      </c>
      <c r="R76" s="84">
        <v>-34</v>
      </c>
      <c r="S76" s="84">
        <v>50</v>
      </c>
      <c r="T76" s="84">
        <v>-166</v>
      </c>
      <c r="U76" s="84">
        <v>788</v>
      </c>
      <c r="V76" s="84">
        <v>178</v>
      </c>
      <c r="W76" s="84">
        <v>-140</v>
      </c>
      <c r="X76" s="84">
        <v>158</v>
      </c>
      <c r="Y76" s="84">
        <v>-9</v>
      </c>
      <c r="Z76" s="84">
        <v>-88</v>
      </c>
      <c r="AA76" s="84">
        <v>65</v>
      </c>
      <c r="AB76" s="84">
        <v>257</v>
      </c>
      <c r="AC76" s="84">
        <v>-109</v>
      </c>
      <c r="AD76" s="84">
        <v>-136</v>
      </c>
      <c r="AE76" s="84">
        <v>-127</v>
      </c>
      <c r="AF76" s="84">
        <v>-1</v>
      </c>
      <c r="AG76" s="84">
        <v>408</v>
      </c>
      <c r="AH76" s="84">
        <v>177</v>
      </c>
      <c r="AI76" s="84">
        <v>58</v>
      </c>
      <c r="AJ76" s="84">
        <v>-145</v>
      </c>
      <c r="AK76" s="84">
        <v>-279</v>
      </c>
      <c r="AL76" s="84">
        <v>-35</v>
      </c>
      <c r="AM76" s="84">
        <v>-683</v>
      </c>
      <c r="AN76" s="84">
        <v>-253</v>
      </c>
      <c r="AO76" s="84">
        <v>-472</v>
      </c>
      <c r="AP76" s="84">
        <v>99</v>
      </c>
      <c r="AQ76" s="84">
        <v>-249</v>
      </c>
      <c r="AR76" s="84">
        <v>-45</v>
      </c>
      <c r="AS76" s="84">
        <v>-221</v>
      </c>
      <c r="AT76" s="84">
        <v>-758</v>
      </c>
      <c r="AU76" s="84">
        <v>-170</v>
      </c>
      <c r="AV76" s="84">
        <v>155</v>
      </c>
      <c r="AW76" s="84">
        <v>-463</v>
      </c>
      <c r="AX76" s="84">
        <v>-289</v>
      </c>
      <c r="AY76" s="84">
        <v>-281</v>
      </c>
      <c r="AZ76" s="84">
        <v>156</v>
      </c>
      <c r="BA76" s="84">
        <v>138</v>
      </c>
      <c r="BB76" s="27">
        <v>63</v>
      </c>
    </row>
    <row r="77" spans="2:54" x14ac:dyDescent="0.2">
      <c r="B77" s="16" t="s">
        <v>6</v>
      </c>
      <c r="C77" s="83">
        <v>77</v>
      </c>
      <c r="D77" s="83">
        <v>-107</v>
      </c>
      <c r="E77" s="83">
        <v>-101</v>
      </c>
      <c r="F77" s="83">
        <v>-53</v>
      </c>
      <c r="G77" s="83">
        <v>-63</v>
      </c>
      <c r="H77" s="83">
        <v>-39</v>
      </c>
      <c r="I77" s="83">
        <v>132</v>
      </c>
      <c r="J77" s="83">
        <v>42</v>
      </c>
      <c r="K77" s="83">
        <v>136</v>
      </c>
      <c r="L77" s="83">
        <v>-160</v>
      </c>
      <c r="M77" s="83">
        <v>117</v>
      </c>
      <c r="N77" s="83">
        <v>167</v>
      </c>
      <c r="O77" s="83">
        <v>22</v>
      </c>
      <c r="P77" s="83">
        <v>42</v>
      </c>
      <c r="Q77" s="83">
        <v>15</v>
      </c>
      <c r="R77" s="83">
        <v>-183</v>
      </c>
      <c r="S77" s="83">
        <v>-64</v>
      </c>
      <c r="T77" s="83">
        <v>-186</v>
      </c>
      <c r="U77" s="83">
        <v>2</v>
      </c>
      <c r="V77" s="83">
        <v>-150</v>
      </c>
      <c r="W77" s="83">
        <v>4</v>
      </c>
      <c r="X77" s="83">
        <v>-184</v>
      </c>
      <c r="Y77" s="83">
        <v>36</v>
      </c>
      <c r="Z77" s="83">
        <v>-154</v>
      </c>
      <c r="AA77" s="83">
        <v>-31</v>
      </c>
      <c r="AB77" s="83">
        <v>22</v>
      </c>
      <c r="AC77" s="83">
        <v>-280</v>
      </c>
      <c r="AD77" s="83">
        <v>-178</v>
      </c>
      <c r="AE77" s="83">
        <v>-104</v>
      </c>
      <c r="AF77" s="83">
        <v>29</v>
      </c>
      <c r="AG77" s="83">
        <v>-48</v>
      </c>
      <c r="AH77" s="83">
        <v>-127</v>
      </c>
      <c r="AI77" s="83">
        <v>-161</v>
      </c>
      <c r="AJ77" s="83">
        <v>22</v>
      </c>
      <c r="AK77" s="83">
        <v>-1</v>
      </c>
      <c r="AL77" s="83">
        <v>14</v>
      </c>
      <c r="AM77" s="83">
        <v>-75</v>
      </c>
      <c r="AN77" s="83">
        <v>182</v>
      </c>
      <c r="AO77" s="83">
        <v>81</v>
      </c>
      <c r="AP77" s="83">
        <v>48</v>
      </c>
      <c r="AQ77" s="83">
        <v>-51</v>
      </c>
      <c r="AR77" s="83">
        <v>-14</v>
      </c>
      <c r="AS77" s="83">
        <v>-20</v>
      </c>
      <c r="AT77" s="83">
        <v>-57</v>
      </c>
      <c r="AU77" s="83">
        <v>102</v>
      </c>
      <c r="AV77" s="83">
        <v>-6</v>
      </c>
      <c r="AW77" s="83">
        <v>57</v>
      </c>
      <c r="AX77" s="83">
        <v>102</v>
      </c>
      <c r="AY77" s="83">
        <v>-6</v>
      </c>
      <c r="AZ77" s="83">
        <v>-71</v>
      </c>
      <c r="BA77" s="83">
        <v>123</v>
      </c>
      <c r="BB77" s="31">
        <v>140</v>
      </c>
    </row>
    <row r="78" spans="2:54" x14ac:dyDescent="0.2">
      <c r="B78" s="17" t="s">
        <v>7</v>
      </c>
      <c r="C78" s="84">
        <v>-164</v>
      </c>
      <c r="D78" s="84">
        <v>-75</v>
      </c>
      <c r="E78" s="84">
        <v>-385</v>
      </c>
      <c r="F78" s="84">
        <v>-43</v>
      </c>
      <c r="G78" s="84">
        <v>-11</v>
      </c>
      <c r="H78" s="84">
        <v>-52</v>
      </c>
      <c r="I78" s="84">
        <v>-179</v>
      </c>
      <c r="J78" s="84">
        <v>-346</v>
      </c>
      <c r="K78" s="84">
        <v>-193</v>
      </c>
      <c r="L78" s="84">
        <v>80</v>
      </c>
      <c r="M78" s="84">
        <v>-228</v>
      </c>
      <c r="N78" s="84">
        <v>-169</v>
      </c>
      <c r="O78" s="84">
        <v>4</v>
      </c>
      <c r="P78" s="84">
        <v>-78</v>
      </c>
      <c r="Q78" s="84">
        <v>27</v>
      </c>
      <c r="R78" s="84">
        <v>-94</v>
      </c>
      <c r="S78" s="84">
        <v>-34</v>
      </c>
      <c r="T78" s="84">
        <v>-134</v>
      </c>
      <c r="U78" s="84">
        <v>41</v>
      </c>
      <c r="V78" s="84">
        <v>-155</v>
      </c>
      <c r="W78" s="84">
        <v>138</v>
      </c>
      <c r="X78" s="84">
        <v>-202</v>
      </c>
      <c r="Y78" s="84">
        <v>168</v>
      </c>
      <c r="Z78" s="84">
        <v>82</v>
      </c>
      <c r="AA78" s="84">
        <v>-111</v>
      </c>
      <c r="AB78" s="84">
        <v>55</v>
      </c>
      <c r="AC78" s="84">
        <v>-315</v>
      </c>
      <c r="AD78" s="84">
        <v>-15</v>
      </c>
      <c r="AE78" s="84">
        <v>19</v>
      </c>
      <c r="AF78" s="84">
        <v>177</v>
      </c>
      <c r="AG78" s="84">
        <v>-413</v>
      </c>
      <c r="AH78" s="84">
        <v>217</v>
      </c>
      <c r="AI78" s="84">
        <v>70</v>
      </c>
      <c r="AJ78" s="84">
        <v>-245</v>
      </c>
      <c r="AK78" s="84">
        <v>318</v>
      </c>
      <c r="AL78" s="84">
        <v>79</v>
      </c>
      <c r="AM78" s="84">
        <v>-69</v>
      </c>
      <c r="AN78" s="84">
        <v>22</v>
      </c>
      <c r="AO78" s="84">
        <v>78</v>
      </c>
      <c r="AP78" s="84">
        <v>17</v>
      </c>
      <c r="AQ78" s="84">
        <v>20</v>
      </c>
      <c r="AR78" s="84">
        <v>-197</v>
      </c>
      <c r="AS78" s="84">
        <v>-57</v>
      </c>
      <c r="AT78" s="84">
        <v>117</v>
      </c>
      <c r="AU78" s="84">
        <v>-209</v>
      </c>
      <c r="AV78" s="84">
        <v>-92</v>
      </c>
      <c r="AW78" s="84">
        <v>-282</v>
      </c>
      <c r="AX78" s="84">
        <v>-107</v>
      </c>
      <c r="AY78" s="84">
        <v>-88</v>
      </c>
      <c r="AZ78" s="84">
        <v>11</v>
      </c>
      <c r="BA78" s="84">
        <v>333</v>
      </c>
      <c r="BB78" s="27">
        <v>228</v>
      </c>
    </row>
    <row r="79" spans="2:54" x14ac:dyDescent="0.2">
      <c r="B79" s="16" t="s">
        <v>8</v>
      </c>
      <c r="C79" s="83">
        <v>228</v>
      </c>
      <c r="D79" s="83">
        <v>173</v>
      </c>
      <c r="E79" s="83">
        <v>143</v>
      </c>
      <c r="F79" s="83">
        <v>-210</v>
      </c>
      <c r="G79" s="83">
        <v>-22</v>
      </c>
      <c r="H79" s="83">
        <v>429</v>
      </c>
      <c r="I79" s="83">
        <v>128</v>
      </c>
      <c r="J79" s="83">
        <v>-98</v>
      </c>
      <c r="K79" s="83">
        <v>40</v>
      </c>
      <c r="L79" s="83">
        <v>440</v>
      </c>
      <c r="M79" s="83">
        <v>278</v>
      </c>
      <c r="N79" s="83">
        <v>454</v>
      </c>
      <c r="O79" s="83">
        <v>144</v>
      </c>
      <c r="P79" s="83">
        <v>-592</v>
      </c>
      <c r="Q79" s="83">
        <v>280</v>
      </c>
      <c r="R79" s="83">
        <v>-265</v>
      </c>
      <c r="S79" s="83">
        <v>-76</v>
      </c>
      <c r="T79" s="83">
        <v>-266</v>
      </c>
      <c r="U79" s="83">
        <v>108</v>
      </c>
      <c r="V79" s="83">
        <v>-26</v>
      </c>
      <c r="W79" s="83">
        <v>39</v>
      </c>
      <c r="X79" s="83">
        <v>-206</v>
      </c>
      <c r="Y79" s="83">
        <v>-423</v>
      </c>
      <c r="Z79" s="83">
        <v>-529</v>
      </c>
      <c r="AA79" s="83">
        <v>-136</v>
      </c>
      <c r="AB79" s="83">
        <v>267</v>
      </c>
      <c r="AC79" s="83">
        <v>172</v>
      </c>
      <c r="AD79" s="83">
        <v>194</v>
      </c>
      <c r="AE79" s="83">
        <v>-151</v>
      </c>
      <c r="AF79" s="83">
        <v>28</v>
      </c>
      <c r="AG79" s="83">
        <v>-396</v>
      </c>
      <c r="AH79" s="83">
        <v>-100</v>
      </c>
      <c r="AI79" s="83">
        <v>154</v>
      </c>
      <c r="AJ79" s="83">
        <v>-11</v>
      </c>
      <c r="AK79" s="83">
        <v>-171</v>
      </c>
      <c r="AL79" s="83">
        <v>-29</v>
      </c>
      <c r="AM79" s="83">
        <v>56</v>
      </c>
      <c r="AN79" s="83">
        <v>251</v>
      </c>
      <c r="AO79" s="83">
        <v>-422</v>
      </c>
      <c r="AP79" s="83">
        <v>-73</v>
      </c>
      <c r="AQ79" s="83">
        <v>-35</v>
      </c>
      <c r="AR79" s="83">
        <v>-159</v>
      </c>
      <c r="AS79" s="83">
        <v>-467</v>
      </c>
      <c r="AT79" s="83">
        <v>-1</v>
      </c>
      <c r="AU79" s="83">
        <v>-261</v>
      </c>
      <c r="AV79" s="83">
        <v>-148</v>
      </c>
      <c r="AW79" s="83">
        <v>283</v>
      </c>
      <c r="AX79" s="83">
        <v>-168</v>
      </c>
      <c r="AY79" s="83">
        <v>12</v>
      </c>
      <c r="AZ79" s="83">
        <v>202</v>
      </c>
      <c r="BA79" s="83">
        <v>274</v>
      </c>
      <c r="BB79" s="31">
        <v>125</v>
      </c>
    </row>
    <row r="80" spans="2:54" x14ac:dyDescent="0.2">
      <c r="B80" s="17" t="s">
        <v>9</v>
      </c>
      <c r="C80" s="84">
        <v>-4</v>
      </c>
      <c r="D80" s="84">
        <v>-25</v>
      </c>
      <c r="E80" s="84">
        <v>28</v>
      </c>
      <c r="F80" s="84">
        <v>0</v>
      </c>
      <c r="G80" s="84">
        <v>-11</v>
      </c>
      <c r="H80" s="84">
        <v>5</v>
      </c>
      <c r="I80" s="84">
        <v>-18</v>
      </c>
      <c r="J80" s="84">
        <v>11</v>
      </c>
      <c r="K80" s="84">
        <v>-38</v>
      </c>
      <c r="L80" s="84">
        <v>-9</v>
      </c>
      <c r="M80" s="84">
        <v>-30</v>
      </c>
      <c r="N80" s="84">
        <v>7</v>
      </c>
      <c r="O80" s="84">
        <v>-24</v>
      </c>
      <c r="P80" s="84">
        <v>-4</v>
      </c>
      <c r="Q80" s="84">
        <v>-1</v>
      </c>
      <c r="R80" s="84">
        <v>-27</v>
      </c>
      <c r="S80" s="84">
        <v>-14</v>
      </c>
      <c r="T80" s="84">
        <v>-7</v>
      </c>
      <c r="U80" s="84">
        <v>23</v>
      </c>
      <c r="V80" s="84">
        <v>-30</v>
      </c>
      <c r="W80" s="84">
        <v>11</v>
      </c>
      <c r="X80" s="84">
        <v>-26</v>
      </c>
      <c r="Y80" s="84">
        <v>36</v>
      </c>
      <c r="Z80" s="84">
        <v>-8</v>
      </c>
      <c r="AA80" s="84">
        <v>-23</v>
      </c>
      <c r="AB80" s="84">
        <v>7</v>
      </c>
      <c r="AC80" s="84">
        <v>-8</v>
      </c>
      <c r="AD80" s="84">
        <v>6</v>
      </c>
      <c r="AE80" s="84">
        <v>-21</v>
      </c>
      <c r="AF80" s="84">
        <v>-16</v>
      </c>
      <c r="AG80" s="84">
        <v>18</v>
      </c>
      <c r="AH80" s="84">
        <v>0</v>
      </c>
      <c r="AI80" s="84">
        <v>-2</v>
      </c>
      <c r="AJ80" s="84">
        <v>0</v>
      </c>
      <c r="AK80" s="84">
        <v>-9</v>
      </c>
      <c r="AL80" s="84">
        <v>-5</v>
      </c>
      <c r="AM80" s="84">
        <v>7</v>
      </c>
      <c r="AN80" s="84">
        <v>-9</v>
      </c>
      <c r="AO80" s="84">
        <v>-8</v>
      </c>
      <c r="AP80" s="84">
        <v>-6</v>
      </c>
      <c r="AQ80" s="84">
        <v>-21</v>
      </c>
      <c r="AR80" s="84">
        <v>7</v>
      </c>
      <c r="AS80" s="84">
        <v>2</v>
      </c>
      <c r="AT80" s="84">
        <v>-22</v>
      </c>
      <c r="AU80" s="84">
        <v>5</v>
      </c>
      <c r="AV80" s="84">
        <v>-9</v>
      </c>
      <c r="AW80" s="84">
        <v>3</v>
      </c>
      <c r="AX80" s="84">
        <v>-15</v>
      </c>
      <c r="AY80" s="84">
        <v>-22</v>
      </c>
      <c r="AZ80" s="84">
        <v>17</v>
      </c>
      <c r="BA80" s="84">
        <v>25</v>
      </c>
      <c r="BB80" s="27">
        <v>14</v>
      </c>
    </row>
    <row r="81" spans="2:54" x14ac:dyDescent="0.2">
      <c r="B81" s="16" t="s">
        <v>10</v>
      </c>
      <c r="C81" s="83">
        <v>14</v>
      </c>
      <c r="D81" s="83">
        <v>-37</v>
      </c>
      <c r="E81" s="83">
        <v>27</v>
      </c>
      <c r="F81" s="83">
        <v>-10</v>
      </c>
      <c r="G81" s="83">
        <v>56</v>
      </c>
      <c r="H81" s="83">
        <v>14</v>
      </c>
      <c r="I81" s="83">
        <v>-62</v>
      </c>
      <c r="J81" s="83">
        <v>16</v>
      </c>
      <c r="K81" s="83">
        <v>10</v>
      </c>
      <c r="L81" s="83">
        <v>-11</v>
      </c>
      <c r="M81" s="83">
        <v>20</v>
      </c>
      <c r="N81" s="83">
        <v>283</v>
      </c>
      <c r="O81" s="83">
        <v>-62</v>
      </c>
      <c r="P81" s="83">
        <v>-65</v>
      </c>
      <c r="Q81" s="83">
        <v>184</v>
      </c>
      <c r="R81" s="83">
        <v>-94</v>
      </c>
      <c r="S81" s="83">
        <v>87</v>
      </c>
      <c r="T81" s="83">
        <v>68</v>
      </c>
      <c r="U81" s="83">
        <v>116</v>
      </c>
      <c r="V81" s="83">
        <v>-39</v>
      </c>
      <c r="W81" s="83">
        <v>27</v>
      </c>
      <c r="X81" s="83">
        <v>-42</v>
      </c>
      <c r="Y81" s="83">
        <v>5</v>
      </c>
      <c r="Z81" s="83">
        <v>-25</v>
      </c>
      <c r="AA81" s="83">
        <v>-109</v>
      </c>
      <c r="AB81" s="83">
        <v>1</v>
      </c>
      <c r="AC81" s="83">
        <v>-40</v>
      </c>
      <c r="AD81" s="83">
        <v>-66</v>
      </c>
      <c r="AE81" s="83">
        <v>-31</v>
      </c>
      <c r="AF81" s="83">
        <v>-74</v>
      </c>
      <c r="AG81" s="83">
        <v>33</v>
      </c>
      <c r="AH81" s="83">
        <v>-125</v>
      </c>
      <c r="AI81" s="83">
        <v>-23</v>
      </c>
      <c r="AJ81" s="83">
        <v>-92</v>
      </c>
      <c r="AK81" s="83">
        <v>-104</v>
      </c>
      <c r="AL81" s="83">
        <v>-37</v>
      </c>
      <c r="AM81" s="83">
        <v>-2</v>
      </c>
      <c r="AN81" s="83">
        <v>-4</v>
      </c>
      <c r="AO81" s="83">
        <v>17</v>
      </c>
      <c r="AP81" s="83">
        <v>-97</v>
      </c>
      <c r="AQ81" s="83">
        <v>37</v>
      </c>
      <c r="AR81" s="83">
        <v>18</v>
      </c>
      <c r="AS81" s="83">
        <v>-30</v>
      </c>
      <c r="AT81" s="83">
        <v>-56</v>
      </c>
      <c r="AU81" s="83">
        <v>-24</v>
      </c>
      <c r="AV81" s="83">
        <v>-8</v>
      </c>
      <c r="AW81" s="83">
        <v>18</v>
      </c>
      <c r="AX81" s="83">
        <v>28</v>
      </c>
      <c r="AY81" s="83">
        <v>26</v>
      </c>
      <c r="AZ81" s="83">
        <v>41</v>
      </c>
      <c r="BA81" s="83">
        <v>287</v>
      </c>
      <c r="BB81" s="31">
        <v>-6</v>
      </c>
    </row>
    <row r="82" spans="2:54" x14ac:dyDescent="0.2">
      <c r="B82" s="17" t="s">
        <v>11</v>
      </c>
      <c r="C82" s="84">
        <v>-113</v>
      </c>
      <c r="D82" s="84">
        <v>136</v>
      </c>
      <c r="E82" s="84">
        <v>12</v>
      </c>
      <c r="F82" s="84">
        <v>5</v>
      </c>
      <c r="G82" s="84">
        <v>23</v>
      </c>
      <c r="H82" s="84">
        <v>73</v>
      </c>
      <c r="I82" s="84">
        <v>-199</v>
      </c>
      <c r="J82" s="84">
        <v>-142</v>
      </c>
      <c r="K82" s="84">
        <v>118</v>
      </c>
      <c r="L82" s="84">
        <v>-31</v>
      </c>
      <c r="M82" s="84">
        <v>27</v>
      </c>
      <c r="N82" s="84">
        <v>-174</v>
      </c>
      <c r="O82" s="84">
        <v>-238</v>
      </c>
      <c r="P82" s="84">
        <v>-221</v>
      </c>
      <c r="Q82" s="84">
        <v>-114</v>
      </c>
      <c r="R82" s="84">
        <v>100</v>
      </c>
      <c r="S82" s="84">
        <v>-345</v>
      </c>
      <c r="T82" s="84">
        <v>-288</v>
      </c>
      <c r="U82" s="84">
        <v>-100</v>
      </c>
      <c r="V82" s="84">
        <v>-115</v>
      </c>
      <c r="W82" s="84">
        <v>-254</v>
      </c>
      <c r="X82" s="84">
        <v>-105</v>
      </c>
      <c r="Y82" s="84">
        <v>-109</v>
      </c>
      <c r="Z82" s="84">
        <v>-85</v>
      </c>
      <c r="AA82" s="84">
        <v>-527</v>
      </c>
      <c r="AB82" s="84">
        <v>-281</v>
      </c>
      <c r="AC82" s="84">
        <v>-54</v>
      </c>
      <c r="AD82" s="84">
        <v>-411</v>
      </c>
      <c r="AE82" s="84">
        <v>-247</v>
      </c>
      <c r="AF82" s="84">
        <v>-123</v>
      </c>
      <c r="AG82" s="84">
        <v>-81</v>
      </c>
      <c r="AH82" s="84">
        <v>-176</v>
      </c>
      <c r="AI82" s="84">
        <v>-202</v>
      </c>
      <c r="AJ82" s="84">
        <v>-381</v>
      </c>
      <c r="AK82" s="84">
        <v>-331</v>
      </c>
      <c r="AL82" s="84">
        <v>-226</v>
      </c>
      <c r="AM82" s="84">
        <v>183</v>
      </c>
      <c r="AN82" s="84">
        <v>1</v>
      </c>
      <c r="AO82" s="84">
        <v>-44</v>
      </c>
      <c r="AP82" s="84">
        <v>-179</v>
      </c>
      <c r="AQ82" s="84">
        <v>-197</v>
      </c>
      <c r="AR82" s="84">
        <v>60</v>
      </c>
      <c r="AS82" s="84">
        <v>-407</v>
      </c>
      <c r="AT82" s="84">
        <v>-40</v>
      </c>
      <c r="AU82" s="84">
        <v>-163</v>
      </c>
      <c r="AV82" s="84">
        <v>-54</v>
      </c>
      <c r="AW82" s="84">
        <v>17</v>
      </c>
      <c r="AX82" s="84">
        <v>-105</v>
      </c>
      <c r="AY82" s="84">
        <v>-59</v>
      </c>
      <c r="AZ82" s="84">
        <v>-83</v>
      </c>
      <c r="BA82" s="84">
        <v>-142</v>
      </c>
      <c r="BB82" s="27">
        <v>275</v>
      </c>
    </row>
    <row r="83" spans="2:54" x14ac:dyDescent="0.2">
      <c r="B83" s="16" t="s">
        <v>12</v>
      </c>
      <c r="C83" s="83">
        <v>380</v>
      </c>
      <c r="D83" s="83">
        <v>111</v>
      </c>
      <c r="E83" s="83">
        <v>1388</v>
      </c>
      <c r="F83" s="83">
        <v>-727</v>
      </c>
      <c r="G83" s="83">
        <v>714</v>
      </c>
      <c r="H83" s="83">
        <v>-98</v>
      </c>
      <c r="I83" s="83">
        <v>-263</v>
      </c>
      <c r="J83" s="83">
        <v>1263</v>
      </c>
      <c r="K83" s="83">
        <v>-733</v>
      </c>
      <c r="L83" s="83">
        <v>1318</v>
      </c>
      <c r="M83" s="83">
        <v>650</v>
      </c>
      <c r="N83" s="83">
        <v>1236</v>
      </c>
      <c r="O83" s="83">
        <v>915</v>
      </c>
      <c r="P83" s="83">
        <v>-182</v>
      </c>
      <c r="Q83" s="83">
        <v>130</v>
      </c>
      <c r="R83" s="83">
        <v>-543</v>
      </c>
      <c r="S83" s="83">
        <v>-1063</v>
      </c>
      <c r="T83" s="83">
        <v>-273</v>
      </c>
      <c r="U83" s="83">
        <v>-1434</v>
      </c>
      <c r="V83" s="83">
        <v>-504</v>
      </c>
      <c r="W83" s="83">
        <v>-1553</v>
      </c>
      <c r="X83" s="83">
        <v>-1744</v>
      </c>
      <c r="Y83" s="83">
        <v>-2085</v>
      </c>
      <c r="Z83" s="83">
        <v>-1901</v>
      </c>
      <c r="AA83" s="83">
        <v>-1036</v>
      </c>
      <c r="AB83" s="83">
        <v>-879</v>
      </c>
      <c r="AC83" s="83">
        <v>-1981</v>
      </c>
      <c r="AD83" s="83">
        <v>-2029</v>
      </c>
      <c r="AE83" s="83">
        <v>-1276</v>
      </c>
      <c r="AF83" s="83">
        <v>-1486</v>
      </c>
      <c r="AG83" s="83">
        <v>-402</v>
      </c>
      <c r="AH83" s="83">
        <v>-785</v>
      </c>
      <c r="AI83" s="83">
        <v>-388</v>
      </c>
      <c r="AJ83" s="83">
        <v>-713</v>
      </c>
      <c r="AK83" s="83">
        <v>54</v>
      </c>
      <c r="AL83" s="83">
        <v>-821</v>
      </c>
      <c r="AM83" s="83">
        <v>-764</v>
      </c>
      <c r="AN83" s="83">
        <v>504</v>
      </c>
      <c r="AO83" s="83">
        <v>-2065</v>
      </c>
      <c r="AP83" s="83">
        <v>291</v>
      </c>
      <c r="AQ83" s="83">
        <v>-244</v>
      </c>
      <c r="AR83" s="83">
        <v>149</v>
      </c>
      <c r="AS83" s="83">
        <v>1466</v>
      </c>
      <c r="AT83" s="83">
        <v>-366</v>
      </c>
      <c r="AU83" s="83">
        <v>-280</v>
      </c>
      <c r="AV83" s="83">
        <v>807</v>
      </c>
      <c r="AW83" s="83">
        <v>-795</v>
      </c>
      <c r="AX83" s="83">
        <v>939</v>
      </c>
      <c r="AY83" s="83">
        <v>355</v>
      </c>
      <c r="AZ83" s="83">
        <v>231</v>
      </c>
      <c r="BA83" s="83">
        <v>1036</v>
      </c>
      <c r="BB83" s="31">
        <v>1949</v>
      </c>
    </row>
    <row r="84" spans="2:54" x14ac:dyDescent="0.2">
      <c r="B84" s="17" t="s">
        <v>13</v>
      </c>
      <c r="C84" s="84">
        <v>455</v>
      </c>
      <c r="D84" s="84">
        <v>519</v>
      </c>
      <c r="E84" s="84">
        <v>888</v>
      </c>
      <c r="F84" s="84">
        <v>138</v>
      </c>
      <c r="G84" s="84">
        <v>135</v>
      </c>
      <c r="H84" s="84">
        <v>-274</v>
      </c>
      <c r="I84" s="84">
        <v>47</v>
      </c>
      <c r="J84" s="84">
        <v>125</v>
      </c>
      <c r="K84" s="84">
        <v>318</v>
      </c>
      <c r="L84" s="84">
        <v>-866</v>
      </c>
      <c r="M84" s="84">
        <v>698</v>
      </c>
      <c r="N84" s="84">
        <v>1296</v>
      </c>
      <c r="O84" s="84">
        <v>309</v>
      </c>
      <c r="P84" s="84">
        <v>902</v>
      </c>
      <c r="Q84" s="84">
        <v>-88</v>
      </c>
      <c r="R84" s="84">
        <v>-112</v>
      </c>
      <c r="S84" s="84">
        <v>-245</v>
      </c>
      <c r="T84" s="84">
        <v>-172</v>
      </c>
      <c r="U84" s="84">
        <v>-89</v>
      </c>
      <c r="V84" s="84">
        <v>-377</v>
      </c>
      <c r="W84" s="84">
        <v>192</v>
      </c>
      <c r="X84" s="84">
        <v>-369</v>
      </c>
      <c r="Y84" s="84">
        <v>280</v>
      </c>
      <c r="Z84" s="84">
        <v>338</v>
      </c>
      <c r="AA84" s="84">
        <v>-511</v>
      </c>
      <c r="AB84" s="84">
        <v>-1012</v>
      </c>
      <c r="AC84" s="84">
        <v>-481</v>
      </c>
      <c r="AD84" s="84">
        <v>-461</v>
      </c>
      <c r="AE84" s="84">
        <v>-480</v>
      </c>
      <c r="AF84" s="84">
        <v>-56</v>
      </c>
      <c r="AG84" s="84">
        <v>-371</v>
      </c>
      <c r="AH84" s="84">
        <v>-843</v>
      </c>
      <c r="AI84" s="84">
        <v>-4</v>
      </c>
      <c r="AJ84" s="84">
        <v>-869</v>
      </c>
      <c r="AK84" s="84">
        <v>-84</v>
      </c>
      <c r="AL84" s="84">
        <v>-689</v>
      </c>
      <c r="AM84" s="84">
        <v>-82</v>
      </c>
      <c r="AN84" s="84">
        <v>35</v>
      </c>
      <c r="AO84" s="84">
        <v>-21</v>
      </c>
      <c r="AP84" s="84">
        <v>-412</v>
      </c>
      <c r="AQ84" s="84">
        <v>128</v>
      </c>
      <c r="AR84" s="84">
        <v>172</v>
      </c>
      <c r="AS84" s="84">
        <v>-679</v>
      </c>
      <c r="AT84" s="84">
        <v>234</v>
      </c>
      <c r="AU84" s="84">
        <v>492</v>
      </c>
      <c r="AV84" s="84">
        <v>146</v>
      </c>
      <c r="AW84" s="84">
        <v>421</v>
      </c>
      <c r="AX84" s="84">
        <v>260</v>
      </c>
      <c r="AY84" s="84">
        <v>204</v>
      </c>
      <c r="AZ84" s="84">
        <v>195</v>
      </c>
      <c r="BA84" s="84">
        <v>1672</v>
      </c>
      <c r="BB84" s="27">
        <v>199</v>
      </c>
    </row>
    <row r="85" spans="2:54" x14ac:dyDescent="0.2">
      <c r="B85" s="16" t="s">
        <v>14</v>
      </c>
      <c r="C85" s="83">
        <v>-162</v>
      </c>
      <c r="D85" s="83">
        <v>-121</v>
      </c>
      <c r="E85" s="83">
        <v>-146</v>
      </c>
      <c r="F85" s="83">
        <v>-303</v>
      </c>
      <c r="G85" s="83">
        <v>-7</v>
      </c>
      <c r="H85" s="83">
        <v>-430</v>
      </c>
      <c r="I85" s="83">
        <v>170</v>
      </c>
      <c r="J85" s="83">
        <v>71</v>
      </c>
      <c r="K85" s="83">
        <v>-163</v>
      </c>
      <c r="L85" s="83">
        <v>-280</v>
      </c>
      <c r="M85" s="83">
        <v>-210</v>
      </c>
      <c r="N85" s="83">
        <v>102</v>
      </c>
      <c r="O85" s="83">
        <v>479</v>
      </c>
      <c r="P85" s="83">
        <v>-162</v>
      </c>
      <c r="Q85" s="83">
        <v>176</v>
      </c>
      <c r="R85" s="83">
        <v>-106</v>
      </c>
      <c r="S85" s="83">
        <v>271</v>
      </c>
      <c r="T85" s="83">
        <v>275</v>
      </c>
      <c r="U85" s="83">
        <v>387</v>
      </c>
      <c r="V85" s="83">
        <v>102</v>
      </c>
      <c r="W85" s="83">
        <v>-21</v>
      </c>
      <c r="X85" s="83">
        <v>-57</v>
      </c>
      <c r="Y85" s="83">
        <v>88</v>
      </c>
      <c r="Z85" s="83">
        <v>140</v>
      </c>
      <c r="AA85" s="83">
        <v>63</v>
      </c>
      <c r="AB85" s="83">
        <v>-262</v>
      </c>
      <c r="AC85" s="83">
        <v>-101</v>
      </c>
      <c r="AD85" s="83">
        <v>-62</v>
      </c>
      <c r="AE85" s="83">
        <v>-162</v>
      </c>
      <c r="AF85" s="83">
        <v>-247</v>
      </c>
      <c r="AG85" s="83">
        <v>14</v>
      </c>
      <c r="AH85" s="83">
        <v>-54</v>
      </c>
      <c r="AI85" s="83">
        <v>116</v>
      </c>
      <c r="AJ85" s="83">
        <v>-32</v>
      </c>
      <c r="AK85" s="83">
        <v>-32</v>
      </c>
      <c r="AL85" s="83">
        <v>-283</v>
      </c>
      <c r="AM85" s="83">
        <v>-14</v>
      </c>
      <c r="AN85" s="83">
        <v>-154</v>
      </c>
      <c r="AO85" s="83">
        <v>-91</v>
      </c>
      <c r="AP85" s="83">
        <v>-219</v>
      </c>
      <c r="AQ85" s="83">
        <v>-193</v>
      </c>
      <c r="AR85" s="83">
        <v>-116</v>
      </c>
      <c r="AS85" s="83">
        <v>-129</v>
      </c>
      <c r="AT85" s="83">
        <v>88</v>
      </c>
      <c r="AU85" s="83">
        <v>151</v>
      </c>
      <c r="AV85" s="83">
        <v>81</v>
      </c>
      <c r="AW85" s="83">
        <v>259</v>
      </c>
      <c r="AX85" s="83">
        <v>-134</v>
      </c>
      <c r="AY85" s="83">
        <v>-187</v>
      </c>
      <c r="AZ85" s="83">
        <v>192</v>
      </c>
      <c r="BA85" s="83">
        <v>270</v>
      </c>
      <c r="BB85" s="31">
        <v>325</v>
      </c>
    </row>
    <row r="86" spans="2:54" x14ac:dyDescent="0.2">
      <c r="B86" s="17" t="s">
        <v>15</v>
      </c>
      <c r="C86" s="84">
        <v>-126</v>
      </c>
      <c r="D86" s="84">
        <v>2</v>
      </c>
      <c r="E86" s="84">
        <v>27</v>
      </c>
      <c r="F86" s="84">
        <v>-56</v>
      </c>
      <c r="G86" s="84">
        <v>81</v>
      </c>
      <c r="H86" s="84">
        <v>-103</v>
      </c>
      <c r="I86" s="84">
        <v>159</v>
      </c>
      <c r="J86" s="84">
        <v>-137</v>
      </c>
      <c r="K86" s="84">
        <v>-422</v>
      </c>
      <c r="L86" s="84">
        <v>-252</v>
      </c>
      <c r="M86" s="84">
        <v>-363</v>
      </c>
      <c r="N86" s="84">
        <v>-288</v>
      </c>
      <c r="O86" s="84">
        <v>-299</v>
      </c>
      <c r="P86" s="84">
        <v>-266</v>
      </c>
      <c r="Q86" s="84">
        <v>-258</v>
      </c>
      <c r="R86" s="84">
        <v>-326</v>
      </c>
      <c r="S86" s="84">
        <v>-326</v>
      </c>
      <c r="T86" s="84">
        <v>-195</v>
      </c>
      <c r="U86" s="84">
        <v>150</v>
      </c>
      <c r="V86" s="84">
        <v>-82</v>
      </c>
      <c r="W86" s="84">
        <v>-151</v>
      </c>
      <c r="X86" s="84">
        <v>28</v>
      </c>
      <c r="Y86" s="84">
        <v>56</v>
      </c>
      <c r="Z86" s="84">
        <v>-168</v>
      </c>
      <c r="AA86" s="84">
        <v>-346</v>
      </c>
      <c r="AB86" s="84">
        <v>-173</v>
      </c>
      <c r="AC86" s="84">
        <v>-325</v>
      </c>
      <c r="AD86" s="84">
        <v>103</v>
      </c>
      <c r="AE86" s="84">
        <v>43</v>
      </c>
      <c r="AF86" s="84">
        <v>256</v>
      </c>
      <c r="AG86" s="84">
        <v>5</v>
      </c>
      <c r="AH86" s="84">
        <v>-55</v>
      </c>
      <c r="AI86" s="84">
        <v>69</v>
      </c>
      <c r="AJ86" s="84">
        <v>118</v>
      </c>
      <c r="AK86" s="84">
        <v>57</v>
      </c>
      <c r="AL86" s="84">
        <v>29</v>
      </c>
      <c r="AM86" s="84">
        <v>-162</v>
      </c>
      <c r="AN86" s="84">
        <v>181</v>
      </c>
      <c r="AO86" s="84">
        <v>219</v>
      </c>
      <c r="AP86" s="84">
        <v>-76</v>
      </c>
      <c r="AQ86" s="84">
        <v>57</v>
      </c>
      <c r="AR86" s="84">
        <v>-9</v>
      </c>
      <c r="AS86" s="84">
        <v>-57</v>
      </c>
      <c r="AT86" s="84">
        <v>-114</v>
      </c>
      <c r="AU86" s="84">
        <v>-192</v>
      </c>
      <c r="AV86" s="84">
        <v>-121</v>
      </c>
      <c r="AW86" s="84">
        <v>7</v>
      </c>
      <c r="AX86" s="84">
        <v>-199</v>
      </c>
      <c r="AY86" s="84">
        <v>7</v>
      </c>
      <c r="AZ86" s="84">
        <v>45</v>
      </c>
      <c r="BA86" s="84">
        <v>227</v>
      </c>
      <c r="BB86" s="27">
        <v>313</v>
      </c>
    </row>
    <row r="87" spans="2:54" x14ac:dyDescent="0.2">
      <c r="B87" s="16" t="s">
        <v>16</v>
      </c>
      <c r="C87" s="83">
        <v>306</v>
      </c>
      <c r="D87" s="83">
        <v>346</v>
      </c>
      <c r="E87" s="83">
        <v>156</v>
      </c>
      <c r="F87" s="83">
        <v>-35</v>
      </c>
      <c r="G87" s="83">
        <v>391</v>
      </c>
      <c r="H87" s="83">
        <v>649</v>
      </c>
      <c r="I87" s="83">
        <v>709</v>
      </c>
      <c r="J87" s="83">
        <v>835</v>
      </c>
      <c r="K87" s="83">
        <v>788</v>
      </c>
      <c r="L87" s="83">
        <v>633</v>
      </c>
      <c r="M87" s="83">
        <v>793</v>
      </c>
      <c r="N87" s="83">
        <v>500</v>
      </c>
      <c r="O87" s="83">
        <v>608</v>
      </c>
      <c r="P87" s="83">
        <v>-126</v>
      </c>
      <c r="Q87" s="83">
        <v>33</v>
      </c>
      <c r="R87" s="83">
        <v>-14</v>
      </c>
      <c r="S87" s="83">
        <v>37</v>
      </c>
      <c r="T87" s="83">
        <v>-13</v>
      </c>
      <c r="U87" s="83">
        <v>274</v>
      </c>
      <c r="V87" s="83">
        <v>184</v>
      </c>
      <c r="W87" s="83">
        <v>42</v>
      </c>
      <c r="X87" s="83">
        <v>429</v>
      </c>
      <c r="Y87" s="83">
        <v>262</v>
      </c>
      <c r="Z87" s="83">
        <v>319</v>
      </c>
      <c r="AA87" s="83">
        <v>189</v>
      </c>
      <c r="AB87" s="83">
        <v>-283</v>
      </c>
      <c r="AC87" s="83">
        <v>-160</v>
      </c>
      <c r="AD87" s="83">
        <v>-345</v>
      </c>
      <c r="AE87" s="83">
        <v>-10</v>
      </c>
      <c r="AF87" s="83">
        <v>-266</v>
      </c>
      <c r="AG87" s="83">
        <v>19</v>
      </c>
      <c r="AH87" s="83">
        <v>46</v>
      </c>
      <c r="AI87" s="83">
        <v>68</v>
      </c>
      <c r="AJ87" s="83">
        <v>273</v>
      </c>
      <c r="AK87" s="83">
        <v>228</v>
      </c>
      <c r="AL87" s="83">
        <v>287</v>
      </c>
      <c r="AM87" s="83">
        <v>386</v>
      </c>
      <c r="AN87" s="83">
        <v>472</v>
      </c>
      <c r="AO87" s="83">
        <v>743</v>
      </c>
      <c r="AP87" s="83">
        <v>559</v>
      </c>
      <c r="AQ87" s="83">
        <v>393</v>
      </c>
      <c r="AR87" s="83">
        <v>460</v>
      </c>
      <c r="AS87" s="83">
        <v>94</v>
      </c>
      <c r="AT87" s="83">
        <v>471</v>
      </c>
      <c r="AU87" s="83">
        <v>195</v>
      </c>
      <c r="AV87" s="83">
        <v>-596</v>
      </c>
      <c r="AW87" s="83">
        <v>282</v>
      </c>
      <c r="AX87" s="83">
        <v>179</v>
      </c>
      <c r="AY87" s="83">
        <v>619</v>
      </c>
      <c r="AZ87" s="83">
        <v>454</v>
      </c>
      <c r="BA87" s="83">
        <v>480</v>
      </c>
      <c r="BB87" s="31">
        <v>593</v>
      </c>
    </row>
    <row r="88" spans="2:54" x14ac:dyDescent="0.2">
      <c r="B88" s="17" t="s">
        <v>17</v>
      </c>
      <c r="C88" s="84">
        <v>360</v>
      </c>
      <c r="D88" s="84">
        <v>712</v>
      </c>
      <c r="E88" s="84">
        <v>540</v>
      </c>
      <c r="F88" s="84">
        <v>281</v>
      </c>
      <c r="G88" s="84">
        <v>832</v>
      </c>
      <c r="H88" s="84">
        <v>619</v>
      </c>
      <c r="I88" s="84">
        <v>1011</v>
      </c>
      <c r="J88" s="84">
        <v>192</v>
      </c>
      <c r="K88" s="84">
        <v>-431</v>
      </c>
      <c r="L88" s="84">
        <v>-107</v>
      </c>
      <c r="M88" s="84">
        <v>29</v>
      </c>
      <c r="N88" s="84">
        <v>326</v>
      </c>
      <c r="O88" s="84">
        <v>-143</v>
      </c>
      <c r="P88" s="84">
        <v>526</v>
      </c>
      <c r="Q88" s="84">
        <v>145</v>
      </c>
      <c r="R88" s="84">
        <v>549</v>
      </c>
      <c r="S88" s="84">
        <v>518</v>
      </c>
      <c r="T88" s="84">
        <v>572</v>
      </c>
      <c r="U88" s="84">
        <v>-64</v>
      </c>
      <c r="V88" s="84">
        <v>790</v>
      </c>
      <c r="W88" s="84">
        <v>252</v>
      </c>
      <c r="X88" s="84">
        <v>-261</v>
      </c>
      <c r="Y88" s="84">
        <v>474</v>
      </c>
      <c r="Z88" s="84">
        <v>102</v>
      </c>
      <c r="AA88" s="84">
        <v>619</v>
      </c>
      <c r="AB88" s="84">
        <v>327</v>
      </c>
      <c r="AC88" s="84">
        <v>-34</v>
      </c>
      <c r="AD88" s="84">
        <v>242</v>
      </c>
      <c r="AE88" s="84">
        <v>882</v>
      </c>
      <c r="AF88" s="84">
        <v>414</v>
      </c>
      <c r="AG88" s="84">
        <v>238</v>
      </c>
      <c r="AH88" s="84">
        <v>13</v>
      </c>
      <c r="AI88" s="84">
        <v>410</v>
      </c>
      <c r="AJ88" s="84">
        <v>359</v>
      </c>
      <c r="AK88" s="84">
        <v>484</v>
      </c>
      <c r="AL88" s="84">
        <v>-48</v>
      </c>
      <c r="AM88" s="84">
        <v>900</v>
      </c>
      <c r="AN88" s="84">
        <v>1793</v>
      </c>
      <c r="AO88" s="84">
        <v>11</v>
      </c>
      <c r="AP88" s="84">
        <v>705</v>
      </c>
      <c r="AQ88" s="84">
        <v>60</v>
      </c>
      <c r="AR88" s="84">
        <v>684</v>
      </c>
      <c r="AS88" s="84">
        <v>806</v>
      </c>
      <c r="AT88" s="84">
        <v>801</v>
      </c>
      <c r="AU88" s="84">
        <v>338</v>
      </c>
      <c r="AV88" s="84">
        <v>572</v>
      </c>
      <c r="AW88" s="84">
        <v>715</v>
      </c>
      <c r="AX88" s="84">
        <v>914</v>
      </c>
      <c r="AY88" s="84">
        <v>715</v>
      </c>
      <c r="AZ88" s="84">
        <v>383</v>
      </c>
      <c r="BA88" s="84">
        <v>803</v>
      </c>
      <c r="BB88" s="27">
        <v>-430</v>
      </c>
    </row>
    <row r="89" spans="2:54" x14ac:dyDescent="0.2">
      <c r="B89" s="16" t="s">
        <v>18</v>
      </c>
      <c r="C89" s="83">
        <v>86</v>
      </c>
      <c r="D89" s="83">
        <v>76</v>
      </c>
      <c r="E89" s="83">
        <v>58</v>
      </c>
      <c r="F89" s="83">
        <v>208</v>
      </c>
      <c r="G89" s="83">
        <v>154</v>
      </c>
      <c r="H89" s="83">
        <v>111</v>
      </c>
      <c r="I89" s="83">
        <v>23</v>
      </c>
      <c r="J89" s="83">
        <v>148</v>
      </c>
      <c r="K89" s="83">
        <v>-6</v>
      </c>
      <c r="L89" s="83">
        <v>3</v>
      </c>
      <c r="M89" s="83">
        <v>-150</v>
      </c>
      <c r="N89" s="83">
        <v>-136</v>
      </c>
      <c r="O89" s="83">
        <v>-109</v>
      </c>
      <c r="P89" s="83">
        <v>-96</v>
      </c>
      <c r="Q89" s="83">
        <v>-208</v>
      </c>
      <c r="R89" s="83">
        <v>-61</v>
      </c>
      <c r="S89" s="83">
        <v>-32</v>
      </c>
      <c r="T89" s="83">
        <v>-151</v>
      </c>
      <c r="U89" s="83">
        <v>-93</v>
      </c>
      <c r="V89" s="83">
        <v>-36</v>
      </c>
      <c r="W89" s="83">
        <v>-116</v>
      </c>
      <c r="X89" s="83">
        <v>-28</v>
      </c>
      <c r="Y89" s="83">
        <v>-73</v>
      </c>
      <c r="Z89" s="83">
        <v>20</v>
      </c>
      <c r="AA89" s="83">
        <v>-197</v>
      </c>
      <c r="AB89" s="83">
        <v>2</v>
      </c>
      <c r="AC89" s="83">
        <v>-38</v>
      </c>
      <c r="AD89" s="83">
        <v>-22</v>
      </c>
      <c r="AE89" s="83">
        <v>-150</v>
      </c>
      <c r="AF89" s="83">
        <v>-117</v>
      </c>
      <c r="AG89" s="83">
        <v>-8</v>
      </c>
      <c r="AH89" s="83">
        <v>53</v>
      </c>
      <c r="AI89" s="83">
        <v>71</v>
      </c>
      <c r="AJ89" s="83">
        <v>65</v>
      </c>
      <c r="AK89" s="83">
        <v>31</v>
      </c>
      <c r="AL89" s="83">
        <v>-46</v>
      </c>
      <c r="AM89" s="83">
        <v>63</v>
      </c>
      <c r="AN89" s="83">
        <v>-96</v>
      </c>
      <c r="AO89" s="83">
        <v>40</v>
      </c>
      <c r="AP89" s="83">
        <v>-144</v>
      </c>
      <c r="AQ89" s="83">
        <v>21</v>
      </c>
      <c r="AR89" s="83">
        <v>78</v>
      </c>
      <c r="AS89" s="83">
        <v>217</v>
      </c>
      <c r="AT89" s="83">
        <v>105</v>
      </c>
      <c r="AU89" s="83">
        <v>116</v>
      </c>
      <c r="AV89" s="83">
        <v>-12</v>
      </c>
      <c r="AW89" s="83">
        <v>107</v>
      </c>
      <c r="AX89" s="83">
        <v>198</v>
      </c>
      <c r="AY89" s="83">
        <v>42</v>
      </c>
      <c r="AZ89" s="83">
        <v>137</v>
      </c>
      <c r="BA89" s="83">
        <v>154</v>
      </c>
      <c r="BB89" s="31">
        <v>231</v>
      </c>
    </row>
    <row r="90" spans="2:54" x14ac:dyDescent="0.2">
      <c r="B90" s="17" t="s">
        <v>19</v>
      </c>
      <c r="C90" s="84">
        <v>65</v>
      </c>
      <c r="D90" s="84">
        <v>90</v>
      </c>
      <c r="E90" s="84">
        <v>-33</v>
      </c>
      <c r="F90" s="84">
        <v>64</v>
      </c>
      <c r="G90" s="84">
        <v>-22</v>
      </c>
      <c r="H90" s="84">
        <v>0</v>
      </c>
      <c r="I90" s="84">
        <v>14</v>
      </c>
      <c r="J90" s="84">
        <v>-6</v>
      </c>
      <c r="K90" s="84">
        <v>29</v>
      </c>
      <c r="L90" s="84">
        <v>100</v>
      </c>
      <c r="M90" s="84">
        <v>41</v>
      </c>
      <c r="N90" s="84">
        <v>45</v>
      </c>
      <c r="O90" s="84">
        <v>-14</v>
      </c>
      <c r="P90" s="84">
        <v>-10</v>
      </c>
      <c r="Q90" s="84">
        <v>48</v>
      </c>
      <c r="R90" s="84">
        <v>37</v>
      </c>
      <c r="S90" s="84">
        <v>93</v>
      </c>
      <c r="T90" s="84">
        <v>76</v>
      </c>
      <c r="U90" s="84">
        <v>33</v>
      </c>
      <c r="V90" s="84">
        <v>43</v>
      </c>
      <c r="W90" s="84">
        <v>-59</v>
      </c>
      <c r="X90" s="84">
        <v>-15</v>
      </c>
      <c r="Y90" s="84">
        <v>-97</v>
      </c>
      <c r="Z90" s="84">
        <v>-38</v>
      </c>
      <c r="AA90" s="84">
        <v>34</v>
      </c>
      <c r="AB90" s="84">
        <v>-10</v>
      </c>
      <c r="AC90" s="84">
        <v>-79</v>
      </c>
      <c r="AD90" s="84">
        <v>18</v>
      </c>
      <c r="AE90" s="84">
        <v>-79</v>
      </c>
      <c r="AF90" s="84">
        <v>-47</v>
      </c>
      <c r="AG90" s="84">
        <v>13</v>
      </c>
      <c r="AH90" s="84">
        <v>-32</v>
      </c>
      <c r="AI90" s="84">
        <v>-52</v>
      </c>
      <c r="AJ90" s="84">
        <v>-84</v>
      </c>
      <c r="AK90" s="84">
        <v>-128</v>
      </c>
      <c r="AL90" s="84">
        <v>-82</v>
      </c>
      <c r="AM90" s="84">
        <v>-80</v>
      </c>
      <c r="AN90" s="84">
        <v>-89</v>
      </c>
      <c r="AO90" s="84">
        <v>-50</v>
      </c>
      <c r="AP90" s="84">
        <v>-122</v>
      </c>
      <c r="AQ90" s="84">
        <v>3</v>
      </c>
      <c r="AR90" s="84">
        <v>-127</v>
      </c>
      <c r="AS90" s="84">
        <v>-75</v>
      </c>
      <c r="AT90" s="84">
        <v>-104</v>
      </c>
      <c r="AU90" s="84">
        <v>-153</v>
      </c>
      <c r="AV90" s="84">
        <v>-122</v>
      </c>
      <c r="AW90" s="84">
        <v>-125</v>
      </c>
      <c r="AX90" s="84">
        <v>-59</v>
      </c>
      <c r="AY90" s="84">
        <v>-133</v>
      </c>
      <c r="AZ90" s="84">
        <v>-27</v>
      </c>
      <c r="BA90" s="84">
        <v>-7</v>
      </c>
      <c r="BB90" s="27">
        <v>0</v>
      </c>
    </row>
    <row r="91" spans="2:54" ht="13.5" thickBot="1" x14ac:dyDescent="0.25">
      <c r="B91" s="16" t="s">
        <v>20</v>
      </c>
      <c r="C91" s="83">
        <v>-64</v>
      </c>
      <c r="D91" s="83">
        <v>-166</v>
      </c>
      <c r="E91" s="83">
        <v>534</v>
      </c>
      <c r="F91" s="83">
        <v>-143</v>
      </c>
      <c r="G91" s="83">
        <v>-457</v>
      </c>
      <c r="H91" s="83">
        <v>664</v>
      </c>
      <c r="I91" s="83">
        <v>80</v>
      </c>
      <c r="J91" s="83">
        <v>580</v>
      </c>
      <c r="K91" s="83">
        <v>-277</v>
      </c>
      <c r="L91" s="83">
        <v>569</v>
      </c>
      <c r="M91" s="83">
        <v>255</v>
      </c>
      <c r="N91" s="83">
        <v>-224</v>
      </c>
      <c r="O91" s="83">
        <v>29</v>
      </c>
      <c r="P91" s="83">
        <v>205</v>
      </c>
      <c r="Q91" s="83">
        <v>525</v>
      </c>
      <c r="R91" s="83">
        <v>-488</v>
      </c>
      <c r="S91" s="83">
        <v>-118</v>
      </c>
      <c r="T91" s="83">
        <v>-217</v>
      </c>
      <c r="U91" s="83">
        <v>595</v>
      </c>
      <c r="V91" s="83">
        <v>774</v>
      </c>
      <c r="W91" s="83">
        <v>-713</v>
      </c>
      <c r="X91" s="83">
        <v>196</v>
      </c>
      <c r="Y91" s="83">
        <v>-211</v>
      </c>
      <c r="Z91" s="83">
        <v>548</v>
      </c>
      <c r="AA91" s="83">
        <v>325</v>
      </c>
      <c r="AB91" s="83">
        <v>-110</v>
      </c>
      <c r="AC91" s="83">
        <v>-1</v>
      </c>
      <c r="AD91" s="83">
        <v>452</v>
      </c>
      <c r="AE91" s="83">
        <v>-24</v>
      </c>
      <c r="AF91" s="83">
        <v>-42</v>
      </c>
      <c r="AG91" s="83">
        <v>-270</v>
      </c>
      <c r="AH91" s="83">
        <v>-194</v>
      </c>
      <c r="AI91" s="83">
        <v>161</v>
      </c>
      <c r="AJ91" s="83">
        <v>-74</v>
      </c>
      <c r="AK91" s="83">
        <v>-8</v>
      </c>
      <c r="AL91" s="83">
        <v>-101</v>
      </c>
      <c r="AM91" s="83">
        <v>175</v>
      </c>
      <c r="AN91" s="83">
        <v>-296</v>
      </c>
      <c r="AO91" s="83">
        <v>137</v>
      </c>
      <c r="AP91" s="83">
        <v>-140</v>
      </c>
      <c r="AQ91" s="83">
        <v>125</v>
      </c>
      <c r="AR91" s="83">
        <v>-343</v>
      </c>
      <c r="AS91" s="83">
        <v>42</v>
      </c>
      <c r="AT91" s="83">
        <v>-212</v>
      </c>
      <c r="AU91" s="83">
        <v>-5</v>
      </c>
      <c r="AV91" s="83">
        <v>129</v>
      </c>
      <c r="AW91" s="83">
        <v>-140</v>
      </c>
      <c r="AX91" s="83">
        <v>-201</v>
      </c>
      <c r="AY91" s="83">
        <v>-322</v>
      </c>
      <c r="AZ91" s="83">
        <v>43</v>
      </c>
      <c r="BA91" s="83">
        <v>-105</v>
      </c>
      <c r="BB91" s="31">
        <v>-118</v>
      </c>
    </row>
    <row r="92" spans="2:54" ht="13.5" thickBot="1" x14ac:dyDescent="0.25">
      <c r="B92" s="18" t="s">
        <v>21</v>
      </c>
      <c r="C92" s="19">
        <v>6623</v>
      </c>
      <c r="D92" s="19">
        <v>8375</v>
      </c>
      <c r="E92" s="19">
        <v>5694</v>
      </c>
      <c r="F92" s="19">
        <v>831</v>
      </c>
      <c r="G92" s="19">
        <v>2179</v>
      </c>
      <c r="H92" s="19">
        <v>788</v>
      </c>
      <c r="I92" s="19">
        <v>2842</v>
      </c>
      <c r="J92" s="19">
        <v>1686</v>
      </c>
      <c r="K92" s="19">
        <v>-188</v>
      </c>
      <c r="L92" s="19">
        <v>2765</v>
      </c>
      <c r="M92" s="19">
        <v>839</v>
      </c>
      <c r="N92" s="19">
        <v>7485</v>
      </c>
      <c r="O92" s="19">
        <v>3936</v>
      </c>
      <c r="P92" s="19">
        <v>-1130</v>
      </c>
      <c r="Q92" s="19">
        <v>4331</v>
      </c>
      <c r="R92" s="19">
        <v>-1890</v>
      </c>
      <c r="S92" s="19">
        <v>2454</v>
      </c>
      <c r="T92" s="19">
        <v>1029</v>
      </c>
      <c r="U92" s="19">
        <v>1969</v>
      </c>
      <c r="V92" s="19">
        <v>1257</v>
      </c>
      <c r="W92" s="19">
        <v>-2934</v>
      </c>
      <c r="X92" s="19">
        <v>-4750</v>
      </c>
      <c r="Y92" s="19">
        <v>-2873</v>
      </c>
      <c r="Z92" s="19">
        <v>-1024</v>
      </c>
      <c r="AA92" s="19">
        <v>-1094</v>
      </c>
      <c r="AB92" s="19">
        <v>-2306</v>
      </c>
      <c r="AC92" s="19">
        <v>-2640</v>
      </c>
      <c r="AD92" s="19">
        <v>-2116</v>
      </c>
      <c r="AE92" s="19">
        <v>-1003</v>
      </c>
      <c r="AF92" s="19">
        <v>-1575</v>
      </c>
      <c r="AG92" s="19">
        <v>-661</v>
      </c>
      <c r="AH92" s="19">
        <v>-1599</v>
      </c>
      <c r="AI92" s="19">
        <v>239</v>
      </c>
      <c r="AJ92" s="19">
        <v>-1718</v>
      </c>
      <c r="AK92" s="19">
        <v>12</v>
      </c>
      <c r="AL92" s="19">
        <v>-3837</v>
      </c>
      <c r="AM92" s="19">
        <v>-1367</v>
      </c>
      <c r="AN92" s="19">
        <v>2853</v>
      </c>
      <c r="AO92" s="19">
        <v>-418</v>
      </c>
      <c r="AP92" s="19">
        <v>1298</v>
      </c>
      <c r="AQ92" s="19">
        <v>-197</v>
      </c>
      <c r="AR92" s="19">
        <v>-1204</v>
      </c>
      <c r="AS92" s="19">
        <v>2804</v>
      </c>
      <c r="AT92" s="19">
        <v>448</v>
      </c>
      <c r="AU92" s="19">
        <v>2178</v>
      </c>
      <c r="AV92" s="19">
        <v>2289</v>
      </c>
      <c r="AW92" s="19">
        <v>17</v>
      </c>
      <c r="AX92" s="19">
        <v>2690</v>
      </c>
      <c r="AY92" s="19">
        <v>-414</v>
      </c>
      <c r="AZ92" s="19">
        <v>3502</v>
      </c>
      <c r="BA92" s="19">
        <v>10597</v>
      </c>
      <c r="BB92" s="32">
        <v>7370</v>
      </c>
    </row>
    <row r="93" spans="2:54" ht="12.75" customHeight="1" x14ac:dyDescent="0.2">
      <c r="B93" s="15" t="s">
        <v>22</v>
      </c>
      <c r="C93" s="82">
        <v>18</v>
      </c>
      <c r="D93" s="82">
        <v>25</v>
      </c>
      <c r="E93" s="82">
        <v>13</v>
      </c>
      <c r="F93" s="82">
        <v>18</v>
      </c>
      <c r="G93" s="82">
        <v>8</v>
      </c>
      <c r="H93" s="82">
        <v>-5</v>
      </c>
      <c r="I93" s="82">
        <v>31</v>
      </c>
      <c r="J93" s="82">
        <v>4</v>
      </c>
      <c r="K93" s="82">
        <v>-29</v>
      </c>
      <c r="L93" s="82">
        <v>-89</v>
      </c>
      <c r="M93" s="82">
        <v>-23</v>
      </c>
      <c r="N93" s="82">
        <v>88</v>
      </c>
      <c r="O93" s="82">
        <v>28</v>
      </c>
      <c r="P93" s="82">
        <v>-17</v>
      </c>
      <c r="Q93" s="82">
        <v>11</v>
      </c>
      <c r="R93" s="82">
        <v>24</v>
      </c>
      <c r="S93" s="82">
        <v>19</v>
      </c>
      <c r="T93" s="82">
        <v>51</v>
      </c>
      <c r="U93" s="82">
        <v>-14</v>
      </c>
      <c r="V93" s="82">
        <v>-73</v>
      </c>
      <c r="W93" s="82">
        <v>-6</v>
      </c>
      <c r="X93" s="82">
        <v>-12</v>
      </c>
      <c r="Y93" s="82">
        <v>-7</v>
      </c>
      <c r="Z93" s="82">
        <v>-79</v>
      </c>
      <c r="AA93" s="82">
        <v>-71</v>
      </c>
      <c r="AB93" s="82">
        <v>-26</v>
      </c>
      <c r="AC93" s="82">
        <v>-42</v>
      </c>
      <c r="AD93" s="82">
        <v>-56</v>
      </c>
      <c r="AE93" s="82">
        <v>-41</v>
      </c>
      <c r="AF93" s="82">
        <v>-24</v>
      </c>
      <c r="AG93" s="82">
        <v>-107</v>
      </c>
      <c r="AH93" s="82">
        <v>-56</v>
      </c>
      <c r="AI93" s="82">
        <v>-73</v>
      </c>
      <c r="AJ93" s="82">
        <v>-52</v>
      </c>
      <c r="AK93" s="82">
        <v>3</v>
      </c>
      <c r="AL93" s="82">
        <v>-4</v>
      </c>
      <c r="AM93" s="82">
        <v>42</v>
      </c>
      <c r="AN93" s="82">
        <v>-38</v>
      </c>
      <c r="AO93" s="82">
        <v>-53</v>
      </c>
      <c r="AP93" s="82">
        <v>-38</v>
      </c>
      <c r="AQ93" s="82">
        <v>-27</v>
      </c>
      <c r="AR93" s="82">
        <v>-84</v>
      </c>
      <c r="AS93" s="82">
        <v>-68</v>
      </c>
      <c r="AT93" s="82">
        <v>-12</v>
      </c>
      <c r="AU93" s="82">
        <v>-45</v>
      </c>
      <c r="AV93" s="82">
        <v>-56</v>
      </c>
      <c r="AW93" s="82">
        <v>-45</v>
      </c>
      <c r="AX93" s="82">
        <v>-50</v>
      </c>
      <c r="AY93" s="82">
        <v>-63</v>
      </c>
      <c r="AZ93" s="82">
        <v>-58</v>
      </c>
      <c r="BA93" s="82">
        <v>-93</v>
      </c>
      <c r="BB93" s="26">
        <v>-69</v>
      </c>
    </row>
    <row r="94" spans="2:54" ht="12.75" customHeight="1" thickBot="1" x14ac:dyDescent="0.25">
      <c r="B94" s="28" t="s">
        <v>23</v>
      </c>
      <c r="C94" s="29">
        <v>1171</v>
      </c>
      <c r="D94" s="29">
        <v>3825</v>
      </c>
      <c r="E94" s="29">
        <v>-11</v>
      </c>
      <c r="F94" s="29">
        <v>1508</v>
      </c>
      <c r="G94" s="29">
        <v>-2418</v>
      </c>
      <c r="H94" s="29">
        <v>279</v>
      </c>
      <c r="I94" s="29">
        <v>-591</v>
      </c>
      <c r="J94" s="29">
        <v>2205</v>
      </c>
      <c r="K94" s="29">
        <v>-2357</v>
      </c>
      <c r="L94" s="29">
        <v>-1633</v>
      </c>
      <c r="M94" s="29">
        <v>1159</v>
      </c>
      <c r="N94" s="29">
        <v>6318</v>
      </c>
      <c r="O94" s="29">
        <v>-3899</v>
      </c>
      <c r="P94" s="29">
        <v>-3141</v>
      </c>
      <c r="Q94" s="29">
        <v>-670</v>
      </c>
      <c r="R94" s="29">
        <v>1602</v>
      </c>
      <c r="S94" s="29">
        <v>-1266</v>
      </c>
      <c r="T94" s="29">
        <v>-2355</v>
      </c>
      <c r="U94" s="29">
        <v>-1100</v>
      </c>
      <c r="V94" s="29">
        <v>-2438</v>
      </c>
      <c r="W94" s="29">
        <v>-1707</v>
      </c>
      <c r="X94" s="29">
        <v>72</v>
      </c>
      <c r="Y94" s="29">
        <v>-985</v>
      </c>
      <c r="Z94" s="29">
        <v>-570</v>
      </c>
      <c r="AA94" s="29">
        <v>-1790</v>
      </c>
      <c r="AB94" s="29">
        <v>-2863</v>
      </c>
      <c r="AC94" s="29">
        <v>-13053</v>
      </c>
      <c r="AD94" s="29">
        <v>-9241</v>
      </c>
      <c r="AE94" s="29">
        <v>-4165</v>
      </c>
      <c r="AF94" s="29">
        <v>-3833</v>
      </c>
      <c r="AG94" s="29">
        <v>-2601</v>
      </c>
      <c r="AH94" s="29">
        <v>-2396</v>
      </c>
      <c r="AI94" s="29">
        <v>-1216</v>
      </c>
      <c r="AJ94" s="29">
        <v>-1124</v>
      </c>
      <c r="AK94" s="29">
        <v>93</v>
      </c>
      <c r="AL94" s="29">
        <v>-2205</v>
      </c>
      <c r="AM94" s="29">
        <v>-223</v>
      </c>
      <c r="AN94" s="29">
        <v>-369</v>
      </c>
      <c r="AO94" s="29">
        <v>-4308</v>
      </c>
      <c r="AP94" s="29">
        <v>-1549</v>
      </c>
      <c r="AQ94" s="29">
        <v>-3023</v>
      </c>
      <c r="AR94" s="29">
        <v>369</v>
      </c>
      <c r="AS94" s="29">
        <v>-843</v>
      </c>
      <c r="AT94" s="29">
        <v>-251</v>
      </c>
      <c r="AU94" s="29">
        <v>-2342</v>
      </c>
      <c r="AV94" s="29">
        <v>-1912</v>
      </c>
      <c r="AW94" s="29">
        <v>-811</v>
      </c>
      <c r="AX94" s="29">
        <v>472</v>
      </c>
      <c r="AY94" s="29">
        <v>-2723</v>
      </c>
      <c r="AZ94" s="29">
        <v>712</v>
      </c>
      <c r="BA94" s="29">
        <v>6831</v>
      </c>
      <c r="BB94" s="30">
        <v>-941</v>
      </c>
    </row>
    <row r="95" spans="2:54" ht="13.5" thickBot="1" x14ac:dyDescent="0.25">
      <c r="B95" s="18" t="s">
        <v>24</v>
      </c>
      <c r="C95" s="19">
        <v>1189</v>
      </c>
      <c r="D95" s="19">
        <v>3850</v>
      </c>
      <c r="E95" s="19">
        <v>2</v>
      </c>
      <c r="F95" s="19">
        <v>1526</v>
      </c>
      <c r="G95" s="19">
        <v>-2410</v>
      </c>
      <c r="H95" s="19">
        <v>274</v>
      </c>
      <c r="I95" s="19">
        <v>-560</v>
      </c>
      <c r="J95" s="19">
        <v>2209</v>
      </c>
      <c r="K95" s="19">
        <v>-2386</v>
      </c>
      <c r="L95" s="19">
        <v>-1722</v>
      </c>
      <c r="M95" s="19">
        <v>1136</v>
      </c>
      <c r="N95" s="19">
        <v>6406</v>
      </c>
      <c r="O95" s="19">
        <v>-3871</v>
      </c>
      <c r="P95" s="19">
        <v>-3158</v>
      </c>
      <c r="Q95" s="19">
        <v>-659</v>
      </c>
      <c r="R95" s="19">
        <v>1626</v>
      </c>
      <c r="S95" s="19">
        <v>-1247</v>
      </c>
      <c r="T95" s="19">
        <v>-2304</v>
      </c>
      <c r="U95" s="19">
        <v>-1114</v>
      </c>
      <c r="V95" s="19">
        <v>-2511</v>
      </c>
      <c r="W95" s="19">
        <v>-1713</v>
      </c>
      <c r="X95" s="19">
        <v>60</v>
      </c>
      <c r="Y95" s="19">
        <v>-992</v>
      </c>
      <c r="Z95" s="19">
        <v>-649</v>
      </c>
      <c r="AA95" s="19">
        <v>-1861</v>
      </c>
      <c r="AB95" s="19">
        <v>-2889</v>
      </c>
      <c r="AC95" s="19">
        <v>-13095</v>
      </c>
      <c r="AD95" s="19">
        <v>-9297</v>
      </c>
      <c r="AE95" s="19">
        <v>-4206</v>
      </c>
      <c r="AF95" s="19">
        <v>-3857</v>
      </c>
      <c r="AG95" s="19">
        <v>-2708</v>
      </c>
      <c r="AH95" s="19">
        <v>-2452</v>
      </c>
      <c r="AI95" s="19">
        <v>-1289</v>
      </c>
      <c r="AJ95" s="19">
        <v>-1176</v>
      </c>
      <c r="AK95" s="19">
        <v>96</v>
      </c>
      <c r="AL95" s="19">
        <v>-2209</v>
      </c>
      <c r="AM95" s="19">
        <v>-181</v>
      </c>
      <c r="AN95" s="19">
        <v>-407</v>
      </c>
      <c r="AO95" s="19">
        <v>-4361</v>
      </c>
      <c r="AP95" s="19">
        <v>-1587</v>
      </c>
      <c r="AQ95" s="19">
        <v>-3050</v>
      </c>
      <c r="AR95" s="19">
        <v>285</v>
      </c>
      <c r="AS95" s="19">
        <v>-911</v>
      </c>
      <c r="AT95" s="19">
        <v>-263</v>
      </c>
      <c r="AU95" s="19">
        <v>-2387</v>
      </c>
      <c r="AV95" s="19">
        <v>-1968</v>
      </c>
      <c r="AW95" s="19">
        <v>-856</v>
      </c>
      <c r="AX95" s="19">
        <v>422</v>
      </c>
      <c r="AY95" s="19">
        <v>-2786</v>
      </c>
      <c r="AZ95" s="19">
        <v>654</v>
      </c>
      <c r="BA95" s="19">
        <v>6738</v>
      </c>
      <c r="BB95" s="32">
        <v>-1010</v>
      </c>
    </row>
    <row r="96" spans="2:54" ht="13.5" hidden="1" thickBot="1" x14ac:dyDescent="0.25">
      <c r="B96" s="18"/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 t="e">
        <v>#REF!</v>
      </c>
      <c r="T96" s="19" t="e">
        <v>#REF!</v>
      </c>
      <c r="U96" s="19" t="e">
        <v>#REF!</v>
      </c>
      <c r="V96" s="19" t="e">
        <v>#REF!</v>
      </c>
      <c r="W96" s="19" t="e">
        <v>#REF!</v>
      </c>
      <c r="X96" s="19" t="e">
        <v>#REF!</v>
      </c>
      <c r="Y96" s="19" t="e">
        <v>#REF!</v>
      </c>
      <c r="Z96" s="19" t="e">
        <v>#REF!</v>
      </c>
      <c r="AA96" s="19" t="e">
        <v>#REF!</v>
      </c>
      <c r="AB96" s="19" t="e">
        <v>#REF!</v>
      </c>
      <c r="AC96" s="19" t="e">
        <v>#REF!</v>
      </c>
      <c r="AD96" s="19" t="e">
        <v>#REF!</v>
      </c>
      <c r="AE96" s="19" t="e">
        <v>#REF!</v>
      </c>
      <c r="AF96" s="19" t="e">
        <v>#REF!</v>
      </c>
      <c r="AG96" s="19" t="e">
        <v>#REF!</v>
      </c>
      <c r="AH96" s="19" t="e">
        <v>#REF!</v>
      </c>
      <c r="AI96" s="19" t="e">
        <v>#REF!</v>
      </c>
      <c r="AJ96" s="19" t="e">
        <v>#REF!</v>
      </c>
      <c r="AK96" s="19" t="e">
        <v>#REF!</v>
      </c>
      <c r="AL96" s="19" t="e">
        <v>#REF!</v>
      </c>
      <c r="AM96" s="19" t="e">
        <v>#REF!</v>
      </c>
      <c r="AN96" s="19" t="e">
        <v>#REF!</v>
      </c>
      <c r="AO96" s="19" t="e">
        <v>#REF!</v>
      </c>
      <c r="AP96" s="19" t="e">
        <v>#REF!</v>
      </c>
      <c r="AQ96" s="19" t="e">
        <v>#REF!</v>
      </c>
      <c r="AR96" s="19" t="e">
        <v>#REF!</v>
      </c>
      <c r="AS96" s="19" t="e">
        <v>#REF!</v>
      </c>
      <c r="AT96" s="19" t="e">
        <v>#REF!</v>
      </c>
      <c r="AU96" s="19" t="e">
        <v>#REF!</v>
      </c>
      <c r="AV96" s="19" t="e">
        <v>#REF!</v>
      </c>
      <c r="AW96" s="19" t="e">
        <v>#REF!</v>
      </c>
      <c r="AX96" s="19" t="e">
        <v>#REF!</v>
      </c>
      <c r="AY96" s="19" t="e">
        <v>#REF!</v>
      </c>
      <c r="AZ96" s="19" t="e">
        <v>#REF!</v>
      </c>
      <c r="BA96" s="19" t="e">
        <v>#REF!</v>
      </c>
      <c r="BB96" s="32" t="e">
        <v>#REF!</v>
      </c>
    </row>
    <row r="97" spans="2:54" ht="13.5" thickBot="1" x14ac:dyDescent="0.25">
      <c r="B97" s="18" t="s">
        <v>25</v>
      </c>
      <c r="C97" s="19">
        <v>7812</v>
      </c>
      <c r="D97" s="19">
        <v>12225</v>
      </c>
      <c r="E97" s="19">
        <v>5696</v>
      </c>
      <c r="F97" s="19">
        <v>2357</v>
      </c>
      <c r="G97" s="19">
        <v>-231</v>
      </c>
      <c r="H97" s="19">
        <v>1062</v>
      </c>
      <c r="I97" s="19">
        <v>2282</v>
      </c>
      <c r="J97" s="19">
        <v>3895</v>
      </c>
      <c r="K97" s="19">
        <v>-2574</v>
      </c>
      <c r="L97" s="19">
        <v>1043</v>
      </c>
      <c r="M97" s="19">
        <v>1975</v>
      </c>
      <c r="N97" s="19">
        <v>13891</v>
      </c>
      <c r="O97" s="19">
        <v>65</v>
      </c>
      <c r="P97" s="19">
        <v>-4288</v>
      </c>
      <c r="Q97" s="19">
        <v>3672</v>
      </c>
      <c r="R97" s="19">
        <v>-264</v>
      </c>
      <c r="S97" s="19">
        <v>1207</v>
      </c>
      <c r="T97" s="19">
        <v>-1275</v>
      </c>
      <c r="U97" s="19">
        <v>855</v>
      </c>
      <c r="V97" s="19">
        <v>-1254</v>
      </c>
      <c r="W97" s="19">
        <v>-4647</v>
      </c>
      <c r="X97" s="19">
        <v>-4690</v>
      </c>
      <c r="Y97" s="19">
        <v>-3865</v>
      </c>
      <c r="Z97" s="19">
        <v>-1673</v>
      </c>
      <c r="AA97" s="19">
        <v>-2955</v>
      </c>
      <c r="AB97" s="19">
        <v>-5195</v>
      </c>
      <c r="AC97" s="19">
        <v>-15735</v>
      </c>
      <c r="AD97" s="19">
        <v>-11413</v>
      </c>
      <c r="AE97" s="19">
        <v>-5209</v>
      </c>
      <c r="AF97" s="19">
        <v>-5432</v>
      </c>
      <c r="AG97" s="19">
        <v>-3369</v>
      </c>
      <c r="AH97" s="19">
        <v>-4051</v>
      </c>
      <c r="AI97" s="19">
        <v>-1050</v>
      </c>
      <c r="AJ97" s="19">
        <v>-2894</v>
      </c>
      <c r="AK97" s="19">
        <v>108</v>
      </c>
      <c r="AL97" s="19">
        <v>-6046</v>
      </c>
      <c r="AM97" s="19">
        <v>-1548</v>
      </c>
      <c r="AN97" s="19">
        <v>2446</v>
      </c>
      <c r="AO97" s="19">
        <v>-4779</v>
      </c>
      <c r="AP97" s="19">
        <v>-289</v>
      </c>
      <c r="AQ97" s="19">
        <v>-3247</v>
      </c>
      <c r="AR97" s="19">
        <v>-919</v>
      </c>
      <c r="AS97" s="19">
        <v>1893</v>
      </c>
      <c r="AT97" s="19">
        <v>185</v>
      </c>
      <c r="AU97" s="19">
        <v>-209</v>
      </c>
      <c r="AV97" s="19">
        <v>321</v>
      </c>
      <c r="AW97" s="19">
        <v>-839</v>
      </c>
      <c r="AX97" s="19">
        <v>3112</v>
      </c>
      <c r="AY97" s="19">
        <v>-3200</v>
      </c>
      <c r="AZ97" s="19">
        <v>4156</v>
      </c>
      <c r="BA97" s="19">
        <v>17335</v>
      </c>
      <c r="BB97" s="32">
        <v>6360</v>
      </c>
    </row>
    <row r="98" spans="2:54" x14ac:dyDescent="0.2">
      <c r="F98" s="20"/>
    </row>
    <row r="99" spans="2:54" x14ac:dyDescent="0.2">
      <c r="B99" s="93" t="s">
        <v>76</v>
      </c>
      <c r="F99" s="20"/>
    </row>
    <row r="100" spans="2:54" x14ac:dyDescent="0.2">
      <c r="B100" s="65" t="s">
        <v>87</v>
      </c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</row>
    <row r="101" spans="2:54" x14ac:dyDescent="0.2">
      <c r="B101" s="65"/>
      <c r="F101" s="20"/>
      <c r="O101" s="81"/>
    </row>
    <row r="102" spans="2:54" x14ac:dyDescent="0.2">
      <c r="B102" s="65"/>
      <c r="F102" s="20"/>
    </row>
    <row r="103" spans="2:54" x14ac:dyDescent="0.2">
      <c r="B103" s="22"/>
      <c r="F103" s="20"/>
    </row>
    <row r="104" spans="2:54" x14ac:dyDescent="0.2">
      <c r="B104" s="4"/>
      <c r="F104" s="20"/>
    </row>
    <row r="105" spans="2:54" x14ac:dyDescent="0.2">
      <c r="B105" s="4"/>
    </row>
    <row r="106" spans="2:54" x14ac:dyDescent="0.2">
      <c r="B106" s="4"/>
    </row>
    <row r="107" spans="2:54" ht="12.75" customHeight="1" x14ac:dyDescent="0.2">
      <c r="B107" s="4"/>
      <c r="H107" s="1" t="s">
        <v>27</v>
      </c>
    </row>
    <row r="108" spans="2:54" x14ac:dyDescent="0.2">
      <c r="B108" s="4"/>
      <c r="H108" s="1" t="s">
        <v>27</v>
      </c>
    </row>
    <row r="109" spans="2:54" x14ac:dyDescent="0.2">
      <c r="B109" s="4"/>
      <c r="H109" s="1" t="s">
        <v>27</v>
      </c>
    </row>
    <row r="110" spans="2:54" x14ac:dyDescent="0.2">
      <c r="B110" s="4"/>
      <c r="H110" s="1" t="s">
        <v>27</v>
      </c>
    </row>
    <row r="111" spans="2:54" x14ac:dyDescent="0.2">
      <c r="H111" s="1" t="s">
        <v>27</v>
      </c>
    </row>
    <row r="112" spans="2:54" x14ac:dyDescent="0.2">
      <c r="H112" s="1" t="s">
        <v>27</v>
      </c>
    </row>
    <row r="113" spans="8:8" x14ac:dyDescent="0.2">
      <c r="H113" s="1" t="s">
        <v>27</v>
      </c>
    </row>
    <row r="114" spans="8:8" x14ac:dyDescent="0.2">
      <c r="H114" s="1" t="s">
        <v>27</v>
      </c>
    </row>
    <row r="115" spans="8:8" x14ac:dyDescent="0.2">
      <c r="H115" s="1" t="s">
        <v>27</v>
      </c>
    </row>
    <row r="116" spans="8:8" x14ac:dyDescent="0.2">
      <c r="H116" s="1" t="s">
        <v>27</v>
      </c>
    </row>
    <row r="117" spans="8:8" x14ac:dyDescent="0.2">
      <c r="H117" s="1" t="s">
        <v>28</v>
      </c>
    </row>
  </sheetData>
  <mergeCells count="3">
    <mergeCell ref="B4:BB4"/>
    <mergeCell ref="B35:BB35"/>
    <mergeCell ref="B67:BB67"/>
  </mergeCells>
  <pageMargins left="0.7" right="0.7" top="0.75" bottom="0.75" header="0.3" footer="0.3"/>
  <pageSetup orientation="portrait" r:id="rId1"/>
  <customProperties>
    <customPr name="EpmWorksheetKeyString_GUID" r:id="rId2"/>
  </customPropertie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B117"/>
  <sheetViews>
    <sheetView showGridLines="0" zoomScale="85" zoomScaleNormal="85" workbookViewId="0">
      <pane xSplit="2" topLeftCell="C1" activePane="topRight" state="frozen"/>
      <selection pane="topRight" activeCell="V23" sqref="V23"/>
    </sheetView>
  </sheetViews>
  <sheetFormatPr defaultColWidth="8.85546875" defaultRowHeight="12.75" x14ac:dyDescent="0.2"/>
  <cols>
    <col min="1" max="1" width="2.7109375" style="1" bestFit="1" customWidth="1"/>
    <col min="2" max="2" width="28" style="1" customWidth="1"/>
    <col min="3" max="54" width="7.5703125" style="1" customWidth="1"/>
    <col min="55" max="16384" width="8.85546875" style="1"/>
  </cols>
  <sheetData>
    <row r="1" spans="1:54" ht="21.75" customHeight="1" x14ac:dyDescent="0.2"/>
    <row r="2" spans="1:54" ht="21.75" customHeight="1" x14ac:dyDescent="0.2"/>
    <row r="3" spans="1:54" ht="21.75" customHeight="1" thickBot="1" x14ac:dyDescent="0.25"/>
    <row r="4" spans="1:54" ht="36.75" customHeight="1" thickBot="1" x14ac:dyDescent="0.25">
      <c r="B4" s="129" t="s">
        <v>66</v>
      </c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1"/>
    </row>
    <row r="5" spans="1:54" ht="0.75" customHeight="1" thickBot="1" x14ac:dyDescent="0.25">
      <c r="B5" s="69"/>
      <c r="BB5" s="70"/>
    </row>
    <row r="6" spans="1:54" x14ac:dyDescent="0.2">
      <c r="B6" s="12" t="s">
        <v>67</v>
      </c>
      <c r="C6" s="23">
        <v>1</v>
      </c>
      <c r="D6" s="13">
        <v>2</v>
      </c>
      <c r="E6" s="13">
        <v>3</v>
      </c>
      <c r="F6" s="13">
        <v>4</v>
      </c>
      <c r="G6" s="13">
        <v>5</v>
      </c>
      <c r="H6" s="13">
        <v>6</v>
      </c>
      <c r="I6" s="13">
        <v>7</v>
      </c>
      <c r="J6" s="13">
        <v>8</v>
      </c>
      <c r="K6" s="13">
        <v>9</v>
      </c>
      <c r="L6" s="13">
        <v>10</v>
      </c>
      <c r="M6" s="13">
        <v>11</v>
      </c>
      <c r="N6" s="13">
        <v>12</v>
      </c>
      <c r="O6" s="13">
        <v>13</v>
      </c>
      <c r="P6" s="13">
        <v>14</v>
      </c>
      <c r="Q6" s="13">
        <v>15</v>
      </c>
      <c r="R6" s="13">
        <v>16</v>
      </c>
      <c r="S6" s="13">
        <v>17</v>
      </c>
      <c r="T6" s="13">
        <v>18</v>
      </c>
      <c r="U6" s="13">
        <v>19</v>
      </c>
      <c r="V6" s="13">
        <v>20</v>
      </c>
      <c r="W6" s="13">
        <v>21</v>
      </c>
      <c r="X6" s="13">
        <v>22</v>
      </c>
      <c r="Y6" s="13">
        <v>23</v>
      </c>
      <c r="Z6" s="13">
        <v>24</v>
      </c>
      <c r="AA6" s="13">
        <v>25</v>
      </c>
      <c r="AB6" s="13">
        <v>26</v>
      </c>
      <c r="AC6" s="13">
        <v>27</v>
      </c>
      <c r="AD6" s="13">
        <v>28</v>
      </c>
      <c r="AE6" s="13">
        <v>29</v>
      </c>
      <c r="AF6" s="13">
        <v>30</v>
      </c>
      <c r="AG6" s="13">
        <v>31</v>
      </c>
      <c r="AH6" s="13">
        <v>32</v>
      </c>
      <c r="AI6" s="13">
        <v>33</v>
      </c>
      <c r="AJ6" s="13">
        <v>34</v>
      </c>
      <c r="AK6" s="13">
        <v>35</v>
      </c>
      <c r="AL6" s="13">
        <v>36</v>
      </c>
      <c r="AM6" s="13">
        <v>37</v>
      </c>
      <c r="AN6" s="13">
        <v>38</v>
      </c>
      <c r="AO6" s="13">
        <v>39</v>
      </c>
      <c r="AP6" s="13">
        <v>40</v>
      </c>
      <c r="AQ6" s="13">
        <v>41</v>
      </c>
      <c r="AR6" s="13">
        <v>42</v>
      </c>
      <c r="AS6" s="13">
        <v>43</v>
      </c>
      <c r="AT6" s="13">
        <v>44</v>
      </c>
      <c r="AU6" s="13">
        <v>45</v>
      </c>
      <c r="AV6" s="13">
        <v>46</v>
      </c>
      <c r="AW6" s="13">
        <v>47</v>
      </c>
      <c r="AX6" s="13">
        <v>48</v>
      </c>
      <c r="AY6" s="13">
        <v>49</v>
      </c>
      <c r="AZ6" s="13">
        <v>50</v>
      </c>
      <c r="BA6" s="13">
        <v>51</v>
      </c>
      <c r="BB6" s="71">
        <v>52</v>
      </c>
    </row>
    <row r="7" spans="1:54" ht="13.5" thickBot="1" x14ac:dyDescent="0.25">
      <c r="B7" s="14" t="s">
        <v>0</v>
      </c>
      <c r="C7" s="24">
        <v>44569</v>
      </c>
      <c r="D7" s="25">
        <v>44576</v>
      </c>
      <c r="E7" s="25">
        <v>44583</v>
      </c>
      <c r="F7" s="25">
        <v>44590</v>
      </c>
      <c r="G7" s="25">
        <v>44597</v>
      </c>
      <c r="H7" s="25">
        <v>44604</v>
      </c>
      <c r="I7" s="25">
        <v>44611</v>
      </c>
      <c r="J7" s="25">
        <v>44618</v>
      </c>
      <c r="K7" s="25">
        <v>44625</v>
      </c>
      <c r="L7" s="25">
        <v>44632</v>
      </c>
      <c r="M7" s="25">
        <v>44639</v>
      </c>
      <c r="N7" s="25">
        <v>44646</v>
      </c>
      <c r="O7" s="25">
        <v>44653</v>
      </c>
      <c r="P7" s="25">
        <v>44660</v>
      </c>
      <c r="Q7" s="25">
        <v>44667</v>
      </c>
      <c r="R7" s="25">
        <v>44674</v>
      </c>
      <c r="S7" s="25">
        <v>44681</v>
      </c>
      <c r="T7" s="25">
        <v>44688</v>
      </c>
      <c r="U7" s="25">
        <v>44695</v>
      </c>
      <c r="V7" s="25">
        <v>44702</v>
      </c>
      <c r="W7" s="25">
        <v>44709</v>
      </c>
      <c r="X7" s="25">
        <v>44716</v>
      </c>
      <c r="Y7" s="25">
        <v>44723</v>
      </c>
      <c r="Z7" s="25">
        <v>44730</v>
      </c>
      <c r="AA7" s="25">
        <v>44737</v>
      </c>
      <c r="AB7" s="25">
        <v>44744</v>
      </c>
      <c r="AC7" s="25">
        <v>44751</v>
      </c>
      <c r="AD7" s="25">
        <v>44758</v>
      </c>
      <c r="AE7" s="25">
        <v>44765</v>
      </c>
      <c r="AF7" s="25">
        <v>44772</v>
      </c>
      <c r="AG7" s="25">
        <v>44779</v>
      </c>
      <c r="AH7" s="25">
        <v>44786</v>
      </c>
      <c r="AI7" s="25">
        <v>44793</v>
      </c>
      <c r="AJ7" s="25">
        <v>44800</v>
      </c>
      <c r="AK7" s="25">
        <v>44807</v>
      </c>
      <c r="AL7" s="25">
        <v>44814</v>
      </c>
      <c r="AM7" s="25">
        <v>44821</v>
      </c>
      <c r="AN7" s="25">
        <v>44828</v>
      </c>
      <c r="AO7" s="25">
        <v>44835</v>
      </c>
      <c r="AP7" s="25">
        <v>44842</v>
      </c>
      <c r="AQ7" s="25">
        <v>44849</v>
      </c>
      <c r="AR7" s="25">
        <v>44856</v>
      </c>
      <c r="AS7" s="25">
        <v>44863</v>
      </c>
      <c r="AT7" s="25">
        <v>44870</v>
      </c>
      <c r="AU7" s="25">
        <v>44877</v>
      </c>
      <c r="AV7" s="25">
        <v>44884</v>
      </c>
      <c r="AW7" s="25">
        <v>44891</v>
      </c>
      <c r="AX7" s="25">
        <v>44898</v>
      </c>
      <c r="AY7" s="25">
        <v>44905</v>
      </c>
      <c r="AZ7" s="25">
        <v>44912</v>
      </c>
      <c r="BA7" s="25">
        <v>44919</v>
      </c>
      <c r="BB7" s="25">
        <v>44926</v>
      </c>
    </row>
    <row r="8" spans="1:54" x14ac:dyDescent="0.2">
      <c r="B8" s="15" t="s">
        <v>1</v>
      </c>
      <c r="C8" s="82">
        <v>5608</v>
      </c>
      <c r="D8" s="82">
        <v>5406</v>
      </c>
      <c r="E8" s="82">
        <v>7006</v>
      </c>
      <c r="F8" s="82">
        <v>6790</v>
      </c>
      <c r="G8" s="82">
        <v>5420</v>
      </c>
      <c r="H8" s="82">
        <v>6689</v>
      </c>
      <c r="I8" s="82">
        <v>7072</v>
      </c>
      <c r="J8" s="82">
        <v>5878</v>
      </c>
      <c r="K8" s="82">
        <v>7356</v>
      </c>
      <c r="L8" s="82">
        <v>6073</v>
      </c>
      <c r="M8" s="82">
        <v>6330</v>
      </c>
      <c r="N8" s="82">
        <v>6232</v>
      </c>
      <c r="O8" s="82">
        <v>6118</v>
      </c>
      <c r="P8" s="82">
        <v>6836</v>
      </c>
      <c r="Q8" s="82">
        <v>5550</v>
      </c>
      <c r="R8" s="82">
        <v>6690</v>
      </c>
      <c r="S8" s="82">
        <v>5916</v>
      </c>
      <c r="T8" s="82">
        <v>5667</v>
      </c>
      <c r="U8" s="82">
        <v>5785</v>
      </c>
      <c r="V8" s="82">
        <v>6108</v>
      </c>
      <c r="W8" s="82">
        <v>6396</v>
      </c>
      <c r="X8" s="82">
        <v>4957</v>
      </c>
      <c r="Y8" s="82">
        <v>5527</v>
      </c>
      <c r="Z8" s="82">
        <v>5899</v>
      </c>
      <c r="AA8" s="82">
        <v>5604</v>
      </c>
      <c r="AB8" s="82">
        <v>5783</v>
      </c>
      <c r="AC8" s="82">
        <v>4887</v>
      </c>
      <c r="AD8" s="82">
        <v>4773</v>
      </c>
      <c r="AE8" s="82">
        <v>5346</v>
      </c>
      <c r="AF8" s="82">
        <v>5039</v>
      </c>
      <c r="AG8" s="82">
        <v>5108</v>
      </c>
      <c r="AH8" s="82">
        <v>5050</v>
      </c>
      <c r="AI8" s="82">
        <v>4981</v>
      </c>
      <c r="AJ8" s="82">
        <v>5427</v>
      </c>
      <c r="AK8" s="82">
        <v>5466</v>
      </c>
      <c r="AL8" s="82">
        <v>6726</v>
      </c>
      <c r="AM8" s="82">
        <v>7074</v>
      </c>
      <c r="AN8" s="82">
        <v>7538</v>
      </c>
      <c r="AO8" s="82">
        <v>8144.5</v>
      </c>
      <c r="AP8" s="82">
        <v>7075</v>
      </c>
      <c r="AQ8" s="82">
        <v>8610</v>
      </c>
      <c r="AR8" s="82">
        <v>9291</v>
      </c>
      <c r="AS8" s="82">
        <v>8402</v>
      </c>
      <c r="AT8" s="82">
        <v>8544</v>
      </c>
      <c r="AU8" s="82">
        <v>7478</v>
      </c>
      <c r="AV8" s="82">
        <v>8461</v>
      </c>
      <c r="AW8" s="82">
        <v>8603</v>
      </c>
      <c r="AX8" s="82">
        <v>8628</v>
      </c>
      <c r="AY8" s="82">
        <v>8564</v>
      </c>
      <c r="AZ8" s="82">
        <v>7444</v>
      </c>
      <c r="BA8" s="82">
        <v>7594</v>
      </c>
      <c r="BB8" s="26">
        <v>4704</v>
      </c>
    </row>
    <row r="9" spans="1:54" x14ac:dyDescent="0.2">
      <c r="B9" s="16" t="s">
        <v>2</v>
      </c>
      <c r="C9" s="83">
        <v>646</v>
      </c>
      <c r="D9" s="83">
        <v>463</v>
      </c>
      <c r="E9" s="83">
        <v>509</v>
      </c>
      <c r="F9" s="83">
        <v>596</v>
      </c>
      <c r="G9" s="83">
        <v>456</v>
      </c>
      <c r="H9" s="83">
        <v>909</v>
      </c>
      <c r="I9" s="83">
        <v>629</v>
      </c>
      <c r="J9" s="83">
        <v>577</v>
      </c>
      <c r="K9" s="83">
        <v>726</v>
      </c>
      <c r="L9" s="83">
        <v>793</v>
      </c>
      <c r="M9" s="83">
        <v>1052</v>
      </c>
      <c r="N9" s="83">
        <v>1080</v>
      </c>
      <c r="O9" s="83">
        <v>1024</v>
      </c>
      <c r="P9" s="83">
        <v>994</v>
      </c>
      <c r="Q9" s="83">
        <v>563</v>
      </c>
      <c r="R9" s="83">
        <v>1260</v>
      </c>
      <c r="S9" s="83">
        <v>1355</v>
      </c>
      <c r="T9" s="83">
        <v>736</v>
      </c>
      <c r="U9" s="83">
        <v>556</v>
      </c>
      <c r="V9" s="83">
        <v>588</v>
      </c>
      <c r="W9" s="83">
        <v>469</v>
      </c>
      <c r="X9" s="83">
        <v>610</v>
      </c>
      <c r="Y9" s="83">
        <v>1022</v>
      </c>
      <c r="Z9" s="83">
        <v>917</v>
      </c>
      <c r="AA9" s="83">
        <v>1127</v>
      </c>
      <c r="AB9" s="83">
        <v>743</v>
      </c>
      <c r="AC9" s="83">
        <v>577</v>
      </c>
      <c r="AD9" s="83">
        <v>236</v>
      </c>
      <c r="AE9" s="83">
        <v>770</v>
      </c>
      <c r="AF9" s="83">
        <v>513</v>
      </c>
      <c r="AG9" s="83">
        <v>485</v>
      </c>
      <c r="AH9" s="83">
        <v>512</v>
      </c>
      <c r="AI9" s="83">
        <v>924</v>
      </c>
      <c r="AJ9" s="83">
        <v>1208</v>
      </c>
      <c r="AK9" s="83">
        <v>1219</v>
      </c>
      <c r="AL9" s="83">
        <v>1495</v>
      </c>
      <c r="AM9" s="83">
        <v>1578</v>
      </c>
      <c r="AN9" s="83">
        <v>2360</v>
      </c>
      <c r="AO9" s="83">
        <v>2556.5</v>
      </c>
      <c r="AP9" s="83">
        <v>3350</v>
      </c>
      <c r="AQ9" s="83">
        <v>2299</v>
      </c>
      <c r="AR9" s="83">
        <v>2271</v>
      </c>
      <c r="AS9" s="83">
        <v>1348</v>
      </c>
      <c r="AT9" s="83">
        <v>2148</v>
      </c>
      <c r="AU9" s="83">
        <v>2409</v>
      </c>
      <c r="AV9" s="83">
        <v>1829</v>
      </c>
      <c r="AW9" s="83">
        <v>2163</v>
      </c>
      <c r="AX9" s="83">
        <v>1817</v>
      </c>
      <c r="AY9" s="83">
        <v>1916</v>
      </c>
      <c r="AZ9" s="83">
        <v>2442</v>
      </c>
      <c r="BA9" s="83">
        <v>1142</v>
      </c>
      <c r="BB9" s="31">
        <v>560</v>
      </c>
    </row>
    <row r="10" spans="1:54" x14ac:dyDescent="0.2">
      <c r="B10" s="17" t="s">
        <v>3</v>
      </c>
      <c r="C10" s="84">
        <v>435</v>
      </c>
      <c r="D10" s="84">
        <v>514</v>
      </c>
      <c r="E10" s="84">
        <v>355</v>
      </c>
      <c r="F10" s="84">
        <v>441</v>
      </c>
      <c r="G10" s="84">
        <v>444</v>
      </c>
      <c r="H10" s="84">
        <v>431</v>
      </c>
      <c r="I10" s="84">
        <v>664</v>
      </c>
      <c r="J10" s="84">
        <v>573</v>
      </c>
      <c r="K10" s="84">
        <v>470</v>
      </c>
      <c r="L10" s="84">
        <v>218</v>
      </c>
      <c r="M10" s="84">
        <v>199</v>
      </c>
      <c r="N10" s="84">
        <v>350</v>
      </c>
      <c r="O10" s="84">
        <v>423</v>
      </c>
      <c r="P10" s="84">
        <v>331</v>
      </c>
      <c r="Q10" s="84">
        <v>484</v>
      </c>
      <c r="R10" s="84">
        <v>521</v>
      </c>
      <c r="S10" s="84">
        <v>577</v>
      </c>
      <c r="T10" s="84">
        <v>519</v>
      </c>
      <c r="U10" s="84">
        <v>467</v>
      </c>
      <c r="V10" s="84">
        <v>455</v>
      </c>
      <c r="W10" s="84">
        <v>488</v>
      </c>
      <c r="X10" s="84">
        <v>436</v>
      </c>
      <c r="Y10" s="84">
        <v>497</v>
      </c>
      <c r="Z10" s="84">
        <v>461</v>
      </c>
      <c r="AA10" s="84">
        <v>490</v>
      </c>
      <c r="AB10" s="84">
        <v>370</v>
      </c>
      <c r="AC10" s="84">
        <v>218</v>
      </c>
      <c r="AD10" s="84">
        <v>233</v>
      </c>
      <c r="AE10" s="84">
        <v>239</v>
      </c>
      <c r="AF10" s="84">
        <v>397</v>
      </c>
      <c r="AG10" s="84">
        <v>431</v>
      </c>
      <c r="AH10" s="84">
        <v>404</v>
      </c>
      <c r="AI10" s="84">
        <v>461</v>
      </c>
      <c r="AJ10" s="84">
        <v>350</v>
      </c>
      <c r="AK10" s="84">
        <v>488</v>
      </c>
      <c r="AL10" s="84">
        <v>444</v>
      </c>
      <c r="AM10" s="84">
        <v>491</v>
      </c>
      <c r="AN10" s="84">
        <v>441</v>
      </c>
      <c r="AO10" s="84">
        <v>453</v>
      </c>
      <c r="AP10" s="84">
        <v>398</v>
      </c>
      <c r="AQ10" s="84">
        <v>475</v>
      </c>
      <c r="AR10" s="84">
        <v>458</v>
      </c>
      <c r="AS10" s="84">
        <v>360</v>
      </c>
      <c r="AT10" s="84">
        <v>292</v>
      </c>
      <c r="AU10" s="84">
        <v>351</v>
      </c>
      <c r="AV10" s="84">
        <v>471</v>
      </c>
      <c r="AW10" s="84">
        <v>284</v>
      </c>
      <c r="AX10" s="84">
        <v>355</v>
      </c>
      <c r="AY10" s="84">
        <v>483</v>
      </c>
      <c r="AZ10" s="84">
        <v>400</v>
      </c>
      <c r="BA10" s="84">
        <v>371</v>
      </c>
      <c r="BB10" s="27">
        <v>309</v>
      </c>
    </row>
    <row r="11" spans="1:54" x14ac:dyDescent="0.2">
      <c r="A11" s="21"/>
      <c r="B11" s="16" t="s">
        <v>4</v>
      </c>
      <c r="C11" s="83">
        <v>4343</v>
      </c>
      <c r="D11" s="83">
        <v>7556</v>
      </c>
      <c r="E11" s="83">
        <v>8404</v>
      </c>
      <c r="F11" s="83">
        <v>9154</v>
      </c>
      <c r="G11" s="83">
        <v>9016</v>
      </c>
      <c r="H11" s="83">
        <v>9785</v>
      </c>
      <c r="I11" s="83">
        <v>9849</v>
      </c>
      <c r="J11" s="83">
        <v>9465</v>
      </c>
      <c r="K11" s="83">
        <v>9711</v>
      </c>
      <c r="L11" s="83">
        <v>8592</v>
      </c>
      <c r="M11" s="83">
        <v>10079</v>
      </c>
      <c r="N11" s="83">
        <v>7091</v>
      </c>
      <c r="O11" s="83">
        <v>9593</v>
      </c>
      <c r="P11" s="83">
        <v>9642</v>
      </c>
      <c r="Q11" s="83">
        <v>8327</v>
      </c>
      <c r="R11" s="83">
        <v>8457</v>
      </c>
      <c r="S11" s="83">
        <v>6368</v>
      </c>
      <c r="T11" s="83">
        <v>7361</v>
      </c>
      <c r="U11" s="83">
        <v>7317</v>
      </c>
      <c r="V11" s="83">
        <v>6504</v>
      </c>
      <c r="W11" s="83">
        <v>8056</v>
      </c>
      <c r="X11" s="83">
        <v>9427</v>
      </c>
      <c r="Y11" s="83">
        <v>8563</v>
      </c>
      <c r="Z11" s="83">
        <v>8517</v>
      </c>
      <c r="AA11" s="83">
        <v>8241</v>
      </c>
      <c r="AB11" s="83">
        <v>8882</v>
      </c>
      <c r="AC11" s="83">
        <v>8462</v>
      </c>
      <c r="AD11" s="83">
        <v>8728</v>
      </c>
      <c r="AE11" s="83">
        <v>7886</v>
      </c>
      <c r="AF11" s="83">
        <v>8300</v>
      </c>
      <c r="AG11" s="83">
        <v>8952</v>
      </c>
      <c r="AH11" s="83">
        <v>9423</v>
      </c>
      <c r="AI11" s="83">
        <v>9244</v>
      </c>
      <c r="AJ11" s="83">
        <v>9188</v>
      </c>
      <c r="AK11" s="83">
        <v>9566</v>
      </c>
      <c r="AL11" s="83">
        <v>9412</v>
      </c>
      <c r="AM11" s="83">
        <v>9630</v>
      </c>
      <c r="AN11" s="83">
        <v>7159</v>
      </c>
      <c r="AO11" s="83">
        <v>7788</v>
      </c>
      <c r="AP11" s="83">
        <v>7186</v>
      </c>
      <c r="AQ11" s="83">
        <v>7460</v>
      </c>
      <c r="AR11" s="83">
        <v>8548</v>
      </c>
      <c r="AS11" s="83">
        <v>7942</v>
      </c>
      <c r="AT11" s="83">
        <v>7854</v>
      </c>
      <c r="AU11" s="83">
        <v>6854</v>
      </c>
      <c r="AV11" s="83">
        <v>6898</v>
      </c>
      <c r="AW11" s="83">
        <v>7816</v>
      </c>
      <c r="AX11" s="83">
        <v>6659</v>
      </c>
      <c r="AY11" s="83">
        <v>7663</v>
      </c>
      <c r="AZ11" s="83">
        <v>7735</v>
      </c>
      <c r="BA11" s="83">
        <v>4664</v>
      </c>
      <c r="BB11" s="31">
        <v>6020</v>
      </c>
    </row>
    <row r="12" spans="1:54" x14ac:dyDescent="0.2">
      <c r="B12" s="17" t="s">
        <v>5</v>
      </c>
      <c r="C12" s="84">
        <v>1441</v>
      </c>
      <c r="D12" s="84">
        <v>2030</v>
      </c>
      <c r="E12" s="84">
        <v>1677</v>
      </c>
      <c r="F12" s="84">
        <v>1770</v>
      </c>
      <c r="G12" s="84">
        <v>1594</v>
      </c>
      <c r="H12" s="84">
        <v>1783</v>
      </c>
      <c r="I12" s="84">
        <v>1877</v>
      </c>
      <c r="J12" s="84">
        <v>2027</v>
      </c>
      <c r="K12" s="84">
        <v>2191</v>
      </c>
      <c r="L12" s="84">
        <v>2241</v>
      </c>
      <c r="M12" s="84">
        <v>2211</v>
      </c>
      <c r="N12" s="84">
        <v>2266</v>
      </c>
      <c r="O12" s="84">
        <v>1954</v>
      </c>
      <c r="P12" s="84">
        <v>2341</v>
      </c>
      <c r="Q12" s="84">
        <v>1728</v>
      </c>
      <c r="R12" s="84">
        <v>2115</v>
      </c>
      <c r="S12" s="84">
        <v>2385</v>
      </c>
      <c r="T12" s="84">
        <v>2433</v>
      </c>
      <c r="U12" s="84">
        <v>2132</v>
      </c>
      <c r="V12" s="84">
        <v>1980</v>
      </c>
      <c r="W12" s="84">
        <v>2245</v>
      </c>
      <c r="X12" s="84">
        <v>2285</v>
      </c>
      <c r="Y12" s="84">
        <v>2250</v>
      </c>
      <c r="Z12" s="84">
        <v>2380</v>
      </c>
      <c r="AA12" s="84">
        <v>2311</v>
      </c>
      <c r="AB12" s="84">
        <v>1982</v>
      </c>
      <c r="AC12" s="84">
        <v>2298</v>
      </c>
      <c r="AD12" s="84">
        <v>2546</v>
      </c>
      <c r="AE12" s="84">
        <v>2310</v>
      </c>
      <c r="AF12" s="84">
        <v>2241</v>
      </c>
      <c r="AG12" s="84">
        <v>2131</v>
      </c>
      <c r="AH12" s="84">
        <v>2061</v>
      </c>
      <c r="AI12" s="84">
        <v>2041</v>
      </c>
      <c r="AJ12" s="84">
        <v>2281</v>
      </c>
      <c r="AK12" s="84">
        <v>2390</v>
      </c>
      <c r="AL12" s="84">
        <v>1825</v>
      </c>
      <c r="AM12" s="84">
        <v>2714</v>
      </c>
      <c r="AN12" s="84">
        <v>2167</v>
      </c>
      <c r="AO12" s="84">
        <v>2445</v>
      </c>
      <c r="AP12" s="84">
        <v>2056</v>
      </c>
      <c r="AQ12" s="84">
        <v>2158</v>
      </c>
      <c r="AR12" s="84">
        <v>2293</v>
      </c>
      <c r="AS12" s="84">
        <v>2559</v>
      </c>
      <c r="AT12" s="84">
        <v>2628</v>
      </c>
      <c r="AU12" s="84">
        <v>2265</v>
      </c>
      <c r="AV12" s="84">
        <v>2166</v>
      </c>
      <c r="AW12" s="84">
        <v>2184</v>
      </c>
      <c r="AX12" s="84">
        <v>2243</v>
      </c>
      <c r="AY12" s="84">
        <v>2484</v>
      </c>
      <c r="AZ12" s="84">
        <v>2042</v>
      </c>
      <c r="BA12" s="84">
        <v>1843</v>
      </c>
      <c r="BB12" s="27">
        <v>1541</v>
      </c>
    </row>
    <row r="13" spans="1:54" x14ac:dyDescent="0.2">
      <c r="B13" s="16" t="s">
        <v>6</v>
      </c>
      <c r="C13" s="83">
        <v>389</v>
      </c>
      <c r="D13" s="83">
        <v>444</v>
      </c>
      <c r="E13" s="83">
        <v>394</v>
      </c>
      <c r="F13" s="83">
        <v>491</v>
      </c>
      <c r="G13" s="83">
        <v>474</v>
      </c>
      <c r="H13" s="83">
        <v>242</v>
      </c>
      <c r="I13" s="83">
        <v>365</v>
      </c>
      <c r="J13" s="83">
        <v>355</v>
      </c>
      <c r="K13" s="83">
        <v>333</v>
      </c>
      <c r="L13" s="83">
        <v>519</v>
      </c>
      <c r="M13" s="83">
        <v>360</v>
      </c>
      <c r="N13" s="83">
        <v>229</v>
      </c>
      <c r="O13" s="83">
        <v>460</v>
      </c>
      <c r="P13" s="83">
        <v>279</v>
      </c>
      <c r="Q13" s="83">
        <v>370</v>
      </c>
      <c r="R13" s="83">
        <v>448</v>
      </c>
      <c r="S13" s="83">
        <v>323</v>
      </c>
      <c r="T13" s="83">
        <v>480</v>
      </c>
      <c r="U13" s="83">
        <v>364</v>
      </c>
      <c r="V13" s="83">
        <v>424</v>
      </c>
      <c r="W13" s="83">
        <v>173</v>
      </c>
      <c r="X13" s="83">
        <v>518</v>
      </c>
      <c r="Y13" s="83">
        <v>337</v>
      </c>
      <c r="Z13" s="83">
        <v>407</v>
      </c>
      <c r="AA13" s="83">
        <v>392</v>
      </c>
      <c r="AB13" s="83">
        <v>438</v>
      </c>
      <c r="AC13" s="83">
        <v>568</v>
      </c>
      <c r="AD13" s="83">
        <v>411</v>
      </c>
      <c r="AE13" s="83">
        <v>549</v>
      </c>
      <c r="AF13" s="83">
        <v>327</v>
      </c>
      <c r="AG13" s="83">
        <v>419</v>
      </c>
      <c r="AH13" s="83">
        <v>451</v>
      </c>
      <c r="AI13" s="83">
        <v>424</v>
      </c>
      <c r="AJ13" s="83">
        <v>359</v>
      </c>
      <c r="AK13" s="83">
        <v>257</v>
      </c>
      <c r="AL13" s="83">
        <v>315</v>
      </c>
      <c r="AM13" s="83">
        <v>293</v>
      </c>
      <c r="AN13" s="83">
        <v>296</v>
      </c>
      <c r="AO13" s="83">
        <v>322</v>
      </c>
      <c r="AP13" s="83">
        <v>312</v>
      </c>
      <c r="AQ13" s="83">
        <v>344</v>
      </c>
      <c r="AR13" s="83">
        <v>270</v>
      </c>
      <c r="AS13" s="83">
        <v>346</v>
      </c>
      <c r="AT13" s="83">
        <v>320</v>
      </c>
      <c r="AU13" s="83">
        <v>265</v>
      </c>
      <c r="AV13" s="83">
        <v>380</v>
      </c>
      <c r="AW13" s="83">
        <v>324</v>
      </c>
      <c r="AX13" s="83">
        <v>302</v>
      </c>
      <c r="AY13" s="83">
        <v>358</v>
      </c>
      <c r="AZ13" s="83">
        <v>370</v>
      </c>
      <c r="BA13" s="83">
        <v>210</v>
      </c>
      <c r="BB13" s="31">
        <v>183</v>
      </c>
    </row>
    <row r="14" spans="1:54" x14ac:dyDescent="0.2">
      <c r="B14" s="17" t="s">
        <v>7</v>
      </c>
      <c r="C14" s="84">
        <v>1290</v>
      </c>
      <c r="D14" s="84">
        <v>1408</v>
      </c>
      <c r="E14" s="84">
        <v>1486</v>
      </c>
      <c r="F14" s="84">
        <v>1279</v>
      </c>
      <c r="G14" s="84">
        <v>1270</v>
      </c>
      <c r="H14" s="84">
        <v>1512</v>
      </c>
      <c r="I14" s="84">
        <v>1443</v>
      </c>
      <c r="J14" s="84">
        <v>1480</v>
      </c>
      <c r="K14" s="84">
        <v>1298</v>
      </c>
      <c r="L14" s="84">
        <v>1108</v>
      </c>
      <c r="M14" s="84">
        <v>1433</v>
      </c>
      <c r="N14" s="84">
        <v>1208</v>
      </c>
      <c r="O14" s="84">
        <v>1366</v>
      </c>
      <c r="P14" s="84">
        <v>1151</v>
      </c>
      <c r="Q14" s="84">
        <v>1265</v>
      </c>
      <c r="R14" s="84">
        <v>1221</v>
      </c>
      <c r="S14" s="84">
        <v>1299</v>
      </c>
      <c r="T14" s="84">
        <v>1290</v>
      </c>
      <c r="U14" s="84">
        <v>1217</v>
      </c>
      <c r="V14" s="84">
        <v>1170</v>
      </c>
      <c r="W14" s="84">
        <v>1360</v>
      </c>
      <c r="X14" s="84">
        <v>1291</v>
      </c>
      <c r="Y14" s="84">
        <v>1249</v>
      </c>
      <c r="Z14" s="84">
        <v>1243</v>
      </c>
      <c r="AA14" s="84">
        <v>1573</v>
      </c>
      <c r="AB14" s="84">
        <v>1212</v>
      </c>
      <c r="AC14" s="84">
        <v>1459</v>
      </c>
      <c r="AD14" s="84">
        <v>1255</v>
      </c>
      <c r="AE14" s="84">
        <v>1358</v>
      </c>
      <c r="AF14" s="84">
        <v>1379</v>
      </c>
      <c r="AG14" s="84">
        <v>1447</v>
      </c>
      <c r="AH14" s="84">
        <v>1314</v>
      </c>
      <c r="AI14" s="84">
        <v>1066</v>
      </c>
      <c r="AJ14" s="84">
        <v>1325</v>
      </c>
      <c r="AK14" s="84">
        <v>1151</v>
      </c>
      <c r="AL14" s="84">
        <v>1229</v>
      </c>
      <c r="AM14" s="84">
        <v>1360</v>
      </c>
      <c r="AN14" s="84">
        <v>1074</v>
      </c>
      <c r="AO14" s="84">
        <v>1155.5</v>
      </c>
      <c r="AP14" s="84">
        <v>1043</v>
      </c>
      <c r="AQ14" s="84">
        <v>1331</v>
      </c>
      <c r="AR14" s="84">
        <v>1293</v>
      </c>
      <c r="AS14" s="84">
        <v>1285</v>
      </c>
      <c r="AT14" s="84">
        <v>1200</v>
      </c>
      <c r="AU14" s="84">
        <v>1358</v>
      </c>
      <c r="AV14" s="84">
        <v>1318</v>
      </c>
      <c r="AW14" s="84">
        <v>1335</v>
      </c>
      <c r="AX14" s="84">
        <v>1350</v>
      </c>
      <c r="AY14" s="84">
        <v>1199</v>
      </c>
      <c r="AZ14" s="84">
        <v>1210</v>
      </c>
      <c r="BA14" s="84">
        <v>1132</v>
      </c>
      <c r="BB14" s="27">
        <v>993</v>
      </c>
    </row>
    <row r="15" spans="1:54" x14ac:dyDescent="0.2">
      <c r="B15" s="16" t="s">
        <v>8</v>
      </c>
      <c r="C15" s="83">
        <v>1431</v>
      </c>
      <c r="D15" s="83">
        <v>1569</v>
      </c>
      <c r="E15" s="83">
        <v>1624</v>
      </c>
      <c r="F15" s="83">
        <v>1838</v>
      </c>
      <c r="G15" s="83">
        <v>1795</v>
      </c>
      <c r="H15" s="83">
        <v>1625</v>
      </c>
      <c r="I15" s="83">
        <v>1950</v>
      </c>
      <c r="J15" s="83">
        <v>1669</v>
      </c>
      <c r="K15" s="83">
        <v>1881</v>
      </c>
      <c r="L15" s="83">
        <v>1679</v>
      </c>
      <c r="M15" s="83">
        <v>1568</v>
      </c>
      <c r="N15" s="83">
        <v>1475</v>
      </c>
      <c r="O15" s="83">
        <v>1846</v>
      </c>
      <c r="P15" s="83">
        <v>2166</v>
      </c>
      <c r="Q15" s="83">
        <v>1787</v>
      </c>
      <c r="R15" s="83">
        <v>2013</v>
      </c>
      <c r="S15" s="83">
        <v>1729</v>
      </c>
      <c r="T15" s="83">
        <v>1876</v>
      </c>
      <c r="U15" s="83">
        <v>1400</v>
      </c>
      <c r="V15" s="83">
        <v>1446</v>
      </c>
      <c r="W15" s="83">
        <v>1476</v>
      </c>
      <c r="X15" s="83">
        <v>2012</v>
      </c>
      <c r="Y15" s="83">
        <v>1882</v>
      </c>
      <c r="Z15" s="83">
        <v>1973</v>
      </c>
      <c r="AA15" s="83">
        <v>1701</v>
      </c>
      <c r="AB15" s="83">
        <v>1450</v>
      </c>
      <c r="AC15" s="83">
        <v>1994</v>
      </c>
      <c r="AD15" s="83">
        <v>1509</v>
      </c>
      <c r="AE15" s="83">
        <v>1767</v>
      </c>
      <c r="AF15" s="83">
        <v>1664</v>
      </c>
      <c r="AG15" s="83">
        <v>1786</v>
      </c>
      <c r="AH15" s="83">
        <v>1794</v>
      </c>
      <c r="AI15" s="83">
        <v>1578</v>
      </c>
      <c r="AJ15" s="83">
        <v>1378</v>
      </c>
      <c r="AK15" s="83">
        <v>1851</v>
      </c>
      <c r="AL15" s="83">
        <v>1792</v>
      </c>
      <c r="AM15" s="83">
        <v>1542</v>
      </c>
      <c r="AN15" s="83">
        <v>1731</v>
      </c>
      <c r="AO15" s="83">
        <v>1973.5</v>
      </c>
      <c r="AP15" s="83">
        <v>1668</v>
      </c>
      <c r="AQ15" s="83">
        <v>1617</v>
      </c>
      <c r="AR15" s="83">
        <v>1805</v>
      </c>
      <c r="AS15" s="83">
        <v>2044</v>
      </c>
      <c r="AT15" s="83">
        <v>1910</v>
      </c>
      <c r="AU15" s="83">
        <v>1908</v>
      </c>
      <c r="AV15" s="83">
        <v>1892</v>
      </c>
      <c r="AW15" s="83">
        <v>1552</v>
      </c>
      <c r="AX15" s="83">
        <v>1997</v>
      </c>
      <c r="AY15" s="83">
        <v>1598</v>
      </c>
      <c r="AZ15" s="83">
        <v>1731</v>
      </c>
      <c r="BA15" s="83">
        <v>1482</v>
      </c>
      <c r="BB15" s="31">
        <v>1626</v>
      </c>
    </row>
    <row r="16" spans="1:54" x14ac:dyDescent="0.2">
      <c r="B16" s="17" t="s">
        <v>9</v>
      </c>
      <c r="C16" s="84">
        <v>37</v>
      </c>
      <c r="D16" s="84">
        <v>58</v>
      </c>
      <c r="E16" s="84">
        <v>34</v>
      </c>
      <c r="F16" s="84">
        <v>33</v>
      </c>
      <c r="G16" s="84">
        <v>58</v>
      </c>
      <c r="H16" s="84">
        <v>34</v>
      </c>
      <c r="I16" s="84">
        <v>37</v>
      </c>
      <c r="J16" s="84">
        <v>33</v>
      </c>
      <c r="K16" s="84">
        <v>61</v>
      </c>
      <c r="L16" s="84">
        <v>40</v>
      </c>
      <c r="M16" s="84">
        <v>40</v>
      </c>
      <c r="N16" s="84">
        <v>21</v>
      </c>
      <c r="O16" s="84">
        <v>42</v>
      </c>
      <c r="P16" s="84">
        <v>31</v>
      </c>
      <c r="Q16" s="84">
        <v>35</v>
      </c>
      <c r="R16" s="84">
        <v>45</v>
      </c>
      <c r="S16" s="84">
        <v>37</v>
      </c>
      <c r="T16" s="84">
        <v>35</v>
      </c>
      <c r="U16" s="84">
        <v>32</v>
      </c>
      <c r="V16" s="84">
        <v>60</v>
      </c>
      <c r="W16" s="84">
        <v>19</v>
      </c>
      <c r="X16" s="84">
        <v>38</v>
      </c>
      <c r="Y16" s="84">
        <v>26</v>
      </c>
      <c r="Z16" s="84">
        <v>29</v>
      </c>
      <c r="AA16" s="84">
        <v>43</v>
      </c>
      <c r="AB16" s="84">
        <v>38</v>
      </c>
      <c r="AC16" s="84">
        <v>22</v>
      </c>
      <c r="AD16" s="84">
        <v>39</v>
      </c>
      <c r="AE16" s="84">
        <v>42</v>
      </c>
      <c r="AF16" s="84">
        <v>36</v>
      </c>
      <c r="AG16" s="84">
        <v>29</v>
      </c>
      <c r="AH16" s="84">
        <v>39</v>
      </c>
      <c r="AI16" s="84">
        <v>23</v>
      </c>
      <c r="AJ16" s="84">
        <v>26</v>
      </c>
      <c r="AK16" s="84">
        <v>46</v>
      </c>
      <c r="AL16" s="84">
        <v>24</v>
      </c>
      <c r="AM16" s="84">
        <v>39</v>
      </c>
      <c r="AN16" s="84">
        <v>27</v>
      </c>
      <c r="AO16" s="84">
        <v>57</v>
      </c>
      <c r="AP16" s="84">
        <v>33</v>
      </c>
      <c r="AQ16" s="84">
        <v>57</v>
      </c>
      <c r="AR16" s="84">
        <v>40</v>
      </c>
      <c r="AS16" s="84">
        <v>53</v>
      </c>
      <c r="AT16" s="84">
        <v>52</v>
      </c>
      <c r="AU16" s="84">
        <v>40</v>
      </c>
      <c r="AV16" s="84">
        <v>46</v>
      </c>
      <c r="AW16" s="84">
        <v>40</v>
      </c>
      <c r="AX16" s="84">
        <v>53</v>
      </c>
      <c r="AY16" s="84">
        <v>59</v>
      </c>
      <c r="AZ16" s="84">
        <v>26</v>
      </c>
      <c r="BA16" s="84">
        <v>25</v>
      </c>
      <c r="BB16" s="27">
        <v>21</v>
      </c>
    </row>
    <row r="17" spans="2:54" x14ac:dyDescent="0.2">
      <c r="B17" s="16" t="s">
        <v>10</v>
      </c>
      <c r="C17" s="83">
        <v>682</v>
      </c>
      <c r="D17" s="83">
        <v>851</v>
      </c>
      <c r="E17" s="83">
        <v>858</v>
      </c>
      <c r="F17" s="83">
        <v>918</v>
      </c>
      <c r="G17" s="83">
        <v>829</v>
      </c>
      <c r="H17" s="83">
        <v>872</v>
      </c>
      <c r="I17" s="83">
        <v>885</v>
      </c>
      <c r="J17" s="83">
        <v>805</v>
      </c>
      <c r="K17" s="83">
        <v>889</v>
      </c>
      <c r="L17" s="83">
        <v>875</v>
      </c>
      <c r="M17" s="83">
        <v>885</v>
      </c>
      <c r="N17" s="83">
        <v>662</v>
      </c>
      <c r="O17" s="83">
        <v>996</v>
      </c>
      <c r="P17" s="83">
        <v>899</v>
      </c>
      <c r="Q17" s="83">
        <v>823</v>
      </c>
      <c r="R17" s="83">
        <v>1027</v>
      </c>
      <c r="S17" s="83">
        <v>982</v>
      </c>
      <c r="T17" s="83">
        <v>932</v>
      </c>
      <c r="U17" s="83">
        <v>911</v>
      </c>
      <c r="V17" s="83">
        <v>1017</v>
      </c>
      <c r="W17" s="83">
        <v>904</v>
      </c>
      <c r="X17" s="83">
        <v>981</v>
      </c>
      <c r="Y17" s="83">
        <v>927</v>
      </c>
      <c r="Z17" s="83">
        <v>923</v>
      </c>
      <c r="AA17" s="83">
        <v>999</v>
      </c>
      <c r="AB17" s="83">
        <v>792</v>
      </c>
      <c r="AC17" s="83">
        <v>862</v>
      </c>
      <c r="AD17" s="83">
        <v>968</v>
      </c>
      <c r="AE17" s="83">
        <v>929</v>
      </c>
      <c r="AF17" s="83">
        <v>908</v>
      </c>
      <c r="AG17" s="83">
        <v>829</v>
      </c>
      <c r="AH17" s="83">
        <v>920</v>
      </c>
      <c r="AI17" s="83">
        <v>965</v>
      </c>
      <c r="AJ17" s="83">
        <v>916</v>
      </c>
      <c r="AK17" s="83">
        <v>980</v>
      </c>
      <c r="AL17" s="83">
        <v>819</v>
      </c>
      <c r="AM17" s="83">
        <v>913</v>
      </c>
      <c r="AN17" s="83">
        <v>940</v>
      </c>
      <c r="AO17" s="83">
        <v>900.5</v>
      </c>
      <c r="AP17" s="83">
        <v>944</v>
      </c>
      <c r="AQ17" s="83">
        <v>803</v>
      </c>
      <c r="AR17" s="83">
        <v>873</v>
      </c>
      <c r="AS17" s="83">
        <v>848</v>
      </c>
      <c r="AT17" s="83">
        <v>860</v>
      </c>
      <c r="AU17" s="83">
        <v>820</v>
      </c>
      <c r="AV17" s="83">
        <v>873</v>
      </c>
      <c r="AW17" s="83">
        <v>855</v>
      </c>
      <c r="AX17" s="83">
        <v>880</v>
      </c>
      <c r="AY17" s="83">
        <v>847</v>
      </c>
      <c r="AZ17" s="83">
        <v>829</v>
      </c>
      <c r="BA17" s="83">
        <v>658</v>
      </c>
      <c r="BB17" s="31">
        <v>569</v>
      </c>
    </row>
    <row r="18" spans="2:54" x14ac:dyDescent="0.2">
      <c r="B18" s="17" t="s">
        <v>11</v>
      </c>
      <c r="C18" s="84">
        <v>2223</v>
      </c>
      <c r="D18" s="84">
        <v>2042</v>
      </c>
      <c r="E18" s="84">
        <v>2082</v>
      </c>
      <c r="F18" s="84">
        <v>2105</v>
      </c>
      <c r="G18" s="84">
        <v>1984</v>
      </c>
      <c r="H18" s="84">
        <v>2017</v>
      </c>
      <c r="I18" s="84">
        <v>2214</v>
      </c>
      <c r="J18" s="84">
        <v>1986</v>
      </c>
      <c r="K18" s="84">
        <v>1873</v>
      </c>
      <c r="L18" s="84">
        <v>1934</v>
      </c>
      <c r="M18" s="84">
        <v>1810</v>
      </c>
      <c r="N18" s="84">
        <v>2056</v>
      </c>
      <c r="O18" s="84">
        <v>2109</v>
      </c>
      <c r="P18" s="84">
        <v>2104</v>
      </c>
      <c r="Q18" s="84">
        <v>1958</v>
      </c>
      <c r="R18" s="84">
        <v>1914</v>
      </c>
      <c r="S18" s="84">
        <v>2220</v>
      </c>
      <c r="T18" s="84">
        <v>2096</v>
      </c>
      <c r="U18" s="84">
        <v>2085</v>
      </c>
      <c r="V18" s="84">
        <v>2059</v>
      </c>
      <c r="W18" s="84">
        <v>2172</v>
      </c>
      <c r="X18" s="84">
        <v>2075</v>
      </c>
      <c r="Y18" s="84">
        <v>2046</v>
      </c>
      <c r="Z18" s="84">
        <v>2002</v>
      </c>
      <c r="AA18" s="84">
        <v>2158</v>
      </c>
      <c r="AB18" s="84">
        <v>2042</v>
      </c>
      <c r="AC18" s="84">
        <v>1988</v>
      </c>
      <c r="AD18" s="84">
        <v>2153</v>
      </c>
      <c r="AE18" s="84">
        <v>2090</v>
      </c>
      <c r="AF18" s="84">
        <v>2125</v>
      </c>
      <c r="AG18" s="84">
        <v>2006</v>
      </c>
      <c r="AH18" s="84">
        <v>1995</v>
      </c>
      <c r="AI18" s="84">
        <v>2048</v>
      </c>
      <c r="AJ18" s="84">
        <v>2179</v>
      </c>
      <c r="AK18" s="84">
        <v>2185</v>
      </c>
      <c r="AL18" s="84">
        <v>2118</v>
      </c>
      <c r="AM18" s="84">
        <v>1919</v>
      </c>
      <c r="AN18" s="84">
        <v>1874</v>
      </c>
      <c r="AO18" s="84">
        <v>1956.5</v>
      </c>
      <c r="AP18" s="84">
        <v>2035</v>
      </c>
      <c r="AQ18" s="84">
        <v>2036</v>
      </c>
      <c r="AR18" s="84">
        <v>1780</v>
      </c>
      <c r="AS18" s="84">
        <v>1963</v>
      </c>
      <c r="AT18" s="84">
        <v>1772</v>
      </c>
      <c r="AU18" s="84">
        <v>2018</v>
      </c>
      <c r="AV18" s="84">
        <v>1997</v>
      </c>
      <c r="AW18" s="84">
        <v>1936</v>
      </c>
      <c r="AX18" s="84">
        <v>2115</v>
      </c>
      <c r="AY18" s="84">
        <v>2018</v>
      </c>
      <c r="AZ18" s="84">
        <v>1962</v>
      </c>
      <c r="BA18" s="84">
        <v>2075</v>
      </c>
      <c r="BB18" s="27">
        <v>1712</v>
      </c>
    </row>
    <row r="19" spans="2:54" x14ac:dyDescent="0.2">
      <c r="B19" s="16" t="s">
        <v>12</v>
      </c>
      <c r="C19" s="83">
        <v>8114</v>
      </c>
      <c r="D19" s="83">
        <v>8900</v>
      </c>
      <c r="E19" s="83">
        <v>8574</v>
      </c>
      <c r="F19" s="83">
        <v>9904</v>
      </c>
      <c r="G19" s="83">
        <v>8806</v>
      </c>
      <c r="H19" s="83">
        <v>9442</v>
      </c>
      <c r="I19" s="83">
        <v>9659</v>
      </c>
      <c r="J19" s="83">
        <v>8507</v>
      </c>
      <c r="K19" s="83">
        <v>9774</v>
      </c>
      <c r="L19" s="83">
        <v>8936</v>
      </c>
      <c r="M19" s="83">
        <v>7869</v>
      </c>
      <c r="N19" s="83">
        <v>8186</v>
      </c>
      <c r="O19" s="83">
        <v>9711</v>
      </c>
      <c r="P19" s="83">
        <v>9863</v>
      </c>
      <c r="Q19" s="83">
        <v>9261</v>
      </c>
      <c r="R19" s="83">
        <v>9978</v>
      </c>
      <c r="S19" s="83">
        <v>10579</v>
      </c>
      <c r="T19" s="83">
        <v>9925</v>
      </c>
      <c r="U19" s="83">
        <v>10081</v>
      </c>
      <c r="V19" s="83">
        <v>10204</v>
      </c>
      <c r="W19" s="83">
        <v>10400</v>
      </c>
      <c r="X19" s="83">
        <v>10877</v>
      </c>
      <c r="Y19" s="83">
        <v>10312</v>
      </c>
      <c r="Z19" s="83">
        <v>10340</v>
      </c>
      <c r="AA19" s="83">
        <v>9460</v>
      </c>
      <c r="AB19" s="83">
        <v>11173</v>
      </c>
      <c r="AC19" s="83">
        <v>9647</v>
      </c>
      <c r="AD19" s="83">
        <v>9797</v>
      </c>
      <c r="AE19" s="83">
        <v>10162</v>
      </c>
      <c r="AF19" s="83">
        <v>10605</v>
      </c>
      <c r="AG19" s="83">
        <v>10226</v>
      </c>
      <c r="AH19" s="83">
        <v>9602</v>
      </c>
      <c r="AI19" s="83">
        <v>9843</v>
      </c>
      <c r="AJ19" s="83">
        <v>9542</v>
      </c>
      <c r="AK19" s="83">
        <v>9723</v>
      </c>
      <c r="AL19" s="83">
        <v>9675</v>
      </c>
      <c r="AM19" s="83">
        <v>9669</v>
      </c>
      <c r="AN19" s="83">
        <v>8985</v>
      </c>
      <c r="AO19" s="83">
        <v>10635.5</v>
      </c>
      <c r="AP19" s="83">
        <v>9060</v>
      </c>
      <c r="AQ19" s="83">
        <v>9591</v>
      </c>
      <c r="AR19" s="83">
        <v>9134</v>
      </c>
      <c r="AS19" s="83">
        <v>8114</v>
      </c>
      <c r="AT19" s="83">
        <v>9807</v>
      </c>
      <c r="AU19" s="83">
        <v>9495</v>
      </c>
      <c r="AV19" s="83">
        <v>9155</v>
      </c>
      <c r="AW19" s="83">
        <v>8760</v>
      </c>
      <c r="AX19" s="83">
        <v>10026</v>
      </c>
      <c r="AY19" s="83">
        <v>8753</v>
      </c>
      <c r="AZ19" s="83">
        <v>9561</v>
      </c>
      <c r="BA19" s="83">
        <v>8192</v>
      </c>
      <c r="BB19" s="31">
        <v>7556</v>
      </c>
    </row>
    <row r="20" spans="2:54" x14ac:dyDescent="0.2">
      <c r="B20" s="17" t="s">
        <v>13</v>
      </c>
      <c r="C20" s="84">
        <v>5103</v>
      </c>
      <c r="D20" s="84">
        <v>6145</v>
      </c>
      <c r="E20" s="84">
        <v>5695</v>
      </c>
      <c r="F20" s="84">
        <v>6249</v>
      </c>
      <c r="G20" s="84">
        <v>6060</v>
      </c>
      <c r="H20" s="84">
        <v>6310</v>
      </c>
      <c r="I20" s="84">
        <v>6030</v>
      </c>
      <c r="J20" s="84">
        <v>5895</v>
      </c>
      <c r="K20" s="84">
        <v>5949</v>
      </c>
      <c r="L20" s="84">
        <v>6529</v>
      </c>
      <c r="M20" s="84">
        <v>5133</v>
      </c>
      <c r="N20" s="84">
        <v>5137</v>
      </c>
      <c r="O20" s="84">
        <v>5455</v>
      </c>
      <c r="P20" s="84">
        <v>5130</v>
      </c>
      <c r="Q20" s="84">
        <v>6014</v>
      </c>
      <c r="R20" s="84">
        <v>5763</v>
      </c>
      <c r="S20" s="84">
        <v>5874</v>
      </c>
      <c r="T20" s="84">
        <v>5427</v>
      </c>
      <c r="U20" s="84">
        <v>5841</v>
      </c>
      <c r="V20" s="84">
        <v>5605</v>
      </c>
      <c r="W20" s="84">
        <v>5645</v>
      </c>
      <c r="X20" s="84">
        <v>5594</v>
      </c>
      <c r="Y20" s="84">
        <v>5819</v>
      </c>
      <c r="Z20" s="84">
        <v>5335</v>
      </c>
      <c r="AA20" s="84">
        <v>5622</v>
      </c>
      <c r="AB20" s="84">
        <v>5961</v>
      </c>
      <c r="AC20" s="84">
        <v>6205</v>
      </c>
      <c r="AD20" s="84">
        <v>5845</v>
      </c>
      <c r="AE20" s="84">
        <v>5822</v>
      </c>
      <c r="AF20" s="84">
        <v>5857</v>
      </c>
      <c r="AG20" s="84">
        <v>5751</v>
      </c>
      <c r="AH20" s="84">
        <v>5911</v>
      </c>
      <c r="AI20" s="84">
        <v>5327</v>
      </c>
      <c r="AJ20" s="84">
        <v>5677</v>
      </c>
      <c r="AK20" s="84">
        <v>5547</v>
      </c>
      <c r="AL20" s="84">
        <v>5718</v>
      </c>
      <c r="AM20" s="84">
        <v>6179</v>
      </c>
      <c r="AN20" s="84">
        <v>5800</v>
      </c>
      <c r="AO20" s="84">
        <v>6205</v>
      </c>
      <c r="AP20" s="84">
        <v>6207</v>
      </c>
      <c r="AQ20" s="84">
        <v>5882</v>
      </c>
      <c r="AR20" s="84">
        <v>5652</v>
      </c>
      <c r="AS20" s="84">
        <v>6221</v>
      </c>
      <c r="AT20" s="84">
        <v>5536</v>
      </c>
      <c r="AU20" s="84">
        <v>5681</v>
      </c>
      <c r="AV20" s="84">
        <v>5840</v>
      </c>
      <c r="AW20" s="84">
        <v>5551</v>
      </c>
      <c r="AX20" s="84">
        <v>5997</v>
      </c>
      <c r="AY20" s="84">
        <v>6099</v>
      </c>
      <c r="AZ20" s="84">
        <v>6752</v>
      </c>
      <c r="BA20" s="84">
        <v>4981</v>
      </c>
      <c r="BB20" s="27">
        <v>5724</v>
      </c>
    </row>
    <row r="21" spans="2:54" x14ac:dyDescent="0.2">
      <c r="B21" s="16" t="s">
        <v>14</v>
      </c>
      <c r="C21" s="83">
        <v>1573</v>
      </c>
      <c r="D21" s="83">
        <v>1657</v>
      </c>
      <c r="E21" s="83">
        <v>1830</v>
      </c>
      <c r="F21" s="83">
        <v>1799</v>
      </c>
      <c r="G21" s="83">
        <v>1573</v>
      </c>
      <c r="H21" s="83">
        <v>1810</v>
      </c>
      <c r="I21" s="83">
        <v>1593</v>
      </c>
      <c r="J21" s="83">
        <v>1698</v>
      </c>
      <c r="K21" s="83">
        <v>1727</v>
      </c>
      <c r="L21" s="83">
        <v>1758</v>
      </c>
      <c r="M21" s="83">
        <v>1752</v>
      </c>
      <c r="N21" s="83">
        <v>1602</v>
      </c>
      <c r="O21" s="83">
        <v>1489</v>
      </c>
      <c r="P21" s="83">
        <v>1961</v>
      </c>
      <c r="Q21" s="83">
        <v>1757</v>
      </c>
      <c r="R21" s="83">
        <v>2073</v>
      </c>
      <c r="S21" s="83">
        <v>1854</v>
      </c>
      <c r="T21" s="83">
        <v>1803</v>
      </c>
      <c r="U21" s="83">
        <v>1851</v>
      </c>
      <c r="V21" s="83">
        <v>2064</v>
      </c>
      <c r="W21" s="83">
        <v>2019</v>
      </c>
      <c r="X21" s="83">
        <v>2153</v>
      </c>
      <c r="Y21" s="83">
        <v>1947</v>
      </c>
      <c r="Z21" s="83">
        <v>1993</v>
      </c>
      <c r="AA21" s="83">
        <v>2055</v>
      </c>
      <c r="AB21" s="83">
        <v>2150</v>
      </c>
      <c r="AC21" s="83">
        <v>2083</v>
      </c>
      <c r="AD21" s="83">
        <v>2022</v>
      </c>
      <c r="AE21" s="83">
        <v>2241</v>
      </c>
      <c r="AF21" s="83">
        <v>2229</v>
      </c>
      <c r="AG21" s="83">
        <v>1921</v>
      </c>
      <c r="AH21" s="83">
        <v>2129</v>
      </c>
      <c r="AI21" s="83">
        <v>1980</v>
      </c>
      <c r="AJ21" s="83">
        <v>1907</v>
      </c>
      <c r="AK21" s="83">
        <v>2248</v>
      </c>
      <c r="AL21" s="83">
        <v>1981</v>
      </c>
      <c r="AM21" s="83">
        <v>1867</v>
      </c>
      <c r="AN21" s="83">
        <v>2118</v>
      </c>
      <c r="AO21" s="83">
        <v>2011.5</v>
      </c>
      <c r="AP21" s="83">
        <v>2125</v>
      </c>
      <c r="AQ21" s="83">
        <v>2152</v>
      </c>
      <c r="AR21" s="83">
        <v>2030</v>
      </c>
      <c r="AS21" s="83">
        <v>1984</v>
      </c>
      <c r="AT21" s="83">
        <v>1868</v>
      </c>
      <c r="AU21" s="83">
        <v>1730</v>
      </c>
      <c r="AV21" s="83">
        <v>1815</v>
      </c>
      <c r="AW21" s="83">
        <v>1701</v>
      </c>
      <c r="AX21" s="83">
        <v>1977</v>
      </c>
      <c r="AY21" s="83">
        <v>1765</v>
      </c>
      <c r="AZ21" s="83">
        <v>1643</v>
      </c>
      <c r="BA21" s="83">
        <v>1459</v>
      </c>
      <c r="BB21" s="31">
        <v>1078</v>
      </c>
    </row>
    <row r="22" spans="2:54" x14ac:dyDescent="0.2">
      <c r="B22" s="17" t="s">
        <v>15</v>
      </c>
      <c r="C22" s="84">
        <v>1164</v>
      </c>
      <c r="D22" s="84">
        <v>1150</v>
      </c>
      <c r="E22" s="84">
        <v>1129</v>
      </c>
      <c r="F22" s="84">
        <v>1085</v>
      </c>
      <c r="G22" s="84">
        <v>1039</v>
      </c>
      <c r="H22" s="84">
        <v>1073</v>
      </c>
      <c r="I22" s="84">
        <v>901</v>
      </c>
      <c r="J22" s="84">
        <v>1172</v>
      </c>
      <c r="K22" s="84">
        <v>1100</v>
      </c>
      <c r="L22" s="84">
        <v>976</v>
      </c>
      <c r="M22" s="84">
        <v>1115</v>
      </c>
      <c r="N22" s="84">
        <v>1045</v>
      </c>
      <c r="O22" s="84">
        <v>1182</v>
      </c>
      <c r="P22" s="84">
        <v>1134</v>
      </c>
      <c r="Q22" s="84">
        <v>1075</v>
      </c>
      <c r="R22" s="84">
        <v>1126</v>
      </c>
      <c r="S22" s="84">
        <v>1131</v>
      </c>
      <c r="T22" s="84">
        <v>1019</v>
      </c>
      <c r="U22" s="84">
        <v>953</v>
      </c>
      <c r="V22" s="84">
        <v>1123</v>
      </c>
      <c r="W22" s="84">
        <v>1093</v>
      </c>
      <c r="X22" s="84">
        <v>1095</v>
      </c>
      <c r="Y22" s="84">
        <v>1086</v>
      </c>
      <c r="Z22" s="84">
        <v>1208</v>
      </c>
      <c r="AA22" s="84">
        <v>1287</v>
      </c>
      <c r="AB22" s="84">
        <v>1161</v>
      </c>
      <c r="AC22" s="84">
        <v>1183</v>
      </c>
      <c r="AD22" s="84">
        <v>1178</v>
      </c>
      <c r="AE22" s="84">
        <v>972</v>
      </c>
      <c r="AF22" s="84">
        <v>1032</v>
      </c>
      <c r="AG22" s="84">
        <v>1143</v>
      </c>
      <c r="AH22" s="84">
        <v>984</v>
      </c>
      <c r="AI22" s="84">
        <v>1106</v>
      </c>
      <c r="AJ22" s="84">
        <v>1099</v>
      </c>
      <c r="AK22" s="84">
        <v>1156</v>
      </c>
      <c r="AL22" s="84">
        <v>970</v>
      </c>
      <c r="AM22" s="84">
        <v>1259</v>
      </c>
      <c r="AN22" s="84">
        <v>1016</v>
      </c>
      <c r="AO22" s="84">
        <v>957</v>
      </c>
      <c r="AP22" s="84">
        <v>1169</v>
      </c>
      <c r="AQ22" s="84">
        <v>1110</v>
      </c>
      <c r="AR22" s="84">
        <v>1051</v>
      </c>
      <c r="AS22" s="84">
        <v>1202</v>
      </c>
      <c r="AT22" s="84">
        <v>1041</v>
      </c>
      <c r="AU22" s="84">
        <v>1064</v>
      </c>
      <c r="AV22" s="84">
        <v>1131</v>
      </c>
      <c r="AW22" s="84">
        <v>1067</v>
      </c>
      <c r="AX22" s="84">
        <v>1172</v>
      </c>
      <c r="AY22" s="84">
        <v>1124</v>
      </c>
      <c r="AZ22" s="84">
        <v>1128</v>
      </c>
      <c r="BA22" s="84">
        <v>963</v>
      </c>
      <c r="BB22" s="27">
        <v>788</v>
      </c>
    </row>
    <row r="23" spans="2:54" x14ac:dyDescent="0.2">
      <c r="B23" s="16" t="s">
        <v>16</v>
      </c>
      <c r="C23" s="83">
        <v>2255</v>
      </c>
      <c r="D23" s="83">
        <v>2493</v>
      </c>
      <c r="E23" s="83">
        <v>2609</v>
      </c>
      <c r="F23" s="83">
        <v>2991</v>
      </c>
      <c r="G23" s="83">
        <v>2728</v>
      </c>
      <c r="H23" s="83">
        <v>2455</v>
      </c>
      <c r="I23" s="83">
        <v>2723</v>
      </c>
      <c r="J23" s="83">
        <v>2717</v>
      </c>
      <c r="K23" s="83">
        <v>2706</v>
      </c>
      <c r="L23" s="83">
        <v>2755</v>
      </c>
      <c r="M23" s="83">
        <v>2673</v>
      </c>
      <c r="N23" s="83">
        <v>2891</v>
      </c>
      <c r="O23" s="83">
        <v>2634</v>
      </c>
      <c r="P23" s="83">
        <v>3182</v>
      </c>
      <c r="Q23" s="83">
        <v>3072</v>
      </c>
      <c r="R23" s="83">
        <v>3045</v>
      </c>
      <c r="S23" s="83">
        <v>3305</v>
      </c>
      <c r="T23" s="83">
        <v>2809</v>
      </c>
      <c r="U23" s="83">
        <v>2920</v>
      </c>
      <c r="V23" s="83">
        <v>2637</v>
      </c>
      <c r="W23" s="83">
        <v>3124</v>
      </c>
      <c r="X23" s="83">
        <v>2887</v>
      </c>
      <c r="Y23" s="83">
        <v>3082</v>
      </c>
      <c r="Z23" s="83">
        <v>2808</v>
      </c>
      <c r="AA23" s="83">
        <v>2938</v>
      </c>
      <c r="AB23" s="83">
        <v>3081</v>
      </c>
      <c r="AC23" s="83">
        <v>3001</v>
      </c>
      <c r="AD23" s="83">
        <v>3265</v>
      </c>
      <c r="AE23" s="83">
        <v>2862</v>
      </c>
      <c r="AF23" s="83">
        <v>3075</v>
      </c>
      <c r="AG23" s="83">
        <v>2980</v>
      </c>
      <c r="AH23" s="83">
        <v>3085</v>
      </c>
      <c r="AI23" s="83">
        <v>2896</v>
      </c>
      <c r="AJ23" s="83">
        <v>2652</v>
      </c>
      <c r="AK23" s="83">
        <v>3084</v>
      </c>
      <c r="AL23" s="83">
        <v>2880</v>
      </c>
      <c r="AM23" s="83">
        <v>2837</v>
      </c>
      <c r="AN23" s="83">
        <v>2639</v>
      </c>
      <c r="AO23" s="83">
        <v>2741.5</v>
      </c>
      <c r="AP23" s="83">
        <v>2472</v>
      </c>
      <c r="AQ23" s="83">
        <v>2621</v>
      </c>
      <c r="AR23" s="83">
        <v>2596</v>
      </c>
      <c r="AS23" s="83">
        <v>3037</v>
      </c>
      <c r="AT23" s="83">
        <v>2934</v>
      </c>
      <c r="AU23" s="83">
        <v>2649</v>
      </c>
      <c r="AV23" s="83">
        <v>3044</v>
      </c>
      <c r="AW23" s="83">
        <v>2676</v>
      </c>
      <c r="AX23" s="83">
        <v>2861</v>
      </c>
      <c r="AY23" s="83">
        <v>2727</v>
      </c>
      <c r="AZ23" s="83">
        <v>2991</v>
      </c>
      <c r="BA23" s="83">
        <v>2819</v>
      </c>
      <c r="BB23" s="31">
        <v>2467</v>
      </c>
    </row>
    <row r="24" spans="2:54" x14ac:dyDescent="0.2">
      <c r="B24" s="17" t="s">
        <v>17</v>
      </c>
      <c r="C24" s="84">
        <v>3044</v>
      </c>
      <c r="D24" s="84">
        <v>3571</v>
      </c>
      <c r="E24" s="84">
        <v>3678</v>
      </c>
      <c r="F24" s="84">
        <v>3924</v>
      </c>
      <c r="G24" s="84">
        <v>3542</v>
      </c>
      <c r="H24" s="84">
        <v>3661</v>
      </c>
      <c r="I24" s="84">
        <v>3677</v>
      </c>
      <c r="J24" s="84">
        <v>3844</v>
      </c>
      <c r="K24" s="84">
        <v>4391</v>
      </c>
      <c r="L24" s="84">
        <v>4201</v>
      </c>
      <c r="M24" s="84">
        <v>3774</v>
      </c>
      <c r="N24" s="84">
        <v>3829</v>
      </c>
      <c r="O24" s="84">
        <v>4358</v>
      </c>
      <c r="P24" s="84">
        <v>3794</v>
      </c>
      <c r="Q24" s="84">
        <v>4017</v>
      </c>
      <c r="R24" s="84">
        <v>4232</v>
      </c>
      <c r="S24" s="84">
        <v>4312</v>
      </c>
      <c r="T24" s="84">
        <v>4076</v>
      </c>
      <c r="U24" s="84">
        <v>4171</v>
      </c>
      <c r="V24" s="84">
        <v>4179</v>
      </c>
      <c r="W24" s="84">
        <v>4156</v>
      </c>
      <c r="X24" s="84">
        <v>4319</v>
      </c>
      <c r="Y24" s="84">
        <v>4339</v>
      </c>
      <c r="Z24" s="84">
        <v>3978</v>
      </c>
      <c r="AA24" s="84">
        <v>4236</v>
      </c>
      <c r="AB24" s="84">
        <v>3766</v>
      </c>
      <c r="AC24" s="84">
        <v>4232</v>
      </c>
      <c r="AD24" s="84">
        <v>4145</v>
      </c>
      <c r="AE24" s="84">
        <v>3311</v>
      </c>
      <c r="AF24" s="84">
        <v>4139</v>
      </c>
      <c r="AG24" s="84">
        <v>3884</v>
      </c>
      <c r="AH24" s="84">
        <v>3959</v>
      </c>
      <c r="AI24" s="84">
        <v>3936</v>
      </c>
      <c r="AJ24" s="84">
        <v>3897</v>
      </c>
      <c r="AK24" s="84">
        <v>4066</v>
      </c>
      <c r="AL24" s="84">
        <v>4261</v>
      </c>
      <c r="AM24" s="84">
        <v>3861</v>
      </c>
      <c r="AN24" s="84">
        <v>3652</v>
      </c>
      <c r="AO24" s="84">
        <v>4110</v>
      </c>
      <c r="AP24" s="84">
        <v>4342</v>
      </c>
      <c r="AQ24" s="84">
        <v>4111</v>
      </c>
      <c r="AR24" s="84">
        <v>3947</v>
      </c>
      <c r="AS24" s="84">
        <v>4038</v>
      </c>
      <c r="AT24" s="84">
        <v>3825</v>
      </c>
      <c r="AU24" s="84">
        <v>3933</v>
      </c>
      <c r="AV24" s="84">
        <v>4062</v>
      </c>
      <c r="AW24" s="84">
        <v>4141</v>
      </c>
      <c r="AX24" s="84">
        <v>3949</v>
      </c>
      <c r="AY24" s="84">
        <v>4304</v>
      </c>
      <c r="AZ24" s="84">
        <v>3808</v>
      </c>
      <c r="BA24" s="84">
        <v>3444</v>
      </c>
      <c r="BB24" s="27">
        <v>2563</v>
      </c>
    </row>
    <row r="25" spans="2:54" x14ac:dyDescent="0.2">
      <c r="B25" s="16" t="s">
        <v>18</v>
      </c>
      <c r="C25" s="83">
        <v>678</v>
      </c>
      <c r="D25" s="83">
        <v>900</v>
      </c>
      <c r="E25" s="83">
        <v>862</v>
      </c>
      <c r="F25" s="83">
        <v>770</v>
      </c>
      <c r="G25" s="83">
        <v>642</v>
      </c>
      <c r="H25" s="83">
        <v>690</v>
      </c>
      <c r="I25" s="83">
        <v>846</v>
      </c>
      <c r="J25" s="83">
        <v>664</v>
      </c>
      <c r="K25" s="83">
        <v>838</v>
      </c>
      <c r="L25" s="83">
        <v>748</v>
      </c>
      <c r="M25" s="83">
        <v>906</v>
      </c>
      <c r="N25" s="83">
        <v>839</v>
      </c>
      <c r="O25" s="83">
        <v>908</v>
      </c>
      <c r="P25" s="83">
        <v>839</v>
      </c>
      <c r="Q25" s="83">
        <v>1003</v>
      </c>
      <c r="R25" s="83">
        <v>997</v>
      </c>
      <c r="S25" s="83">
        <v>1110</v>
      </c>
      <c r="T25" s="83">
        <v>954</v>
      </c>
      <c r="U25" s="83">
        <v>893</v>
      </c>
      <c r="V25" s="83">
        <v>912</v>
      </c>
      <c r="W25" s="83">
        <v>954</v>
      </c>
      <c r="X25" s="83">
        <v>900</v>
      </c>
      <c r="Y25" s="83">
        <v>913</v>
      </c>
      <c r="Z25" s="83">
        <v>941</v>
      </c>
      <c r="AA25" s="83">
        <v>1156</v>
      </c>
      <c r="AB25" s="83">
        <v>978</v>
      </c>
      <c r="AC25" s="83">
        <v>761</v>
      </c>
      <c r="AD25" s="83">
        <v>882</v>
      </c>
      <c r="AE25" s="83">
        <v>1058</v>
      </c>
      <c r="AF25" s="83">
        <v>1028</v>
      </c>
      <c r="AG25" s="83">
        <v>850</v>
      </c>
      <c r="AH25" s="83">
        <v>872</v>
      </c>
      <c r="AI25" s="83">
        <v>915</v>
      </c>
      <c r="AJ25" s="83">
        <v>811</v>
      </c>
      <c r="AK25" s="83">
        <v>821</v>
      </c>
      <c r="AL25" s="83">
        <v>835</v>
      </c>
      <c r="AM25" s="83">
        <v>929</v>
      </c>
      <c r="AN25" s="83">
        <v>1005</v>
      </c>
      <c r="AO25" s="83">
        <v>921.5</v>
      </c>
      <c r="AP25" s="83">
        <v>908</v>
      </c>
      <c r="AQ25" s="83">
        <v>858</v>
      </c>
      <c r="AR25" s="83">
        <v>936</v>
      </c>
      <c r="AS25" s="83">
        <v>889</v>
      </c>
      <c r="AT25" s="83">
        <v>872</v>
      </c>
      <c r="AU25" s="83">
        <v>884</v>
      </c>
      <c r="AV25" s="83">
        <v>925</v>
      </c>
      <c r="AW25" s="83">
        <v>707</v>
      </c>
      <c r="AX25" s="83">
        <v>796</v>
      </c>
      <c r="AY25" s="83">
        <v>890</v>
      </c>
      <c r="AZ25" s="83">
        <v>825</v>
      </c>
      <c r="BA25" s="83">
        <v>669</v>
      </c>
      <c r="BB25" s="31">
        <v>504</v>
      </c>
    </row>
    <row r="26" spans="2:54" x14ac:dyDescent="0.2">
      <c r="B26" s="17" t="s">
        <v>19</v>
      </c>
      <c r="C26" s="84">
        <v>242</v>
      </c>
      <c r="D26" s="84">
        <v>236</v>
      </c>
      <c r="E26" s="84">
        <v>257</v>
      </c>
      <c r="F26" s="84">
        <v>249</v>
      </c>
      <c r="G26" s="84">
        <v>263</v>
      </c>
      <c r="H26" s="84">
        <v>256</v>
      </c>
      <c r="I26" s="84">
        <v>239</v>
      </c>
      <c r="J26" s="84">
        <v>209</v>
      </c>
      <c r="K26" s="84">
        <v>248</v>
      </c>
      <c r="L26" s="84">
        <v>237</v>
      </c>
      <c r="M26" s="84">
        <v>203</v>
      </c>
      <c r="N26" s="84">
        <v>241</v>
      </c>
      <c r="O26" s="84">
        <v>261</v>
      </c>
      <c r="P26" s="84">
        <v>259</v>
      </c>
      <c r="Q26" s="84">
        <v>214</v>
      </c>
      <c r="R26" s="84">
        <v>230</v>
      </c>
      <c r="S26" s="84">
        <v>202</v>
      </c>
      <c r="T26" s="84">
        <v>230</v>
      </c>
      <c r="U26" s="84">
        <v>251</v>
      </c>
      <c r="V26" s="84">
        <v>220</v>
      </c>
      <c r="W26" s="84">
        <v>268</v>
      </c>
      <c r="X26" s="84">
        <v>295</v>
      </c>
      <c r="Y26" s="84">
        <v>329</v>
      </c>
      <c r="Z26" s="84">
        <v>318</v>
      </c>
      <c r="AA26" s="84">
        <v>251</v>
      </c>
      <c r="AB26" s="84">
        <v>318</v>
      </c>
      <c r="AC26" s="84">
        <v>304</v>
      </c>
      <c r="AD26" s="84">
        <v>290</v>
      </c>
      <c r="AE26" s="84">
        <v>283</v>
      </c>
      <c r="AF26" s="84">
        <v>369</v>
      </c>
      <c r="AG26" s="84">
        <v>261</v>
      </c>
      <c r="AH26" s="84">
        <v>298</v>
      </c>
      <c r="AI26" s="84">
        <v>322</v>
      </c>
      <c r="AJ26" s="84">
        <v>359</v>
      </c>
      <c r="AK26" s="84">
        <v>340</v>
      </c>
      <c r="AL26" s="84">
        <v>317</v>
      </c>
      <c r="AM26" s="84">
        <v>306</v>
      </c>
      <c r="AN26" s="84">
        <v>304</v>
      </c>
      <c r="AO26" s="84">
        <v>299.5</v>
      </c>
      <c r="AP26" s="84">
        <v>321</v>
      </c>
      <c r="AQ26" s="84">
        <v>273</v>
      </c>
      <c r="AR26" s="84">
        <v>304</v>
      </c>
      <c r="AS26" s="84">
        <v>293</v>
      </c>
      <c r="AT26" s="84">
        <v>300</v>
      </c>
      <c r="AU26" s="84">
        <v>313</v>
      </c>
      <c r="AV26" s="84">
        <v>300</v>
      </c>
      <c r="AW26" s="84">
        <v>271</v>
      </c>
      <c r="AX26" s="84">
        <v>294</v>
      </c>
      <c r="AY26" s="84">
        <v>294</v>
      </c>
      <c r="AZ26" s="84">
        <v>223</v>
      </c>
      <c r="BA26" s="84">
        <v>208</v>
      </c>
      <c r="BB26" s="27">
        <v>183</v>
      </c>
    </row>
    <row r="27" spans="2:54" ht="13.5" thickBot="1" x14ac:dyDescent="0.25">
      <c r="B27" s="16" t="s">
        <v>20</v>
      </c>
      <c r="C27" s="83">
        <v>934</v>
      </c>
      <c r="D27" s="83">
        <v>1070</v>
      </c>
      <c r="E27" s="83">
        <v>1005</v>
      </c>
      <c r="F27" s="83">
        <v>1411</v>
      </c>
      <c r="G27" s="83">
        <v>1621</v>
      </c>
      <c r="H27" s="83">
        <v>1099</v>
      </c>
      <c r="I27" s="83">
        <v>1004</v>
      </c>
      <c r="J27" s="83">
        <v>776</v>
      </c>
      <c r="K27" s="83">
        <v>1326</v>
      </c>
      <c r="L27" s="83">
        <v>1231</v>
      </c>
      <c r="M27" s="83">
        <v>1130</v>
      </c>
      <c r="N27" s="83">
        <v>1431</v>
      </c>
      <c r="O27" s="83">
        <v>1384</v>
      </c>
      <c r="P27" s="83">
        <v>1133</v>
      </c>
      <c r="Q27" s="83">
        <v>905</v>
      </c>
      <c r="R27" s="83">
        <v>1391</v>
      </c>
      <c r="S27" s="83">
        <v>1508</v>
      </c>
      <c r="T27" s="83">
        <v>1238</v>
      </c>
      <c r="U27" s="83">
        <v>1136</v>
      </c>
      <c r="V27" s="83">
        <v>1117</v>
      </c>
      <c r="W27" s="83">
        <v>1813</v>
      </c>
      <c r="X27" s="83">
        <v>1107</v>
      </c>
      <c r="Y27" s="83">
        <v>1491</v>
      </c>
      <c r="Z27" s="83">
        <v>929</v>
      </c>
      <c r="AA27" s="83">
        <v>966</v>
      </c>
      <c r="AB27" s="83">
        <v>1633</v>
      </c>
      <c r="AC27" s="83">
        <v>1301</v>
      </c>
      <c r="AD27" s="83">
        <v>1034</v>
      </c>
      <c r="AE27" s="83">
        <v>1291</v>
      </c>
      <c r="AF27" s="83">
        <v>1102</v>
      </c>
      <c r="AG27" s="83">
        <v>1552</v>
      </c>
      <c r="AH27" s="83">
        <v>1352</v>
      </c>
      <c r="AI27" s="83">
        <v>873</v>
      </c>
      <c r="AJ27" s="83">
        <v>1049</v>
      </c>
      <c r="AK27" s="83">
        <v>1180</v>
      </c>
      <c r="AL27" s="83">
        <v>1053</v>
      </c>
      <c r="AM27" s="83">
        <v>1080</v>
      </c>
      <c r="AN27" s="83">
        <v>1322</v>
      </c>
      <c r="AO27" s="83">
        <v>1097.5</v>
      </c>
      <c r="AP27" s="83">
        <v>1153</v>
      </c>
      <c r="AQ27" s="83">
        <v>1345</v>
      </c>
      <c r="AR27" s="83">
        <v>1498</v>
      </c>
      <c r="AS27" s="83">
        <v>1236</v>
      </c>
      <c r="AT27" s="83">
        <v>1529</v>
      </c>
      <c r="AU27" s="83">
        <v>1354</v>
      </c>
      <c r="AV27" s="83">
        <v>1268</v>
      </c>
      <c r="AW27" s="83">
        <v>1186</v>
      </c>
      <c r="AX27" s="83">
        <v>1249</v>
      </c>
      <c r="AY27" s="83">
        <v>1633</v>
      </c>
      <c r="AZ27" s="83">
        <v>1037</v>
      </c>
      <c r="BA27" s="83">
        <v>1173</v>
      </c>
      <c r="BB27" s="31">
        <v>923</v>
      </c>
    </row>
    <row r="28" spans="2:54" ht="13.5" thickBot="1" x14ac:dyDescent="0.25">
      <c r="B28" s="18" t="s">
        <v>21</v>
      </c>
      <c r="C28" s="19">
        <v>41632</v>
      </c>
      <c r="D28" s="19">
        <v>48463</v>
      </c>
      <c r="E28" s="19">
        <v>50068</v>
      </c>
      <c r="F28" s="19">
        <v>53797</v>
      </c>
      <c r="G28" s="19">
        <v>49614</v>
      </c>
      <c r="H28" s="19">
        <v>52695</v>
      </c>
      <c r="I28" s="19">
        <v>53657</v>
      </c>
      <c r="J28" s="19">
        <v>50330</v>
      </c>
      <c r="K28" s="19">
        <v>54848</v>
      </c>
      <c r="L28" s="19">
        <v>51443</v>
      </c>
      <c r="M28" s="19">
        <v>50522</v>
      </c>
      <c r="N28" s="19">
        <v>47871</v>
      </c>
      <c r="O28" s="19">
        <v>53313</v>
      </c>
      <c r="P28" s="19">
        <v>54069</v>
      </c>
      <c r="Q28" s="19">
        <v>50208</v>
      </c>
      <c r="R28" s="19">
        <v>54546</v>
      </c>
      <c r="S28" s="19">
        <v>53066</v>
      </c>
      <c r="T28" s="19">
        <v>50906</v>
      </c>
      <c r="U28" s="19">
        <v>50363</v>
      </c>
      <c r="V28" s="19">
        <v>49872</v>
      </c>
      <c r="W28" s="19">
        <v>53230</v>
      </c>
      <c r="X28" s="19">
        <v>53857</v>
      </c>
      <c r="Y28" s="19">
        <v>53644</v>
      </c>
      <c r="Z28" s="19">
        <v>52601</v>
      </c>
      <c r="AA28" s="19">
        <v>52610</v>
      </c>
      <c r="AB28" s="19">
        <v>53953</v>
      </c>
      <c r="AC28" s="19">
        <v>52052</v>
      </c>
      <c r="AD28" s="19">
        <v>51309</v>
      </c>
      <c r="AE28" s="19">
        <v>51288</v>
      </c>
      <c r="AF28" s="19">
        <v>52365</v>
      </c>
      <c r="AG28" s="19">
        <v>52191</v>
      </c>
      <c r="AH28" s="19">
        <v>52155</v>
      </c>
      <c r="AI28" s="19">
        <v>50953</v>
      </c>
      <c r="AJ28" s="19">
        <v>51630</v>
      </c>
      <c r="AK28" s="19">
        <v>53764</v>
      </c>
      <c r="AL28" s="19">
        <v>53889</v>
      </c>
      <c r="AM28" s="19">
        <v>55540</v>
      </c>
      <c r="AN28" s="19">
        <v>52448</v>
      </c>
      <c r="AO28" s="19">
        <v>56731</v>
      </c>
      <c r="AP28" s="19">
        <v>53857</v>
      </c>
      <c r="AQ28" s="19">
        <v>55133</v>
      </c>
      <c r="AR28" s="19">
        <v>56070</v>
      </c>
      <c r="AS28" s="19">
        <v>54164</v>
      </c>
      <c r="AT28" s="19">
        <v>55292</v>
      </c>
      <c r="AU28" s="19">
        <v>52869</v>
      </c>
      <c r="AV28" s="19">
        <v>53871</v>
      </c>
      <c r="AW28" s="19">
        <v>53152</v>
      </c>
      <c r="AX28" s="19">
        <v>54720</v>
      </c>
      <c r="AY28" s="19">
        <v>54778</v>
      </c>
      <c r="AZ28" s="19">
        <v>54159</v>
      </c>
      <c r="BA28" s="19">
        <v>45104</v>
      </c>
      <c r="BB28" s="32">
        <v>40024</v>
      </c>
    </row>
    <row r="29" spans="2:54" ht="12.75" customHeight="1" x14ac:dyDescent="0.2">
      <c r="B29" s="15" t="s">
        <v>22</v>
      </c>
      <c r="C29" s="82">
        <v>169</v>
      </c>
      <c r="D29" s="82">
        <v>131</v>
      </c>
      <c r="E29" s="82">
        <v>129</v>
      </c>
      <c r="F29" s="82">
        <v>119</v>
      </c>
      <c r="G29" s="82">
        <v>201</v>
      </c>
      <c r="H29" s="82">
        <v>163</v>
      </c>
      <c r="I29" s="82">
        <v>147</v>
      </c>
      <c r="J29" s="82">
        <v>177</v>
      </c>
      <c r="K29" s="82">
        <v>183</v>
      </c>
      <c r="L29" s="82">
        <v>195</v>
      </c>
      <c r="M29" s="82">
        <v>162</v>
      </c>
      <c r="N29" s="82">
        <v>112</v>
      </c>
      <c r="O29" s="82">
        <v>119</v>
      </c>
      <c r="P29" s="82">
        <v>142</v>
      </c>
      <c r="Q29" s="82">
        <v>127</v>
      </c>
      <c r="R29" s="82">
        <v>124</v>
      </c>
      <c r="S29" s="82">
        <v>129</v>
      </c>
      <c r="T29" s="82">
        <v>141</v>
      </c>
      <c r="U29" s="82">
        <v>164</v>
      </c>
      <c r="V29" s="82">
        <v>176</v>
      </c>
      <c r="W29" s="82">
        <v>161</v>
      </c>
      <c r="X29" s="82">
        <v>141</v>
      </c>
      <c r="Y29" s="82">
        <v>168</v>
      </c>
      <c r="Z29" s="82">
        <v>171</v>
      </c>
      <c r="AA29" s="82">
        <v>178</v>
      </c>
      <c r="AB29" s="82">
        <v>121</v>
      </c>
      <c r="AC29" s="82">
        <v>168</v>
      </c>
      <c r="AD29" s="82">
        <v>199</v>
      </c>
      <c r="AE29" s="82">
        <v>141</v>
      </c>
      <c r="AF29" s="82">
        <v>188</v>
      </c>
      <c r="AG29" s="82">
        <v>184</v>
      </c>
      <c r="AH29" s="82">
        <v>129</v>
      </c>
      <c r="AI29" s="82">
        <v>142</v>
      </c>
      <c r="AJ29" s="82">
        <v>138</v>
      </c>
      <c r="AK29" s="82">
        <v>121</v>
      </c>
      <c r="AL29" s="82">
        <v>110</v>
      </c>
      <c r="AM29" s="82">
        <v>87</v>
      </c>
      <c r="AN29" s="82">
        <v>123</v>
      </c>
      <c r="AO29" s="82">
        <v>162</v>
      </c>
      <c r="AP29" s="82">
        <v>172</v>
      </c>
      <c r="AQ29" s="82">
        <v>114</v>
      </c>
      <c r="AR29" s="82">
        <v>171</v>
      </c>
      <c r="AS29" s="82">
        <v>140</v>
      </c>
      <c r="AT29" s="82">
        <v>124</v>
      </c>
      <c r="AU29" s="82">
        <v>133</v>
      </c>
      <c r="AV29" s="82">
        <v>149</v>
      </c>
      <c r="AW29" s="82">
        <v>147</v>
      </c>
      <c r="AX29" s="82">
        <v>150</v>
      </c>
      <c r="AY29" s="82">
        <v>188</v>
      </c>
      <c r="AZ29" s="82">
        <v>189</v>
      </c>
      <c r="BA29" s="82">
        <v>190</v>
      </c>
      <c r="BB29" s="26">
        <v>139</v>
      </c>
    </row>
    <row r="30" spans="2:54" ht="12.75" customHeight="1" thickBot="1" x14ac:dyDescent="0.25">
      <c r="B30" s="28" t="s">
        <v>23</v>
      </c>
      <c r="C30" s="29">
        <v>26746</v>
      </c>
      <c r="D30" s="29">
        <v>30680</v>
      </c>
      <c r="E30" s="29">
        <v>31853</v>
      </c>
      <c r="F30" s="29">
        <v>33156</v>
      </c>
      <c r="G30" s="29">
        <v>32701</v>
      </c>
      <c r="H30" s="29">
        <v>33259</v>
      </c>
      <c r="I30" s="29">
        <v>34035</v>
      </c>
      <c r="J30" s="29">
        <v>30985</v>
      </c>
      <c r="K30" s="29">
        <v>34536</v>
      </c>
      <c r="L30" s="29">
        <v>35415</v>
      </c>
      <c r="M30" s="29">
        <v>31451</v>
      </c>
      <c r="N30" s="29">
        <v>27395</v>
      </c>
      <c r="O30" s="29">
        <v>35629</v>
      </c>
      <c r="P30" s="29">
        <v>34575</v>
      </c>
      <c r="Q30" s="29">
        <v>34060</v>
      </c>
      <c r="R30" s="29">
        <v>32961</v>
      </c>
      <c r="S30" s="29">
        <v>36620</v>
      </c>
      <c r="T30" s="29">
        <v>36811</v>
      </c>
      <c r="U30" s="29">
        <v>36754</v>
      </c>
      <c r="V30" s="29">
        <v>37913</v>
      </c>
      <c r="W30" s="29">
        <v>38499</v>
      </c>
      <c r="X30" s="29">
        <v>35787</v>
      </c>
      <c r="Y30" s="29">
        <v>38187</v>
      </c>
      <c r="Z30" s="29">
        <v>35289</v>
      </c>
      <c r="AA30" s="29">
        <v>36051</v>
      </c>
      <c r="AB30" s="29">
        <v>38458</v>
      </c>
      <c r="AC30" s="29">
        <v>36485</v>
      </c>
      <c r="AD30" s="29">
        <v>37591</v>
      </c>
      <c r="AE30" s="29">
        <v>38861</v>
      </c>
      <c r="AF30" s="29">
        <v>39350</v>
      </c>
      <c r="AG30" s="29">
        <v>38405</v>
      </c>
      <c r="AH30" s="29">
        <v>39327</v>
      </c>
      <c r="AI30" s="29">
        <v>38028</v>
      </c>
      <c r="AJ30" s="29">
        <v>38470</v>
      </c>
      <c r="AK30" s="29">
        <v>38510</v>
      </c>
      <c r="AL30" s="29">
        <v>35877</v>
      </c>
      <c r="AM30" s="29">
        <v>38153</v>
      </c>
      <c r="AN30" s="29">
        <v>37610</v>
      </c>
      <c r="AO30" s="29">
        <v>39806</v>
      </c>
      <c r="AP30" s="29">
        <v>39162</v>
      </c>
      <c r="AQ30" s="29">
        <v>38902</v>
      </c>
      <c r="AR30" s="29">
        <v>37455</v>
      </c>
      <c r="AS30" s="29">
        <v>37552</v>
      </c>
      <c r="AT30" s="29">
        <v>36628</v>
      </c>
      <c r="AU30" s="29">
        <v>36589</v>
      </c>
      <c r="AV30" s="29">
        <v>36346</v>
      </c>
      <c r="AW30" s="29">
        <v>34977</v>
      </c>
      <c r="AX30" s="29">
        <v>33642</v>
      </c>
      <c r="AY30" s="29">
        <v>37092</v>
      </c>
      <c r="AZ30" s="29">
        <v>33900</v>
      </c>
      <c r="BA30" s="29">
        <v>26284</v>
      </c>
      <c r="BB30" s="30">
        <v>25869</v>
      </c>
    </row>
    <row r="31" spans="2:54" ht="13.5" thickBot="1" x14ac:dyDescent="0.25">
      <c r="B31" s="18" t="s">
        <v>24</v>
      </c>
      <c r="C31" s="19">
        <v>26915</v>
      </c>
      <c r="D31" s="19">
        <v>30811</v>
      </c>
      <c r="E31" s="19">
        <v>31982</v>
      </c>
      <c r="F31" s="19">
        <v>33275</v>
      </c>
      <c r="G31" s="19">
        <v>32902</v>
      </c>
      <c r="H31" s="19">
        <v>33422</v>
      </c>
      <c r="I31" s="19">
        <v>34182</v>
      </c>
      <c r="J31" s="19">
        <v>31162</v>
      </c>
      <c r="K31" s="19">
        <v>34719</v>
      </c>
      <c r="L31" s="19">
        <v>35610</v>
      </c>
      <c r="M31" s="19">
        <v>31613</v>
      </c>
      <c r="N31" s="19">
        <v>27507</v>
      </c>
      <c r="O31" s="19">
        <v>35748</v>
      </c>
      <c r="P31" s="19">
        <v>34717</v>
      </c>
      <c r="Q31" s="19">
        <v>34187</v>
      </c>
      <c r="R31" s="19">
        <v>33085</v>
      </c>
      <c r="S31" s="19">
        <v>36749</v>
      </c>
      <c r="T31" s="19">
        <v>36952</v>
      </c>
      <c r="U31" s="19">
        <v>36918</v>
      </c>
      <c r="V31" s="19">
        <v>38089</v>
      </c>
      <c r="W31" s="19">
        <v>38660</v>
      </c>
      <c r="X31" s="19">
        <v>35928</v>
      </c>
      <c r="Y31" s="19">
        <v>38355</v>
      </c>
      <c r="Z31" s="19">
        <v>35460</v>
      </c>
      <c r="AA31" s="19">
        <v>36229</v>
      </c>
      <c r="AB31" s="19">
        <v>38579</v>
      </c>
      <c r="AC31" s="19">
        <v>36653</v>
      </c>
      <c r="AD31" s="19">
        <v>37790</v>
      </c>
      <c r="AE31" s="19">
        <v>39002</v>
      </c>
      <c r="AF31" s="19">
        <v>39538</v>
      </c>
      <c r="AG31" s="19">
        <v>38589</v>
      </c>
      <c r="AH31" s="19">
        <v>39456</v>
      </c>
      <c r="AI31" s="19">
        <v>38170</v>
      </c>
      <c r="AJ31" s="19">
        <v>38608</v>
      </c>
      <c r="AK31" s="19">
        <v>38631</v>
      </c>
      <c r="AL31" s="19">
        <v>35987</v>
      </c>
      <c r="AM31" s="19">
        <v>38240</v>
      </c>
      <c r="AN31" s="19">
        <v>37733</v>
      </c>
      <c r="AO31" s="19">
        <v>39968</v>
      </c>
      <c r="AP31" s="19">
        <v>39334</v>
      </c>
      <c r="AQ31" s="19">
        <v>39016</v>
      </c>
      <c r="AR31" s="19">
        <v>37626</v>
      </c>
      <c r="AS31" s="19">
        <v>37692</v>
      </c>
      <c r="AT31" s="19">
        <v>36752</v>
      </c>
      <c r="AU31" s="19">
        <v>36722</v>
      </c>
      <c r="AV31" s="19">
        <v>36495</v>
      </c>
      <c r="AW31" s="19">
        <v>35124</v>
      </c>
      <c r="AX31" s="19">
        <v>33792</v>
      </c>
      <c r="AY31" s="19">
        <v>37280</v>
      </c>
      <c r="AZ31" s="19">
        <v>34089</v>
      </c>
      <c r="BA31" s="19">
        <v>26474</v>
      </c>
      <c r="BB31" s="32">
        <v>26008</v>
      </c>
    </row>
    <row r="32" spans="2:54" ht="13.5" hidden="1" thickBot="1" x14ac:dyDescent="0.25">
      <c r="B32" s="18"/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32">
        <v>0</v>
      </c>
    </row>
    <row r="33" spans="2:54" ht="13.5" thickBot="1" x14ac:dyDescent="0.25">
      <c r="B33" s="18" t="s">
        <v>25</v>
      </c>
      <c r="C33" s="19">
        <v>68547</v>
      </c>
      <c r="D33" s="19">
        <v>79274</v>
      </c>
      <c r="E33" s="19">
        <v>82050</v>
      </c>
      <c r="F33" s="19">
        <v>87072</v>
      </c>
      <c r="G33" s="19">
        <v>82516</v>
      </c>
      <c r="H33" s="19">
        <v>86117</v>
      </c>
      <c r="I33" s="19">
        <v>87839</v>
      </c>
      <c r="J33" s="19">
        <v>81492</v>
      </c>
      <c r="K33" s="19">
        <v>89567</v>
      </c>
      <c r="L33" s="19">
        <v>87053</v>
      </c>
      <c r="M33" s="19">
        <v>82135</v>
      </c>
      <c r="N33" s="19">
        <v>75378</v>
      </c>
      <c r="O33" s="19">
        <v>89061</v>
      </c>
      <c r="P33" s="19">
        <v>88786</v>
      </c>
      <c r="Q33" s="19">
        <v>84395</v>
      </c>
      <c r="R33" s="19">
        <v>87631</v>
      </c>
      <c r="S33" s="19">
        <v>89815</v>
      </c>
      <c r="T33" s="19">
        <v>87858</v>
      </c>
      <c r="U33" s="19">
        <v>87281</v>
      </c>
      <c r="V33" s="19">
        <v>87961</v>
      </c>
      <c r="W33" s="19">
        <v>91890</v>
      </c>
      <c r="X33" s="19">
        <v>89785</v>
      </c>
      <c r="Y33" s="19">
        <v>91999</v>
      </c>
      <c r="Z33" s="19">
        <v>88061</v>
      </c>
      <c r="AA33" s="19">
        <v>88839</v>
      </c>
      <c r="AB33" s="19">
        <v>92532</v>
      </c>
      <c r="AC33" s="19">
        <v>88705</v>
      </c>
      <c r="AD33" s="19">
        <v>89099</v>
      </c>
      <c r="AE33" s="19">
        <v>90290</v>
      </c>
      <c r="AF33" s="19">
        <v>91903</v>
      </c>
      <c r="AG33" s="19">
        <v>90780</v>
      </c>
      <c r="AH33" s="19">
        <v>91611</v>
      </c>
      <c r="AI33" s="19">
        <v>89123</v>
      </c>
      <c r="AJ33" s="19">
        <v>90238</v>
      </c>
      <c r="AK33" s="19">
        <v>92395</v>
      </c>
      <c r="AL33" s="19">
        <v>89876</v>
      </c>
      <c r="AM33" s="19">
        <v>93780</v>
      </c>
      <c r="AN33" s="19">
        <v>90181</v>
      </c>
      <c r="AO33" s="19">
        <v>96699</v>
      </c>
      <c r="AP33" s="19">
        <v>93191</v>
      </c>
      <c r="AQ33" s="19">
        <v>94149</v>
      </c>
      <c r="AR33" s="19">
        <v>93696</v>
      </c>
      <c r="AS33" s="19">
        <v>91856</v>
      </c>
      <c r="AT33" s="19">
        <v>92044</v>
      </c>
      <c r="AU33" s="19">
        <v>89591</v>
      </c>
      <c r="AV33" s="19">
        <v>90366</v>
      </c>
      <c r="AW33" s="19">
        <v>88276</v>
      </c>
      <c r="AX33" s="19">
        <v>88512</v>
      </c>
      <c r="AY33" s="19">
        <v>92058</v>
      </c>
      <c r="AZ33" s="19">
        <v>88248</v>
      </c>
      <c r="BA33" s="19">
        <v>71578</v>
      </c>
      <c r="BB33" s="32">
        <v>66032</v>
      </c>
    </row>
    <row r="34" spans="2:54" ht="13.5" customHeight="1" thickBot="1" x14ac:dyDescent="0.25">
      <c r="B34" s="2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</row>
    <row r="35" spans="2:54" ht="27" thickBot="1" x14ac:dyDescent="0.25">
      <c r="B35" s="129" t="s">
        <v>65</v>
      </c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1"/>
    </row>
    <row r="36" spans="2:54" ht="12.75" customHeight="1" x14ac:dyDescent="0.2">
      <c r="B36" s="12" t="s">
        <v>67</v>
      </c>
      <c r="C36" s="23">
        <v>1</v>
      </c>
      <c r="D36" s="13">
        <v>2</v>
      </c>
      <c r="E36" s="13">
        <v>3</v>
      </c>
      <c r="F36" s="13">
        <v>4</v>
      </c>
      <c r="G36" s="13">
        <v>5</v>
      </c>
      <c r="H36" s="13">
        <v>6</v>
      </c>
      <c r="I36" s="13">
        <v>7</v>
      </c>
      <c r="J36" s="13">
        <v>8</v>
      </c>
      <c r="K36" s="13">
        <v>9</v>
      </c>
      <c r="L36" s="13">
        <v>10</v>
      </c>
      <c r="M36" s="13">
        <v>11</v>
      </c>
      <c r="N36" s="13">
        <v>12</v>
      </c>
      <c r="O36" s="13">
        <v>13</v>
      </c>
      <c r="P36" s="13">
        <v>14</v>
      </c>
      <c r="Q36" s="13">
        <v>15</v>
      </c>
      <c r="R36" s="13">
        <v>16</v>
      </c>
      <c r="S36" s="13">
        <v>17</v>
      </c>
      <c r="T36" s="13">
        <v>18</v>
      </c>
      <c r="U36" s="13">
        <v>19</v>
      </c>
      <c r="V36" s="13">
        <v>20</v>
      </c>
      <c r="W36" s="13">
        <v>21</v>
      </c>
      <c r="X36" s="13">
        <v>22</v>
      </c>
      <c r="Y36" s="13">
        <v>23</v>
      </c>
      <c r="Z36" s="13">
        <v>24</v>
      </c>
      <c r="AA36" s="13">
        <v>25</v>
      </c>
      <c r="AB36" s="13">
        <v>26</v>
      </c>
      <c r="AC36" s="13">
        <v>27</v>
      </c>
      <c r="AD36" s="13">
        <v>28</v>
      </c>
      <c r="AE36" s="13">
        <v>29</v>
      </c>
      <c r="AF36" s="13">
        <v>30</v>
      </c>
      <c r="AG36" s="13">
        <v>31</v>
      </c>
      <c r="AH36" s="13">
        <v>32</v>
      </c>
      <c r="AI36" s="13">
        <v>33</v>
      </c>
      <c r="AJ36" s="13">
        <v>34</v>
      </c>
      <c r="AK36" s="13">
        <v>35</v>
      </c>
      <c r="AL36" s="13">
        <v>36</v>
      </c>
      <c r="AM36" s="13">
        <v>37</v>
      </c>
      <c r="AN36" s="13">
        <v>38</v>
      </c>
      <c r="AO36" s="13">
        <v>39</v>
      </c>
      <c r="AP36" s="13">
        <v>40</v>
      </c>
      <c r="AQ36" s="13">
        <v>41</v>
      </c>
      <c r="AR36" s="13">
        <v>42</v>
      </c>
      <c r="AS36" s="13">
        <v>43</v>
      </c>
      <c r="AT36" s="13">
        <v>44</v>
      </c>
      <c r="AU36" s="13">
        <v>45</v>
      </c>
      <c r="AV36" s="13">
        <v>46</v>
      </c>
      <c r="AW36" s="13">
        <v>47</v>
      </c>
      <c r="AX36" s="13">
        <v>48</v>
      </c>
      <c r="AY36" s="13">
        <v>49</v>
      </c>
      <c r="AZ36" s="13">
        <v>50</v>
      </c>
      <c r="BA36" s="13">
        <v>51</v>
      </c>
      <c r="BB36" s="71">
        <v>52</v>
      </c>
    </row>
    <row r="37" spans="2:54" ht="13.5" customHeight="1" thickBot="1" x14ac:dyDescent="0.25">
      <c r="B37" s="14" t="s">
        <v>0</v>
      </c>
      <c r="C37" s="24">
        <v>44569</v>
      </c>
      <c r="D37" s="25">
        <v>44576</v>
      </c>
      <c r="E37" s="25">
        <v>44583</v>
      </c>
      <c r="F37" s="25">
        <v>44590</v>
      </c>
      <c r="G37" s="25">
        <v>44597</v>
      </c>
      <c r="H37" s="25">
        <v>44604</v>
      </c>
      <c r="I37" s="25">
        <v>44611</v>
      </c>
      <c r="J37" s="25">
        <v>44618</v>
      </c>
      <c r="K37" s="25">
        <v>44625</v>
      </c>
      <c r="L37" s="25">
        <v>44632</v>
      </c>
      <c r="M37" s="25">
        <v>44639</v>
      </c>
      <c r="N37" s="25">
        <v>44646</v>
      </c>
      <c r="O37" s="25">
        <v>44653</v>
      </c>
      <c r="P37" s="25">
        <v>44660</v>
      </c>
      <c r="Q37" s="25">
        <v>44667</v>
      </c>
      <c r="R37" s="25">
        <v>44674</v>
      </c>
      <c r="S37" s="25">
        <v>44681</v>
      </c>
      <c r="T37" s="25">
        <v>44688</v>
      </c>
      <c r="U37" s="25">
        <v>44695</v>
      </c>
      <c r="V37" s="25">
        <v>44702</v>
      </c>
      <c r="W37" s="25">
        <v>44709</v>
      </c>
      <c r="X37" s="25">
        <v>44716</v>
      </c>
      <c r="Y37" s="25">
        <v>44723</v>
      </c>
      <c r="Z37" s="25">
        <v>44730</v>
      </c>
      <c r="AA37" s="25">
        <v>44737</v>
      </c>
      <c r="AB37" s="25">
        <v>44744</v>
      </c>
      <c r="AC37" s="25">
        <v>44751</v>
      </c>
      <c r="AD37" s="25">
        <v>44758</v>
      </c>
      <c r="AE37" s="25">
        <v>44765</v>
      </c>
      <c r="AF37" s="25">
        <v>44772</v>
      </c>
      <c r="AG37" s="25">
        <v>44779</v>
      </c>
      <c r="AH37" s="25">
        <v>44786</v>
      </c>
      <c r="AI37" s="25">
        <v>44793</v>
      </c>
      <c r="AJ37" s="25">
        <v>44800</v>
      </c>
      <c r="AK37" s="25">
        <v>44807</v>
      </c>
      <c r="AL37" s="25">
        <v>44814</v>
      </c>
      <c r="AM37" s="25">
        <v>44821</v>
      </c>
      <c r="AN37" s="25">
        <v>44828</v>
      </c>
      <c r="AO37" s="25">
        <v>44835</v>
      </c>
      <c r="AP37" s="25">
        <v>44842</v>
      </c>
      <c r="AQ37" s="25">
        <v>44849</v>
      </c>
      <c r="AR37" s="25">
        <v>44856</v>
      </c>
      <c r="AS37" s="25">
        <v>44863</v>
      </c>
      <c r="AT37" s="25">
        <v>44870</v>
      </c>
      <c r="AU37" s="25">
        <v>44877</v>
      </c>
      <c r="AV37" s="25">
        <v>44884</v>
      </c>
      <c r="AW37" s="25">
        <v>44891</v>
      </c>
      <c r="AX37" s="25">
        <v>44898</v>
      </c>
      <c r="AY37" s="25">
        <v>44905</v>
      </c>
      <c r="AZ37" s="25">
        <v>44912</v>
      </c>
      <c r="BA37" s="25">
        <v>44919</v>
      </c>
      <c r="BB37" s="72">
        <v>44926</v>
      </c>
    </row>
    <row r="38" spans="2:54" x14ac:dyDescent="0.2">
      <c r="B38" s="12" t="s">
        <v>57</v>
      </c>
      <c r="C38" s="23">
        <v>1</v>
      </c>
      <c r="D38" s="13">
        <v>2</v>
      </c>
      <c r="E38" s="13">
        <v>3</v>
      </c>
      <c r="F38" s="13">
        <v>4</v>
      </c>
      <c r="G38" s="13">
        <v>5</v>
      </c>
      <c r="H38" s="13">
        <v>6</v>
      </c>
      <c r="I38" s="13">
        <v>7</v>
      </c>
      <c r="J38" s="13">
        <v>8</v>
      </c>
      <c r="K38" s="13">
        <v>9</v>
      </c>
      <c r="L38" s="13">
        <v>10</v>
      </c>
      <c r="M38" s="13">
        <v>11</v>
      </c>
      <c r="N38" s="13">
        <v>12</v>
      </c>
      <c r="O38" s="13">
        <v>13</v>
      </c>
      <c r="P38" s="13">
        <v>14</v>
      </c>
      <c r="Q38" s="13">
        <v>15</v>
      </c>
      <c r="R38" s="13">
        <v>16</v>
      </c>
      <c r="S38" s="13">
        <v>17</v>
      </c>
      <c r="T38" s="13">
        <v>18</v>
      </c>
      <c r="U38" s="13">
        <v>19</v>
      </c>
      <c r="V38" s="13">
        <v>20</v>
      </c>
      <c r="W38" s="13">
        <v>21</v>
      </c>
      <c r="X38" s="13">
        <v>22</v>
      </c>
      <c r="Y38" s="13">
        <v>23</v>
      </c>
      <c r="Z38" s="13">
        <v>24</v>
      </c>
      <c r="AA38" s="13">
        <v>25</v>
      </c>
      <c r="AB38" s="13">
        <v>26</v>
      </c>
      <c r="AC38" s="13">
        <v>27</v>
      </c>
      <c r="AD38" s="13">
        <v>28</v>
      </c>
      <c r="AE38" s="13">
        <v>29</v>
      </c>
      <c r="AF38" s="13">
        <v>30</v>
      </c>
      <c r="AG38" s="13">
        <v>31</v>
      </c>
      <c r="AH38" s="13">
        <v>32</v>
      </c>
      <c r="AI38" s="13">
        <v>33</v>
      </c>
      <c r="AJ38" s="13">
        <v>34</v>
      </c>
      <c r="AK38" s="13">
        <v>35</v>
      </c>
      <c r="AL38" s="13">
        <v>36</v>
      </c>
      <c r="AM38" s="13">
        <v>37</v>
      </c>
      <c r="AN38" s="13">
        <v>38</v>
      </c>
      <c r="AO38" s="13">
        <v>39</v>
      </c>
      <c r="AP38" s="13">
        <v>40</v>
      </c>
      <c r="AQ38" s="13">
        <v>41</v>
      </c>
      <c r="AR38" s="13">
        <v>42</v>
      </c>
      <c r="AS38" s="13">
        <v>43</v>
      </c>
      <c r="AT38" s="13">
        <v>44</v>
      </c>
      <c r="AU38" s="13">
        <v>45</v>
      </c>
      <c r="AV38" s="13">
        <v>46</v>
      </c>
      <c r="AW38" s="13">
        <v>47</v>
      </c>
      <c r="AX38" s="13">
        <v>48</v>
      </c>
      <c r="AY38" s="13">
        <v>49</v>
      </c>
      <c r="AZ38" s="13">
        <v>50</v>
      </c>
      <c r="BA38" s="13">
        <v>51</v>
      </c>
      <c r="BB38" s="71">
        <v>52</v>
      </c>
    </row>
    <row r="39" spans="2:54" ht="13.5" thickBot="1" x14ac:dyDescent="0.25">
      <c r="B39" s="14" t="s">
        <v>0</v>
      </c>
      <c r="C39" s="25">
        <v>44205</v>
      </c>
      <c r="D39" s="25">
        <v>44212</v>
      </c>
      <c r="E39" s="25">
        <v>44219</v>
      </c>
      <c r="F39" s="25">
        <v>44226</v>
      </c>
      <c r="G39" s="25">
        <v>44233</v>
      </c>
      <c r="H39" s="25">
        <v>44240</v>
      </c>
      <c r="I39" s="25">
        <v>44247</v>
      </c>
      <c r="J39" s="25">
        <v>44254</v>
      </c>
      <c r="K39" s="25">
        <v>44261</v>
      </c>
      <c r="L39" s="25">
        <v>44268</v>
      </c>
      <c r="M39" s="25">
        <v>44275</v>
      </c>
      <c r="N39" s="25">
        <v>44282</v>
      </c>
      <c r="O39" s="25">
        <v>44289</v>
      </c>
      <c r="P39" s="25">
        <v>44296</v>
      </c>
      <c r="Q39" s="25">
        <v>44303</v>
      </c>
      <c r="R39" s="25">
        <v>44310</v>
      </c>
      <c r="S39" s="25">
        <v>44317</v>
      </c>
      <c r="T39" s="25">
        <v>44324</v>
      </c>
      <c r="U39" s="25">
        <v>44331</v>
      </c>
      <c r="V39" s="25">
        <v>44338</v>
      </c>
      <c r="W39" s="25">
        <v>44345</v>
      </c>
      <c r="X39" s="25">
        <v>44352</v>
      </c>
      <c r="Y39" s="25">
        <v>44359</v>
      </c>
      <c r="Z39" s="25">
        <v>44366</v>
      </c>
      <c r="AA39" s="25">
        <v>44373</v>
      </c>
      <c r="AB39" s="25">
        <v>44380</v>
      </c>
      <c r="AC39" s="25">
        <v>44387</v>
      </c>
      <c r="AD39" s="25">
        <v>44394</v>
      </c>
      <c r="AE39" s="25">
        <v>44401</v>
      </c>
      <c r="AF39" s="25">
        <v>44408</v>
      </c>
      <c r="AG39" s="25">
        <v>44415</v>
      </c>
      <c r="AH39" s="25">
        <v>44422</v>
      </c>
      <c r="AI39" s="25">
        <v>44429</v>
      </c>
      <c r="AJ39" s="25">
        <v>44436</v>
      </c>
      <c r="AK39" s="25">
        <v>44443</v>
      </c>
      <c r="AL39" s="25">
        <v>44450</v>
      </c>
      <c r="AM39" s="25">
        <v>44457</v>
      </c>
      <c r="AN39" s="25">
        <v>44464</v>
      </c>
      <c r="AO39" s="25">
        <v>44471</v>
      </c>
      <c r="AP39" s="25">
        <v>44478</v>
      </c>
      <c r="AQ39" s="25">
        <v>44485</v>
      </c>
      <c r="AR39" s="25">
        <v>44492</v>
      </c>
      <c r="AS39" s="25">
        <v>44499</v>
      </c>
      <c r="AT39" s="25">
        <v>44506</v>
      </c>
      <c r="AU39" s="25">
        <v>44513</v>
      </c>
      <c r="AV39" s="25">
        <v>44520</v>
      </c>
      <c r="AW39" s="25">
        <v>44527</v>
      </c>
      <c r="AX39" s="25">
        <v>44534</v>
      </c>
      <c r="AY39" s="25">
        <v>44541</v>
      </c>
      <c r="AZ39" s="25">
        <v>44548</v>
      </c>
      <c r="BA39" s="25">
        <v>44555</v>
      </c>
      <c r="BB39" s="72">
        <v>44562</v>
      </c>
    </row>
    <row r="40" spans="2:54" x14ac:dyDescent="0.2">
      <c r="B40" s="15" t="s">
        <v>1</v>
      </c>
      <c r="C40" s="33">
        <v>-0.12086533939488953</v>
      </c>
      <c r="D40" s="33">
        <v>-0.31186354378818737</v>
      </c>
      <c r="E40" s="33">
        <v>-1.0731431798926883E-2</v>
      </c>
      <c r="F40" s="33">
        <v>-3.1936127744510934E-2</v>
      </c>
      <c r="G40" s="33">
        <v>-0.12041544952937355</v>
      </c>
      <c r="H40" s="33">
        <v>0.14951022512459189</v>
      </c>
      <c r="I40" s="33">
        <v>0.24814684080480065</v>
      </c>
      <c r="J40" s="33">
        <v>-0.16635938164799324</v>
      </c>
      <c r="K40" s="33">
        <v>-7.6691351826283394E-2</v>
      </c>
      <c r="L40" s="33">
        <v>-0.24502734957732475</v>
      </c>
      <c r="M40" s="33">
        <v>-0.1546474358974359</v>
      </c>
      <c r="N40" s="33">
        <v>-0.32837590257570859</v>
      </c>
      <c r="O40" s="33">
        <v>-0.23188951663527935</v>
      </c>
      <c r="P40" s="33">
        <v>-0.22992001802410722</v>
      </c>
      <c r="Q40" s="33">
        <v>-0.32759874000484612</v>
      </c>
      <c r="R40" s="33">
        <v>-0.19764931638282557</v>
      </c>
      <c r="S40" s="33">
        <v>-0.32634935094511497</v>
      </c>
      <c r="T40" s="33">
        <v>-0.25355637513171758</v>
      </c>
      <c r="U40" s="33">
        <v>-0.32834088006501805</v>
      </c>
      <c r="V40" s="33">
        <v>-0.16340227366114235</v>
      </c>
      <c r="W40" s="33">
        <v>-6.0606060606060996E-3</v>
      </c>
      <c r="X40" s="33">
        <v>-0.32410689937278425</v>
      </c>
      <c r="Y40" s="33">
        <v>-0.10261406072414347</v>
      </c>
      <c r="Z40" s="33">
        <v>-0.17357803306248254</v>
      </c>
      <c r="AA40" s="33">
        <v>-0.24484570812558959</v>
      </c>
      <c r="AB40" s="33">
        <v>-6.9120442370829149E-4</v>
      </c>
      <c r="AC40" s="33">
        <v>8.5517547756552625E-2</v>
      </c>
      <c r="AD40" s="33">
        <v>-0.21741269060501722</v>
      </c>
      <c r="AE40" s="33">
        <v>-0.2444884115319389</v>
      </c>
      <c r="AF40" s="33">
        <v>-0.24880739415623132</v>
      </c>
      <c r="AG40" s="33">
        <v>-1.1801122073902159E-2</v>
      </c>
      <c r="AH40" s="33">
        <v>7.8598889363519886E-2</v>
      </c>
      <c r="AI40" s="33">
        <v>4.8631578947368359E-2</v>
      </c>
      <c r="AJ40" s="33">
        <v>2.6480045394363438E-2</v>
      </c>
      <c r="AK40" s="33">
        <v>-9.9505766062602974E-2</v>
      </c>
      <c r="AL40" s="33">
        <v>0.21189189189189195</v>
      </c>
      <c r="AM40" s="33">
        <v>0.22451099186428936</v>
      </c>
      <c r="AN40" s="33">
        <v>0.20070086014654342</v>
      </c>
      <c r="AO40" s="33">
        <v>3.3263521005297836E-3</v>
      </c>
      <c r="AP40" s="33">
        <v>9.638927630559424E-2</v>
      </c>
      <c r="AQ40" s="33">
        <v>0.19004837595024182</v>
      </c>
      <c r="AR40" s="33">
        <v>0.22913083741235618</v>
      </c>
      <c r="AS40" s="33">
        <v>0.10450900486394121</v>
      </c>
      <c r="AT40" s="33">
        <v>0.12361914781693839</v>
      </c>
      <c r="AU40" s="33">
        <v>1.4103607268782126E-2</v>
      </c>
      <c r="AV40" s="33">
        <v>0.24646434885091328</v>
      </c>
      <c r="AW40" s="33">
        <v>0.38825238018395991</v>
      </c>
      <c r="AX40" s="33">
        <v>0.2131608548931383</v>
      </c>
      <c r="AY40" s="33">
        <v>0.25314603453321638</v>
      </c>
      <c r="AZ40" s="33">
        <v>0.11038186157517904</v>
      </c>
      <c r="BA40" s="33">
        <v>0.29281579843377603</v>
      </c>
      <c r="BB40" s="34">
        <v>-7.873090481786138E-2</v>
      </c>
    </row>
    <row r="41" spans="2:54" x14ac:dyDescent="0.2">
      <c r="B41" s="16" t="s">
        <v>2</v>
      </c>
      <c r="C41" s="35">
        <v>-0.62244301578024541</v>
      </c>
      <c r="D41" s="35">
        <v>-0.68546195652173914</v>
      </c>
      <c r="E41" s="35">
        <v>-0.68227215980024969</v>
      </c>
      <c r="F41" s="35">
        <v>-0.66039886039886042</v>
      </c>
      <c r="G41" s="35">
        <v>-0.79347826086956519</v>
      </c>
      <c r="H41" s="35">
        <v>-0.48086807538549403</v>
      </c>
      <c r="I41" s="35">
        <v>-0.54020467836257313</v>
      </c>
      <c r="J41" s="35">
        <v>-0.72731568998109641</v>
      </c>
      <c r="K41" s="35">
        <v>-0.60284463894967177</v>
      </c>
      <c r="L41" s="35">
        <v>-0.57273706896551724</v>
      </c>
      <c r="M41" s="35">
        <v>-0.5267656320287899</v>
      </c>
      <c r="N41" s="35">
        <v>-0.21625544267053698</v>
      </c>
      <c r="O41" s="35">
        <v>-0.20062451209992194</v>
      </c>
      <c r="P41" s="35">
        <v>-0.26315789473684215</v>
      </c>
      <c r="Q41" s="35">
        <v>-0.71990049751243779</v>
      </c>
      <c r="R41" s="35">
        <v>-0.34917355371900827</v>
      </c>
      <c r="S41" s="35">
        <v>-0.44489963129864807</v>
      </c>
      <c r="T41" s="35">
        <v>-0.57579250720461095</v>
      </c>
      <c r="U41" s="35">
        <v>-0.460717749757517</v>
      </c>
      <c r="V41" s="35">
        <v>-0.69214659685863866</v>
      </c>
      <c r="W41" s="35">
        <v>-0.74634937804218504</v>
      </c>
      <c r="X41" s="35">
        <v>-0.57668285912560724</v>
      </c>
      <c r="Y41" s="35">
        <v>-0.44786601836844953</v>
      </c>
      <c r="Z41" s="35">
        <v>-0.24650780608052592</v>
      </c>
      <c r="AA41" s="35">
        <v>-0.13573619631901845</v>
      </c>
      <c r="AB41" s="35">
        <v>-0.2744140625</v>
      </c>
      <c r="AC41" s="35">
        <v>1.763668430335108E-2</v>
      </c>
      <c r="AD41" s="35">
        <v>-0.8150470219435737</v>
      </c>
      <c r="AE41" s="35">
        <v>-0.29162833486660533</v>
      </c>
      <c r="AF41" s="35">
        <v>0.52225519287833833</v>
      </c>
      <c r="AG41" s="35">
        <v>0.88715953307392992</v>
      </c>
      <c r="AH41" s="35">
        <v>5.5670103092783529E-2</v>
      </c>
      <c r="AI41" s="35">
        <v>-2.2222222222222254E-2</v>
      </c>
      <c r="AJ41" s="35">
        <v>9.0252707581227387E-2</v>
      </c>
      <c r="AK41" s="35">
        <v>-3.7124802527646161E-2</v>
      </c>
      <c r="AL41" s="35">
        <v>-0.24647177419354838</v>
      </c>
      <c r="AM41" s="35">
        <v>-0.37331215250198568</v>
      </c>
      <c r="AN41" s="35">
        <v>-0.13043478260869568</v>
      </c>
      <c r="AO41" s="35">
        <v>8.6785009861933826E-3</v>
      </c>
      <c r="AP41" s="35">
        <v>0.45588874402433732</v>
      </c>
      <c r="AQ41" s="35">
        <v>0.53882195448460513</v>
      </c>
      <c r="AR41" s="35">
        <v>1.3436532507739938</v>
      </c>
      <c r="AS41" s="35">
        <v>-7.9863481228668931E-2</v>
      </c>
      <c r="AT41" s="35">
        <v>0.36554354736172923</v>
      </c>
      <c r="AU41" s="35">
        <v>0.79642058165548102</v>
      </c>
      <c r="AV41" s="35">
        <v>0.5753660637381568</v>
      </c>
      <c r="AW41" s="35">
        <v>3.1676300578034686</v>
      </c>
      <c r="AX41" s="35">
        <v>1.6257225433526012</v>
      </c>
      <c r="AY41" s="35">
        <v>0.96916752312435772</v>
      </c>
      <c r="AZ41" s="35">
        <v>1.1216333622936578</v>
      </c>
      <c r="BA41" s="35">
        <v>0.12957467853610294</v>
      </c>
      <c r="BB41" s="36">
        <v>-0.19075144508670516</v>
      </c>
    </row>
    <row r="42" spans="2:54" x14ac:dyDescent="0.2">
      <c r="B42" s="17" t="s">
        <v>3</v>
      </c>
      <c r="C42" s="37">
        <v>-0.24479166666666663</v>
      </c>
      <c r="D42" s="37">
        <v>0.11496746203904551</v>
      </c>
      <c r="E42" s="37">
        <v>-0.13625304136253036</v>
      </c>
      <c r="F42" s="37">
        <v>-6.9620253164557E-2</v>
      </c>
      <c r="G42" s="37">
        <v>0.25070422535211279</v>
      </c>
      <c r="H42" s="37">
        <v>0.44630872483221484</v>
      </c>
      <c r="I42" s="37">
        <v>0.38045738045738053</v>
      </c>
      <c r="J42" s="37">
        <v>0.36428571428571432</v>
      </c>
      <c r="K42" s="37">
        <v>-9.2664092664092701E-2</v>
      </c>
      <c r="L42" s="37">
        <v>-0.58157389635316692</v>
      </c>
      <c r="M42" s="37">
        <v>-0.6420863309352518</v>
      </c>
      <c r="N42" s="37">
        <v>-0.36708860759493667</v>
      </c>
      <c r="O42" s="37">
        <v>-0.16237623762376241</v>
      </c>
      <c r="P42" s="37">
        <v>-0.3458498023715415</v>
      </c>
      <c r="Q42" s="37">
        <v>5.6768558951965087E-2</v>
      </c>
      <c r="R42" s="37">
        <v>0.79655172413793096</v>
      </c>
      <c r="S42" s="37">
        <v>0.21473684210526311</v>
      </c>
      <c r="T42" s="37">
        <v>4.2168674698795261E-2</v>
      </c>
      <c r="U42" s="37">
        <v>-0.21114864864864868</v>
      </c>
      <c r="V42" s="37">
        <v>-0.14953271028037385</v>
      </c>
      <c r="W42" s="37">
        <v>0.31891891891891899</v>
      </c>
      <c r="X42" s="37">
        <v>0.77235772357723587</v>
      </c>
      <c r="Y42" s="37">
        <v>0.64569536423841067</v>
      </c>
      <c r="Z42" s="37">
        <v>1.1050228310502281</v>
      </c>
      <c r="AA42" s="37">
        <v>1.0416666666666665</v>
      </c>
      <c r="AB42" s="37">
        <v>0.70506912442396308</v>
      </c>
      <c r="AC42" s="37">
        <v>-3.1111111111111089E-2</v>
      </c>
      <c r="AD42" s="37">
        <v>0.25945945945945947</v>
      </c>
      <c r="AE42" s="37">
        <v>-9.4696969696969724E-2</v>
      </c>
      <c r="AF42" s="37">
        <v>0.60080645161290325</v>
      </c>
      <c r="AG42" s="37">
        <v>1.5808383233532934</v>
      </c>
      <c r="AH42" s="37">
        <v>0.72649572649572658</v>
      </c>
      <c r="AI42" s="37">
        <v>1.1848341232227488</v>
      </c>
      <c r="AJ42" s="37">
        <v>0.3011152416356877</v>
      </c>
      <c r="AK42" s="37">
        <v>2.3424657534246576</v>
      </c>
      <c r="AL42" s="37">
        <v>1.0090497737556561</v>
      </c>
      <c r="AM42" s="37">
        <v>0.81851851851851842</v>
      </c>
      <c r="AN42" s="37">
        <v>1.1617647058823528</v>
      </c>
      <c r="AO42" s="37">
        <v>0.85655737704918034</v>
      </c>
      <c r="AP42" s="37">
        <v>0.41637010676156594</v>
      </c>
      <c r="AQ42" s="37">
        <v>0.28378378378378377</v>
      </c>
      <c r="AR42" s="37">
        <v>0.22459893048128343</v>
      </c>
      <c r="AS42" s="37">
        <v>-0.26380368098159512</v>
      </c>
      <c r="AT42" s="37">
        <v>-0.328735632183908</v>
      </c>
      <c r="AU42" s="37">
        <v>-4.6195652173913082E-2</v>
      </c>
      <c r="AV42" s="37">
        <v>0.48580441640378558</v>
      </c>
      <c r="AW42" s="37">
        <v>-0.41683778234086244</v>
      </c>
      <c r="AX42" s="37">
        <v>-0.21286031042128606</v>
      </c>
      <c r="AY42" s="37">
        <v>0.39193083573487031</v>
      </c>
      <c r="AZ42" s="37">
        <v>-0.25093632958801493</v>
      </c>
      <c r="BA42" s="37">
        <v>-0.24898785425101211</v>
      </c>
      <c r="BB42" s="38">
        <v>-0.12215909090909094</v>
      </c>
    </row>
    <row r="43" spans="2:54" x14ac:dyDescent="0.2">
      <c r="B43" s="16" t="s">
        <v>4</v>
      </c>
      <c r="C43" s="35">
        <v>-0.48761208117036337</v>
      </c>
      <c r="D43" s="35">
        <v>-7.6283618581907131E-2</v>
      </c>
      <c r="E43" s="35">
        <v>-3.8553941196659447E-2</v>
      </c>
      <c r="F43" s="35">
        <v>1.6433488785254191E-2</v>
      </c>
      <c r="G43" s="35">
        <v>0.22052253959658863</v>
      </c>
      <c r="H43" s="35">
        <v>0.35077305356156829</v>
      </c>
      <c r="I43" s="35">
        <v>0.1897801401304664</v>
      </c>
      <c r="J43" s="35">
        <v>5.3187938132858603E-2</v>
      </c>
      <c r="K43" s="35">
        <v>1.4203655352480471E-2</v>
      </c>
      <c r="L43" s="35">
        <v>-3.4389750505731675E-2</v>
      </c>
      <c r="M43" s="35">
        <v>0.1695288930146206</v>
      </c>
      <c r="N43" s="35">
        <v>-0.29785127240320819</v>
      </c>
      <c r="O43" s="35">
        <v>0.15773594013999515</v>
      </c>
      <c r="P43" s="35">
        <v>0.19449950445986119</v>
      </c>
      <c r="Q43" s="35">
        <v>-9.949172704660969E-2</v>
      </c>
      <c r="R43" s="35">
        <v>-6.6865276398543561E-2</v>
      </c>
      <c r="S43" s="35">
        <v>-0.29952700472995275</v>
      </c>
      <c r="T43" s="35">
        <v>-0.11886521426861385</v>
      </c>
      <c r="U43" s="35">
        <v>-0.14310809228246868</v>
      </c>
      <c r="V43" s="35">
        <v>-0.30229564471143533</v>
      </c>
      <c r="W43" s="35">
        <v>-0.17433637388541556</v>
      </c>
      <c r="X43" s="35">
        <v>-4.0147913365029542E-3</v>
      </c>
      <c r="Y43" s="35">
        <v>-5.3079730178038242E-2</v>
      </c>
      <c r="Z43" s="35">
        <v>-0.11676864046458568</v>
      </c>
      <c r="AA43" s="35">
        <v>-0.14547905433430108</v>
      </c>
      <c r="AB43" s="35">
        <v>-2.0835630029765184E-2</v>
      </c>
      <c r="AC43" s="35">
        <v>0.47088475577959321</v>
      </c>
      <c r="AD43" s="35">
        <v>0.12445246070600358</v>
      </c>
      <c r="AE43" s="35">
        <v>-0.17544960267670429</v>
      </c>
      <c r="AF43" s="35">
        <v>-0.16473784844520478</v>
      </c>
      <c r="AG43" s="35">
        <v>-2.7273715092904438E-2</v>
      </c>
      <c r="AH43" s="35">
        <v>-2.1596926591215815E-2</v>
      </c>
      <c r="AI43" s="35">
        <v>6.3017479300828017E-2</v>
      </c>
      <c r="AJ43" s="35">
        <v>-1.1724212111433818E-2</v>
      </c>
      <c r="AK43" s="35">
        <v>-2.7549049506963463E-2</v>
      </c>
      <c r="AL43" s="35">
        <v>-4.4425639940766093E-3</v>
      </c>
      <c r="AM43" s="35">
        <v>1.0599223423234383E-2</v>
      </c>
      <c r="AN43" s="35">
        <v>-0.28309633486881636</v>
      </c>
      <c r="AO43" s="35">
        <v>-0.20245775729646698</v>
      </c>
      <c r="AP43" s="35">
        <v>-0.22805886776238049</v>
      </c>
      <c r="AQ43" s="35">
        <v>-0.13817005545286509</v>
      </c>
      <c r="AR43" s="35">
        <v>-5.0854985565178756E-2</v>
      </c>
      <c r="AS43" s="35">
        <v>-0.12983455680946643</v>
      </c>
      <c r="AT43" s="35">
        <v>-0.13777582610604899</v>
      </c>
      <c r="AU43" s="35">
        <v>-0.24706140832692514</v>
      </c>
      <c r="AV43" s="35">
        <v>0.1414860168790335</v>
      </c>
      <c r="AW43" s="35">
        <v>0.29769217997675579</v>
      </c>
      <c r="AX43" s="35">
        <v>8.6474139337575417E-2</v>
      </c>
      <c r="AY43" s="35">
        <v>-6.7534679970795763E-2</v>
      </c>
      <c r="AZ43" s="35">
        <v>-0.11640392963216817</v>
      </c>
      <c r="BA43" s="35">
        <v>-0.41384944074399899</v>
      </c>
      <c r="BB43" s="36">
        <v>-3.4637588197562574E-2</v>
      </c>
    </row>
    <row r="44" spans="2:54" x14ac:dyDescent="0.2">
      <c r="B44" s="17" t="s">
        <v>5</v>
      </c>
      <c r="C44" s="37">
        <v>7.692307692307665E-3</v>
      </c>
      <c r="D44" s="37">
        <v>0.35514018691588789</v>
      </c>
      <c r="E44" s="37">
        <v>0.21433743664011584</v>
      </c>
      <c r="F44" s="37">
        <v>0.26248216833095572</v>
      </c>
      <c r="G44" s="37">
        <v>0.15507246376811601</v>
      </c>
      <c r="H44" s="37">
        <v>0.50718512256973791</v>
      </c>
      <c r="I44" s="37">
        <v>1.0313852813852815</v>
      </c>
      <c r="J44" s="37">
        <v>0.6793703396851698</v>
      </c>
      <c r="K44" s="37">
        <v>0.4433465085638999</v>
      </c>
      <c r="L44" s="37">
        <v>0.4050156739811912</v>
      </c>
      <c r="M44" s="37">
        <v>0.50408163265306127</v>
      </c>
      <c r="N44" s="37">
        <v>0.16864363073749344</v>
      </c>
      <c r="O44" s="37">
        <v>0.40071684587813627</v>
      </c>
      <c r="P44" s="37">
        <v>0.25187165775401077</v>
      </c>
      <c r="Q44" s="37">
        <v>-0.10605276771857219</v>
      </c>
      <c r="R44" s="37">
        <v>0.26042908224076289</v>
      </c>
      <c r="S44" s="37">
        <v>0.26458112407211032</v>
      </c>
      <c r="T44" s="37">
        <v>0.26389610389610385</v>
      </c>
      <c r="U44" s="37">
        <v>0.28821752265861034</v>
      </c>
      <c r="V44" s="37">
        <v>0.38364779874213828</v>
      </c>
      <c r="W44" s="37">
        <v>0.15841073271413819</v>
      </c>
      <c r="X44" s="37">
        <v>0.27015008337965529</v>
      </c>
      <c r="Y44" s="37">
        <v>0.57673440784863339</v>
      </c>
      <c r="Z44" s="37">
        <v>0.71223021582733814</v>
      </c>
      <c r="AA44" s="37">
        <v>0.20176807072282887</v>
      </c>
      <c r="AB44" s="37">
        <v>0.28952504879635654</v>
      </c>
      <c r="AC44" s="37">
        <v>0.16002019182231186</v>
      </c>
      <c r="AD44" s="37">
        <v>0.66079582517938684</v>
      </c>
      <c r="AE44" s="37">
        <v>5.0955414012738842E-2</v>
      </c>
      <c r="AF44" s="37">
        <v>0.32760663507109</v>
      </c>
      <c r="AG44" s="37">
        <v>-2.4713958810068659E-2</v>
      </c>
      <c r="AH44" s="37">
        <v>8.4166228300894375E-2</v>
      </c>
      <c r="AI44" s="37">
        <v>0.13137472283813745</v>
      </c>
      <c r="AJ44" s="37">
        <v>0.17942088934850053</v>
      </c>
      <c r="AK44" s="37">
        <v>0.20342396777442096</v>
      </c>
      <c r="AL44" s="37">
        <v>0.10338573155985498</v>
      </c>
      <c r="AM44" s="37">
        <v>0.29546539379474934</v>
      </c>
      <c r="AN44" s="37">
        <v>-7.7838827838827562E-3</v>
      </c>
      <c r="AO44" s="37">
        <v>0.28211851074986893</v>
      </c>
      <c r="AP44" s="37">
        <v>1.2309207287050761E-2</v>
      </c>
      <c r="AQ44" s="37">
        <v>0.27466036621382162</v>
      </c>
      <c r="AR44" s="37">
        <v>0.18013381369016979</v>
      </c>
      <c r="AS44" s="37">
        <v>0.61962025316455693</v>
      </c>
      <c r="AT44" s="37">
        <v>0.45033112582781465</v>
      </c>
      <c r="AU44" s="37">
        <v>0.30698211194460479</v>
      </c>
      <c r="AV44" s="37">
        <v>7.4418604651163012E-3</v>
      </c>
      <c r="AW44" s="37">
        <v>0.4045016077170418</v>
      </c>
      <c r="AX44" s="37">
        <v>-8.3996463306807989E-3</v>
      </c>
      <c r="AY44" s="37">
        <v>0.15053265400648441</v>
      </c>
      <c r="AZ44" s="37">
        <v>2.1510755377688762E-2</v>
      </c>
      <c r="BA44" s="37">
        <v>0.20852459016393432</v>
      </c>
      <c r="BB44" s="38">
        <v>0.2407407407407407</v>
      </c>
    </row>
    <row r="45" spans="2:54" x14ac:dyDescent="0.2">
      <c r="B45" s="16" t="s">
        <v>6</v>
      </c>
      <c r="C45" s="35">
        <v>-0.17057569296375263</v>
      </c>
      <c r="D45" s="35">
        <v>0.98214285714285721</v>
      </c>
      <c r="E45" s="35">
        <v>-0.23196881091617938</v>
      </c>
      <c r="F45" s="35">
        <v>2.0408163265306367E-3</v>
      </c>
      <c r="G45" s="35">
        <v>0.23116883116883113</v>
      </c>
      <c r="H45" s="35">
        <v>-0.44495412844036697</v>
      </c>
      <c r="I45" s="35">
        <v>-0.11622276029055689</v>
      </c>
      <c r="J45" s="35">
        <v>0.16393442622950816</v>
      </c>
      <c r="K45" s="35">
        <v>-0.29746835443037978</v>
      </c>
      <c r="L45" s="35">
        <v>0.3410852713178294</v>
      </c>
      <c r="M45" s="35">
        <v>1.9830028328611915E-2</v>
      </c>
      <c r="N45" s="35">
        <v>-0.43176178660049624</v>
      </c>
      <c r="O45" s="35">
        <v>0.41975308641975317</v>
      </c>
      <c r="P45" s="35">
        <v>3.7174721189590976E-2</v>
      </c>
      <c r="Q45" s="35">
        <v>0.68949771689497719</v>
      </c>
      <c r="R45" s="35">
        <v>0.42222222222222228</v>
      </c>
      <c r="S45" s="35">
        <v>-0.11019283746556474</v>
      </c>
      <c r="T45" s="35">
        <v>-0.16521739130434787</v>
      </c>
      <c r="U45" s="35">
        <v>-0.39130434782608692</v>
      </c>
      <c r="V45" s="35">
        <v>-0.14343434343434347</v>
      </c>
      <c r="W45" s="35">
        <v>-0.50429799426934097</v>
      </c>
      <c r="X45" s="35">
        <v>-0.111492281303602</v>
      </c>
      <c r="Y45" s="35">
        <v>-0.27213822894168471</v>
      </c>
      <c r="Z45" s="35">
        <v>-0.11904761904761907</v>
      </c>
      <c r="AA45" s="35">
        <v>-0.16239316239316237</v>
      </c>
      <c r="AB45" s="35">
        <v>0.1088607594936708</v>
      </c>
      <c r="AC45" s="35">
        <v>2.8985507246376718E-2</v>
      </c>
      <c r="AD45" s="35">
        <v>0.39322033898305087</v>
      </c>
      <c r="AE45" s="35">
        <v>7.0175438596491224E-2</v>
      </c>
      <c r="AF45" s="35">
        <v>-0.31589958158995812</v>
      </c>
      <c r="AG45" s="35">
        <v>0.23235294117647065</v>
      </c>
      <c r="AH45" s="35">
        <v>0.84081632653061233</v>
      </c>
      <c r="AI45" s="35">
        <v>-9.7872340425531945E-2</v>
      </c>
      <c r="AJ45" s="35">
        <v>-0.20575221238938057</v>
      </c>
      <c r="AK45" s="35">
        <v>-0.37009803921568629</v>
      </c>
      <c r="AL45" s="35">
        <v>-9.9999999999999978E-2</v>
      </c>
      <c r="AM45" s="35">
        <v>-0.35033259423503327</v>
      </c>
      <c r="AN45" s="35">
        <v>-0.14697406340057639</v>
      </c>
      <c r="AO45" s="35">
        <v>-5.5718475073313734E-2</v>
      </c>
      <c r="AP45" s="35">
        <v>4.3478260869565188E-2</v>
      </c>
      <c r="AQ45" s="35">
        <v>-0.15686274509803921</v>
      </c>
      <c r="AR45" s="35">
        <v>-0.21511627906976749</v>
      </c>
      <c r="AS45" s="35">
        <v>-0.20459770114942533</v>
      </c>
      <c r="AT45" s="35">
        <v>-0.26267281105990781</v>
      </c>
      <c r="AU45" s="35">
        <v>0.14224137931034475</v>
      </c>
      <c r="AV45" s="35">
        <v>0.15853658536585358</v>
      </c>
      <c r="AW45" s="35">
        <v>0.29600000000000004</v>
      </c>
      <c r="AX45" s="35">
        <v>-6.2111801242236031E-2</v>
      </c>
      <c r="AY45" s="35">
        <v>2.2857142857142909E-2</v>
      </c>
      <c r="AZ45" s="35">
        <v>-7.4999999999999956E-2</v>
      </c>
      <c r="BA45" s="35">
        <v>-0.47761194029850751</v>
      </c>
      <c r="BB45" s="36">
        <v>-0.56839622641509435</v>
      </c>
    </row>
    <row r="46" spans="2:54" x14ac:dyDescent="0.2">
      <c r="B46" s="17" t="s">
        <v>7</v>
      </c>
      <c r="C46" s="37">
        <v>-1.1494252873563204E-2</v>
      </c>
      <c r="D46" s="37">
        <v>0.17431192660550465</v>
      </c>
      <c r="E46" s="37">
        <v>3.5540069686411213E-2</v>
      </c>
      <c r="F46" s="37">
        <v>2.0750199521149204E-2</v>
      </c>
      <c r="G46" s="37">
        <v>4.6128500823723328E-2</v>
      </c>
      <c r="H46" s="37">
        <v>0.56198347107438007</v>
      </c>
      <c r="I46" s="37">
        <v>0.74275362318840576</v>
      </c>
      <c r="J46" s="37">
        <v>-1.7264276228419639E-2</v>
      </c>
      <c r="K46" s="37">
        <v>0.1558325912733749</v>
      </c>
      <c r="L46" s="37">
        <v>-0.19710144927536233</v>
      </c>
      <c r="M46" s="37">
        <v>0.18234323432343236</v>
      </c>
      <c r="N46" s="37">
        <v>0.13747645951035792</v>
      </c>
      <c r="O46" s="37">
        <v>5.8910162002945299E-3</v>
      </c>
      <c r="P46" s="37">
        <v>5.1141552511415611E-2</v>
      </c>
      <c r="Q46" s="37">
        <v>-0.15157612340710935</v>
      </c>
      <c r="R46" s="37">
        <v>0.11710887465690756</v>
      </c>
      <c r="S46" s="37">
        <v>-7.4126870990734117E-2</v>
      </c>
      <c r="T46" s="37">
        <v>0.1695376246600182</v>
      </c>
      <c r="U46" s="37">
        <v>4.9137931034482829E-2</v>
      </c>
      <c r="V46" s="37">
        <v>0.34482758620689657</v>
      </c>
      <c r="W46" s="37">
        <v>0.19613016710642039</v>
      </c>
      <c r="X46" s="37">
        <v>0.28971028971028967</v>
      </c>
      <c r="Y46" s="37">
        <v>0.15115207373271899</v>
      </c>
      <c r="Z46" s="37">
        <v>7.6190476190476142E-2</v>
      </c>
      <c r="AA46" s="37">
        <v>0.49240986717267554</v>
      </c>
      <c r="AB46" s="37">
        <v>0.25856697819314634</v>
      </c>
      <c r="AC46" s="37">
        <v>0.31797651309846442</v>
      </c>
      <c r="AD46" s="37">
        <v>8.376511226252159E-2</v>
      </c>
      <c r="AE46" s="37">
        <v>0.30326295585412666</v>
      </c>
      <c r="AF46" s="37">
        <v>0.12387938060309689</v>
      </c>
      <c r="AG46" s="37">
        <v>0.31545454545454543</v>
      </c>
      <c r="AH46" s="37">
        <v>0.13471502590673579</v>
      </c>
      <c r="AI46" s="37">
        <v>9.3333333333333268E-2</v>
      </c>
      <c r="AJ46" s="37">
        <v>0.17152961980548187</v>
      </c>
      <c r="AK46" s="37">
        <v>9.8282442748091503E-2</v>
      </c>
      <c r="AL46" s="37">
        <v>3.3641715727502186E-2</v>
      </c>
      <c r="AM46" s="37">
        <v>0.16838487972508598</v>
      </c>
      <c r="AN46" s="37">
        <v>3.5679845708775249E-2</v>
      </c>
      <c r="AO46" s="37">
        <v>1.8518518518518601E-2</v>
      </c>
      <c r="AP46" s="37">
        <v>-0.18515625000000002</v>
      </c>
      <c r="AQ46" s="37">
        <v>0.10824313072439629</v>
      </c>
      <c r="AR46" s="37">
        <v>-8.5572842998585585E-2</v>
      </c>
      <c r="AS46" s="37">
        <v>1.8225039619651273E-2</v>
      </c>
      <c r="AT46" s="37">
        <v>-5.1383399209486202E-2</v>
      </c>
      <c r="AU46" s="37">
        <v>-8.797850906648752E-2</v>
      </c>
      <c r="AV46" s="37">
        <v>6.8754774637127536E-3</v>
      </c>
      <c r="AW46" s="37">
        <v>7.8352180936995142E-2</v>
      </c>
      <c r="AX46" s="37">
        <v>2.5835866261398222E-2</v>
      </c>
      <c r="AY46" s="37">
        <v>-0.14111747851002865</v>
      </c>
      <c r="AZ46" s="37">
        <v>5.2173913043478182E-2</v>
      </c>
      <c r="BA46" s="37">
        <v>-0.16210214655810506</v>
      </c>
      <c r="BB46" s="38">
        <v>-8.1406105457909383E-2</v>
      </c>
    </row>
    <row r="47" spans="2:54" x14ac:dyDescent="0.2">
      <c r="B47" s="16" t="s">
        <v>8</v>
      </c>
      <c r="C47" s="35">
        <v>-0.20499999999999996</v>
      </c>
      <c r="D47" s="35">
        <v>-3.0284301606922082E-2</v>
      </c>
      <c r="E47" s="35">
        <v>-0.14929282346778416</v>
      </c>
      <c r="F47" s="35">
        <v>0.16035353535353525</v>
      </c>
      <c r="G47" s="35">
        <v>-8.1841432225063904E-2</v>
      </c>
      <c r="H47" s="35">
        <v>0.12456747404844282</v>
      </c>
      <c r="I47" s="35">
        <v>5.1212938005390729E-2</v>
      </c>
      <c r="J47" s="35">
        <v>-0.14146090534979427</v>
      </c>
      <c r="K47" s="35">
        <v>5.3191489361702038E-2</v>
      </c>
      <c r="L47" s="35">
        <v>-0.1006963042313872</v>
      </c>
      <c r="M47" s="35">
        <v>-5.9952038369304517E-2</v>
      </c>
      <c r="N47" s="35">
        <v>-0.20656266810112967</v>
      </c>
      <c r="O47" s="35">
        <v>0.10077519379844957</v>
      </c>
      <c r="P47" s="35">
        <v>0.13760504201680668</v>
      </c>
      <c r="Q47" s="35">
        <v>1.1891279728199367E-2</v>
      </c>
      <c r="R47" s="35">
        <v>0.14180374361883152</v>
      </c>
      <c r="S47" s="35">
        <v>0.14731254147312534</v>
      </c>
      <c r="T47" s="35">
        <v>8.564814814814814E-2</v>
      </c>
      <c r="U47" s="35">
        <v>-0.19028340080971662</v>
      </c>
      <c r="V47" s="35">
        <v>-0.23085106382978726</v>
      </c>
      <c r="W47" s="35">
        <v>-0.11985688729874777</v>
      </c>
      <c r="X47" s="35">
        <v>0.12970241437394714</v>
      </c>
      <c r="Y47" s="35">
        <v>4.6136742634797168E-2</v>
      </c>
      <c r="Z47" s="35">
        <v>0.17510422870756392</v>
      </c>
      <c r="AA47" s="35">
        <v>6.5088757396449815E-3</v>
      </c>
      <c r="AB47" s="35">
        <v>-0.24714434060228452</v>
      </c>
      <c r="AC47" s="35">
        <v>1.1669203450025423E-2</v>
      </c>
      <c r="AD47" s="35">
        <v>-4.1296060991105499E-2</v>
      </c>
      <c r="AE47" s="35">
        <v>-5.4574638844301804E-2</v>
      </c>
      <c r="AF47" s="35">
        <v>-0.17623762376237628</v>
      </c>
      <c r="AG47" s="35">
        <v>0.12539382482671702</v>
      </c>
      <c r="AH47" s="35">
        <v>0.14926329276105066</v>
      </c>
      <c r="AI47" s="35">
        <v>1.0890454836643082E-2</v>
      </c>
      <c r="AJ47" s="35">
        <v>-0.14938271604938269</v>
      </c>
      <c r="AK47" s="35">
        <v>0.37009622501850492</v>
      </c>
      <c r="AL47" s="35">
        <v>0.22992450240219631</v>
      </c>
      <c r="AM47" s="35">
        <v>-9.5601173020527841E-2</v>
      </c>
      <c r="AN47" s="35">
        <v>6.5230769230769203E-2</v>
      </c>
      <c r="AO47" s="35">
        <v>0.15981198589894241</v>
      </c>
      <c r="AP47" s="35">
        <v>-0.1618090452261306</v>
      </c>
      <c r="AQ47" s="35">
        <v>-0.19512195121951215</v>
      </c>
      <c r="AR47" s="35">
        <v>3.7952846463484846E-2</v>
      </c>
      <c r="AS47" s="35">
        <v>0.16136363636363638</v>
      </c>
      <c r="AT47" s="35">
        <v>-1.4447884416924683E-2</v>
      </c>
      <c r="AU47" s="35">
        <v>0.20530638029058745</v>
      </c>
      <c r="AV47" s="35">
        <v>3.218767048554283E-2</v>
      </c>
      <c r="AW47" s="35">
        <v>-0.14254143646408834</v>
      </c>
      <c r="AX47" s="35">
        <v>-8.5622710622710652E-2</v>
      </c>
      <c r="AY47" s="35">
        <v>-0.11024498886414258</v>
      </c>
      <c r="AZ47" s="35">
        <v>8.9364380113278852E-2</v>
      </c>
      <c r="BA47" s="35">
        <v>-6.6750629722921895E-2</v>
      </c>
      <c r="BB47" s="36">
        <v>8.472314876584397E-2</v>
      </c>
    </row>
    <row r="48" spans="2:54" x14ac:dyDescent="0.2">
      <c r="B48" s="17" t="s">
        <v>9</v>
      </c>
      <c r="C48" s="37">
        <v>0</v>
      </c>
      <c r="D48" s="37">
        <v>0.11538461538461542</v>
      </c>
      <c r="E48" s="37">
        <v>-0.38181818181818183</v>
      </c>
      <c r="F48" s="37">
        <v>-0.56578947368421051</v>
      </c>
      <c r="G48" s="37">
        <v>0.34883720930232553</v>
      </c>
      <c r="H48" s="37">
        <v>0.41666666666666674</v>
      </c>
      <c r="I48" s="37">
        <v>0.27586206896551735</v>
      </c>
      <c r="J48" s="37">
        <v>1.3571428571428572</v>
      </c>
      <c r="K48" s="37">
        <v>0.5641025641025641</v>
      </c>
      <c r="L48" s="37">
        <v>-4.7619047619047672E-2</v>
      </c>
      <c r="M48" s="37">
        <v>-0.24528301886792447</v>
      </c>
      <c r="N48" s="37">
        <v>-0.47499999999999998</v>
      </c>
      <c r="O48" s="37">
        <v>2.4390243902439046E-2</v>
      </c>
      <c r="P48" s="37">
        <v>-0.13888888888888884</v>
      </c>
      <c r="Q48" s="37">
        <v>-0.25531914893617025</v>
      </c>
      <c r="R48" s="37">
        <v>0.95652173913043481</v>
      </c>
      <c r="S48" s="37">
        <v>5.7142857142857162E-2</v>
      </c>
      <c r="T48" s="37">
        <v>-0.22222222222222221</v>
      </c>
      <c r="U48" s="37">
        <v>0.60000000000000009</v>
      </c>
      <c r="V48" s="37">
        <v>1.1428571428571428</v>
      </c>
      <c r="W48" s="37">
        <v>0</v>
      </c>
      <c r="X48" s="37">
        <v>1.5333333333333332</v>
      </c>
      <c r="Y48" s="37">
        <v>0.73333333333333339</v>
      </c>
      <c r="Z48" s="37">
        <v>1.6363636363636362</v>
      </c>
      <c r="AA48" s="37">
        <v>0.38709677419354849</v>
      </c>
      <c r="AB48" s="37">
        <v>1</v>
      </c>
      <c r="AC48" s="37">
        <v>-0.12</v>
      </c>
      <c r="AD48" s="37">
        <v>1.0526315789473686</v>
      </c>
      <c r="AE48" s="37">
        <v>0</v>
      </c>
      <c r="AF48" s="37">
        <v>1.1176470588235294</v>
      </c>
      <c r="AG48" s="37">
        <v>0.26086956521739135</v>
      </c>
      <c r="AH48" s="37">
        <v>-0.26415094339622647</v>
      </c>
      <c r="AI48" s="37">
        <v>9.5238095238095344E-2</v>
      </c>
      <c r="AJ48" s="37">
        <v>-0.54385964912280704</v>
      </c>
      <c r="AK48" s="37">
        <v>0.91666666666666674</v>
      </c>
      <c r="AL48" s="37">
        <v>0.41176470588235303</v>
      </c>
      <c r="AM48" s="37">
        <v>0.34482758620689657</v>
      </c>
      <c r="AN48" s="37">
        <v>-0.27027027027027029</v>
      </c>
      <c r="AO48" s="37">
        <v>0.46153846153846145</v>
      </c>
      <c r="AP48" s="37">
        <v>6.4516129032258007E-2</v>
      </c>
      <c r="AQ48" s="37">
        <v>1.4782608695652173</v>
      </c>
      <c r="AR48" s="37">
        <v>1.2222222222222223</v>
      </c>
      <c r="AS48" s="37">
        <v>0.76666666666666661</v>
      </c>
      <c r="AT48" s="37">
        <v>0.44444444444444442</v>
      </c>
      <c r="AU48" s="37">
        <v>0.73913043478260865</v>
      </c>
      <c r="AV48" s="37">
        <v>4.5454545454545414E-2</v>
      </c>
      <c r="AW48" s="37">
        <v>0.4285714285714286</v>
      </c>
      <c r="AX48" s="37">
        <v>0.39473684210526305</v>
      </c>
      <c r="AY48" s="37">
        <v>1.4583333333333335</v>
      </c>
      <c r="AZ48" s="37">
        <v>-0.58064516129032251</v>
      </c>
      <c r="BA48" s="37">
        <v>-7.407407407407407E-2</v>
      </c>
      <c r="BB48" s="38">
        <v>-0.22222222222222221</v>
      </c>
    </row>
    <row r="49" spans="2:54" x14ac:dyDescent="0.2">
      <c r="B49" s="16" t="s">
        <v>10</v>
      </c>
      <c r="C49" s="35">
        <v>-0.22675736961451243</v>
      </c>
      <c r="D49" s="35">
        <v>-5.0223214285714302E-2</v>
      </c>
      <c r="E49" s="35">
        <v>4.126213592233019E-2</v>
      </c>
      <c r="F49" s="35">
        <v>0.15037593984962405</v>
      </c>
      <c r="G49" s="35">
        <v>-4.9311926605504541E-2</v>
      </c>
      <c r="H49" s="35">
        <v>0.25648414985590784</v>
      </c>
      <c r="I49" s="35">
        <v>0.28075253256150501</v>
      </c>
      <c r="J49" s="35">
        <v>-9.753363228699552E-2</v>
      </c>
      <c r="K49" s="35">
        <v>4.8349056603773644E-2</v>
      </c>
      <c r="L49" s="35">
        <v>2.2909507445589838E-3</v>
      </c>
      <c r="M49" s="35">
        <v>0.12738853503184711</v>
      </c>
      <c r="N49" s="35">
        <v>-0.26444444444444448</v>
      </c>
      <c r="O49" s="35">
        <v>0.17314487632508824</v>
      </c>
      <c r="P49" s="35">
        <v>-8.6382113821138251E-2</v>
      </c>
      <c r="Q49" s="35">
        <v>-0.16276703967446593</v>
      </c>
      <c r="R49" s="35">
        <v>-6.7698259187620735E-3</v>
      </c>
      <c r="S49" s="35">
        <v>-6.0728744939271273E-3</v>
      </c>
      <c r="T49" s="35">
        <v>7.5675675675674903E-3</v>
      </c>
      <c r="U49" s="35">
        <v>-8.8088088088088101E-2</v>
      </c>
      <c r="V49" s="35">
        <v>7.9286422200197659E-3</v>
      </c>
      <c r="W49" s="35">
        <v>1.3452914798206317E-2</v>
      </c>
      <c r="X49" s="35">
        <v>7.9207920792079278E-2</v>
      </c>
      <c r="Y49" s="35">
        <v>-2.9319371727748678E-2</v>
      </c>
      <c r="Z49" s="35">
        <v>4.0586245772266105E-2</v>
      </c>
      <c r="AA49" s="35">
        <v>0.13393870601589097</v>
      </c>
      <c r="AB49" s="35">
        <v>2.0618556701030855E-2</v>
      </c>
      <c r="AC49" s="35">
        <v>0.10371318822023046</v>
      </c>
      <c r="AD49" s="35">
        <v>0.11264367816091947</v>
      </c>
      <c r="AE49" s="35">
        <v>3.6830357142857206E-2</v>
      </c>
      <c r="AF49" s="35">
        <v>2.2075055187638082E-3</v>
      </c>
      <c r="AG49" s="35">
        <v>1.9680196801967975E-2</v>
      </c>
      <c r="AH49" s="35">
        <v>8.2352941176470518E-2</v>
      </c>
      <c r="AI49" s="35">
        <v>0.13396004700352537</v>
      </c>
      <c r="AJ49" s="35">
        <v>3.2858707557503752E-3</v>
      </c>
      <c r="AK49" s="35">
        <v>0.24840764331210186</v>
      </c>
      <c r="AL49" s="35">
        <v>7.0588235294117618E-2</v>
      </c>
      <c r="AM49" s="35">
        <v>5.0632911392405111E-2</v>
      </c>
      <c r="AN49" s="35">
        <v>-4.6653144016227222E-2</v>
      </c>
      <c r="AO49" s="35">
        <v>4.7729918509895164E-2</v>
      </c>
      <c r="AP49" s="35">
        <v>-1.4613778705636737E-2</v>
      </c>
      <c r="AQ49" s="35">
        <v>-5.6404230317273818E-2</v>
      </c>
      <c r="AR49" s="35">
        <v>-1.6891891891891886E-2</v>
      </c>
      <c r="AS49" s="35">
        <v>-7.7257889009793246E-2</v>
      </c>
      <c r="AT49" s="35">
        <v>-4.0178571428571397E-2</v>
      </c>
      <c r="AU49" s="35">
        <v>-7.2639225181597711E-3</v>
      </c>
      <c r="AV49" s="35">
        <v>1.5116279069767424E-2</v>
      </c>
      <c r="AW49" s="35">
        <v>-5.1054384017758081E-2</v>
      </c>
      <c r="AX49" s="35">
        <v>-7.4658254468980001E-2</v>
      </c>
      <c r="AY49" s="35">
        <v>-0.10842105263157897</v>
      </c>
      <c r="AZ49" s="35">
        <v>-0.12182203389830504</v>
      </c>
      <c r="BA49" s="35">
        <v>-8.737864077669899E-2</v>
      </c>
      <c r="BB49" s="36">
        <v>-4.04721753794266E-2</v>
      </c>
    </row>
    <row r="50" spans="2:54" x14ac:dyDescent="0.2">
      <c r="B50" s="17" t="s">
        <v>11</v>
      </c>
      <c r="C50" s="37">
        <v>0.12046370967741926</v>
      </c>
      <c r="D50" s="37">
        <v>1.2896825396825351E-2</v>
      </c>
      <c r="E50" s="37">
        <v>2.612124199112853E-2</v>
      </c>
      <c r="F50" s="37">
        <v>3.7456875308033544E-2</v>
      </c>
      <c r="G50" s="37">
        <v>1.3278855975485282E-2</v>
      </c>
      <c r="H50" s="37">
        <v>9.2041147807254919E-2</v>
      </c>
      <c r="I50" s="37">
        <v>0.52689655172413796</v>
      </c>
      <c r="J50" s="37">
        <v>0.12393887945670623</v>
      </c>
      <c r="K50" s="37">
        <v>3.5951327433628277E-2</v>
      </c>
      <c r="L50" s="37">
        <v>1.843075302790953E-2</v>
      </c>
      <c r="M50" s="37">
        <v>-0.12686927158707184</v>
      </c>
      <c r="N50" s="37">
        <v>8.4960422163588456E-2</v>
      </c>
      <c r="O50" s="37">
        <v>4.1996047430830075E-2</v>
      </c>
      <c r="P50" s="37">
        <v>0.12875536480686689</v>
      </c>
      <c r="Q50" s="37">
        <v>2.6205450733752578E-2</v>
      </c>
      <c r="R50" s="37">
        <v>4.1972717733473885E-3</v>
      </c>
      <c r="S50" s="37">
        <v>0.21643835616438367</v>
      </c>
      <c r="T50" s="37">
        <v>0.20598388952819335</v>
      </c>
      <c r="U50" s="37">
        <v>9.6791162546028486E-2</v>
      </c>
      <c r="V50" s="37">
        <v>9.6963239211507624E-2</v>
      </c>
      <c r="W50" s="37">
        <v>-3.3807829181494609E-2</v>
      </c>
      <c r="X50" s="37">
        <v>-1.2844909609895372E-2</v>
      </c>
      <c r="Y50" s="37">
        <v>1.3372956909361022E-2</v>
      </c>
      <c r="Z50" s="37">
        <v>0.11098779134295222</v>
      </c>
      <c r="AA50" s="37">
        <v>4.6049442559379594E-2</v>
      </c>
      <c r="AB50" s="37">
        <v>-4.1314553990610348E-2</v>
      </c>
      <c r="AC50" s="37">
        <v>0.10875627440044622</v>
      </c>
      <c r="AD50" s="37">
        <v>0.13315789473684214</v>
      </c>
      <c r="AE50" s="37">
        <v>-3.863845446182157E-2</v>
      </c>
      <c r="AF50" s="37">
        <v>-8.3994400373308409E-3</v>
      </c>
      <c r="AG50" s="37">
        <v>-6.8276823037621948E-2</v>
      </c>
      <c r="AH50" s="37">
        <v>-8.4862385321100908E-2</v>
      </c>
      <c r="AI50" s="37">
        <v>1.0858835143139123E-2</v>
      </c>
      <c r="AJ50" s="37">
        <v>-4.008810572687227E-2</v>
      </c>
      <c r="AK50" s="37">
        <v>5.5223193741371635E-3</v>
      </c>
      <c r="AL50" s="37">
        <v>-1.5799256505576231E-2</v>
      </c>
      <c r="AM50" s="37">
        <v>-0.11810661764705888</v>
      </c>
      <c r="AN50" s="37">
        <v>-0.12183692596063733</v>
      </c>
      <c r="AO50" s="37">
        <v>-2.4426719840478617E-2</v>
      </c>
      <c r="AP50" s="37">
        <v>5.3312629399586031E-2</v>
      </c>
      <c r="AQ50" s="37">
        <v>4.6248715313463418E-2</v>
      </c>
      <c r="AR50" s="37">
        <v>-5.4197662061636565E-2</v>
      </c>
      <c r="AS50" s="37">
        <v>-1.5259409969481386E-3</v>
      </c>
      <c r="AT50" s="37">
        <v>-9.8677517802644998E-2</v>
      </c>
      <c r="AU50" s="37">
        <v>-0.10905077262693152</v>
      </c>
      <c r="AV50" s="37">
        <v>-4.5867176301958912E-2</v>
      </c>
      <c r="AW50" s="37">
        <v>-4.5364891518737682E-2</v>
      </c>
      <c r="AX50" s="37">
        <v>-5.199462124607801E-2</v>
      </c>
      <c r="AY50" s="37">
        <v>-2.1338506304558691E-2</v>
      </c>
      <c r="AZ50" s="37">
        <v>-7.6705882352941179E-2</v>
      </c>
      <c r="BA50" s="37">
        <v>5.8167716917110202E-3</v>
      </c>
      <c r="BB50" s="38">
        <v>-0.22986954565901929</v>
      </c>
    </row>
    <row r="51" spans="2:54" x14ac:dyDescent="0.2">
      <c r="B51" s="16" t="s">
        <v>12</v>
      </c>
      <c r="C51" s="35">
        <v>-0.10795954265611263</v>
      </c>
      <c r="D51" s="35">
        <v>-8.1716879900949224E-2</v>
      </c>
      <c r="E51" s="35">
        <v>-0.16926654393954077</v>
      </c>
      <c r="F51" s="35">
        <v>-4.640862699788173E-2</v>
      </c>
      <c r="G51" s="35">
        <v>-3.5698642137538372E-2</v>
      </c>
      <c r="H51" s="35">
        <v>8.4041331802525931E-2</v>
      </c>
      <c r="I51" s="35">
        <v>0.12470889613414071</v>
      </c>
      <c r="J51" s="35">
        <v>-4.1788691146654622E-2</v>
      </c>
      <c r="K51" s="35">
        <v>3.1230217345431521E-2</v>
      </c>
      <c r="L51" s="35">
        <v>0</v>
      </c>
      <c r="M51" s="35">
        <v>-0.1367924528301887</v>
      </c>
      <c r="N51" s="35">
        <v>-0.17761703837653209</v>
      </c>
      <c r="O51" s="35">
        <v>1.0194528243004264E-2</v>
      </c>
      <c r="P51" s="35">
        <v>4.5584649634262675E-2</v>
      </c>
      <c r="Q51" s="35">
        <v>-0.11071634338390623</v>
      </c>
      <c r="R51" s="35">
        <v>6.00233719324339E-2</v>
      </c>
      <c r="S51" s="35">
        <v>-1.3060919861927367E-2</v>
      </c>
      <c r="T51" s="35">
        <v>4.0029340878130482E-2</v>
      </c>
      <c r="U51" s="35">
        <v>-2.4010068738503199E-2</v>
      </c>
      <c r="V51" s="35">
        <v>1.6687935604200455E-3</v>
      </c>
      <c r="W51" s="35">
        <v>3.8610038610038533E-3</v>
      </c>
      <c r="X51" s="35">
        <v>0.11012451520718525</v>
      </c>
      <c r="Y51" s="35">
        <v>4.967426710097711E-2</v>
      </c>
      <c r="Z51" s="35">
        <v>4.3917213528520849E-2</v>
      </c>
      <c r="AA51" s="35">
        <v>-1.0253191044151455E-2</v>
      </c>
      <c r="AB51" s="35">
        <v>0.11808265786050232</v>
      </c>
      <c r="AC51" s="35">
        <v>0.18020552972840709</v>
      </c>
      <c r="AD51" s="35">
        <v>0.14410837323367987</v>
      </c>
      <c r="AE51" s="35">
        <v>-5.0546575726431842E-2</v>
      </c>
      <c r="AF51" s="35">
        <v>0.14785149907998707</v>
      </c>
      <c r="AG51" s="35">
        <v>0.19003840335156519</v>
      </c>
      <c r="AH51" s="35">
        <v>8.2891620615766382E-2</v>
      </c>
      <c r="AI51" s="35">
        <v>6.066810344827589E-2</v>
      </c>
      <c r="AJ51" s="35">
        <v>0.11147350029120551</v>
      </c>
      <c r="AK51" s="35">
        <v>1.832844574780057E-2</v>
      </c>
      <c r="AL51" s="35">
        <v>0.20846864851361468</v>
      </c>
      <c r="AM51" s="35">
        <v>0.10301163586584527</v>
      </c>
      <c r="AN51" s="35">
        <v>1.0026737967914201E-3</v>
      </c>
      <c r="AO51" s="35">
        <v>0.11116915682791761</v>
      </c>
      <c r="AP51" s="35">
        <v>3.389250256761378E-2</v>
      </c>
      <c r="AQ51" s="35">
        <v>2.5117571611799949E-2</v>
      </c>
      <c r="AR51" s="35">
        <v>-1.4212310047010401E-3</v>
      </c>
      <c r="AS51" s="35">
        <v>-0.12715146299483648</v>
      </c>
      <c r="AT51" s="35">
        <v>4.9213651438964279E-2</v>
      </c>
      <c r="AU51" s="35">
        <v>9.0501895026989798E-2</v>
      </c>
      <c r="AV51" s="35">
        <v>3.5048049745618925E-2</v>
      </c>
      <c r="AW51" s="35">
        <v>4.385128693994278E-2</v>
      </c>
      <c r="AX51" s="35">
        <v>8.0038780566627166E-2</v>
      </c>
      <c r="AY51" s="35">
        <v>3.7844036697247674E-3</v>
      </c>
      <c r="AZ51" s="35">
        <v>-2.6473882496690804E-2</v>
      </c>
      <c r="BA51" s="35">
        <v>-3.0647260679209531E-2</v>
      </c>
      <c r="BB51" s="36">
        <v>-0.15848089987749192</v>
      </c>
    </row>
    <row r="52" spans="2:54" x14ac:dyDescent="0.2">
      <c r="B52" s="17" t="s">
        <v>13</v>
      </c>
      <c r="C52" s="37">
        <v>-0.34919015431705136</v>
      </c>
      <c r="D52" s="37">
        <v>-0.23464939593971856</v>
      </c>
      <c r="E52" s="37">
        <v>-0.2643069370882315</v>
      </c>
      <c r="F52" s="37">
        <v>-0.17143993635640409</v>
      </c>
      <c r="G52" s="37">
        <v>-9.8616688978134803E-2</v>
      </c>
      <c r="H52" s="37">
        <v>-5.6236912952437934E-2</v>
      </c>
      <c r="I52" s="37">
        <v>0.11998514115898962</v>
      </c>
      <c r="J52" s="37">
        <v>-0.1766759776536313</v>
      </c>
      <c r="K52" s="37">
        <v>-0.22427956708827745</v>
      </c>
      <c r="L52" s="37">
        <v>-0.10315934065934063</v>
      </c>
      <c r="M52" s="37">
        <v>-0.36559139784946237</v>
      </c>
      <c r="N52" s="37">
        <v>-0.2830425680390789</v>
      </c>
      <c r="O52" s="37">
        <v>-0.20873223092544246</v>
      </c>
      <c r="P52" s="37">
        <v>-0.19034090909090906</v>
      </c>
      <c r="Q52" s="37">
        <v>-0.14097986001999718</v>
      </c>
      <c r="R52" s="37">
        <v>-0.14748520710059176</v>
      </c>
      <c r="S52" s="37">
        <v>-5.5171304487695028E-2</v>
      </c>
      <c r="T52" s="37">
        <v>-0.21153566758680808</v>
      </c>
      <c r="U52" s="37">
        <v>-0.13286817102137771</v>
      </c>
      <c r="V52" s="37">
        <v>-0.20564058956916098</v>
      </c>
      <c r="W52" s="37">
        <v>-0.16022017256768817</v>
      </c>
      <c r="X52" s="37">
        <v>-0.25522566901877242</v>
      </c>
      <c r="Y52" s="37">
        <v>-0.20013745704467356</v>
      </c>
      <c r="Z52" s="37">
        <v>-0.23512544802867386</v>
      </c>
      <c r="AA52" s="37">
        <v>-0.14533292794162356</v>
      </c>
      <c r="AB52" s="37">
        <v>-0.10830216903515333</v>
      </c>
      <c r="AC52" s="37">
        <v>1.3557660895132218E-2</v>
      </c>
      <c r="AD52" s="37">
        <v>-7.6035409421435385E-2</v>
      </c>
      <c r="AE52" s="37">
        <v>-0.14770897379593029</v>
      </c>
      <c r="AF52" s="37">
        <v>-0.10539178249579961</v>
      </c>
      <c r="AG52" s="37">
        <v>-0.12797573919636085</v>
      </c>
      <c r="AH52" s="37">
        <v>-3.5883216441037313E-2</v>
      </c>
      <c r="AI52" s="37">
        <v>-0.16439215686274511</v>
      </c>
      <c r="AJ52" s="37">
        <v>-0.16157140747304677</v>
      </c>
      <c r="AK52" s="37">
        <v>-0.12590608257169866</v>
      </c>
      <c r="AL52" s="37">
        <v>5.0975566883459944E-3</v>
      </c>
      <c r="AM52" s="37">
        <v>4.6578590785907759E-2</v>
      </c>
      <c r="AN52" s="37">
        <v>-3.0424607154797778E-2</v>
      </c>
      <c r="AO52" s="37">
        <v>-1.1627906976744207E-2</v>
      </c>
      <c r="AP52" s="37">
        <v>3.6227045075125197E-2</v>
      </c>
      <c r="AQ52" s="37">
        <v>3.5563380281690149E-2</v>
      </c>
      <c r="AR52" s="37">
        <v>-2.3665572637761256E-2</v>
      </c>
      <c r="AS52" s="37">
        <v>0.13896008787989755</v>
      </c>
      <c r="AT52" s="37">
        <v>-7.0048714933646949E-2</v>
      </c>
      <c r="AU52" s="37">
        <v>-7.7160493827160503E-2</v>
      </c>
      <c r="AV52" s="37">
        <v>-8.0893925086559682E-2</v>
      </c>
      <c r="AW52" s="37">
        <v>-0.13656867319956445</v>
      </c>
      <c r="AX52" s="37">
        <v>1.7130257801899695E-2</v>
      </c>
      <c r="AY52" s="37">
        <v>-0.12746781115879824</v>
      </c>
      <c r="AZ52" s="37">
        <v>0.11695616211745241</v>
      </c>
      <c r="BA52" s="37">
        <v>-0.15704856997799965</v>
      </c>
      <c r="BB52" s="38">
        <v>0.14251497005988023</v>
      </c>
    </row>
    <row r="53" spans="2:54" x14ac:dyDescent="0.2">
      <c r="B53" s="16" t="s">
        <v>14</v>
      </c>
      <c r="C53" s="35">
        <v>-0.19042717447246527</v>
      </c>
      <c r="D53" s="35">
        <v>-0.20298220298220293</v>
      </c>
      <c r="E53" s="35">
        <v>-8.8645418326693259E-2</v>
      </c>
      <c r="F53" s="35">
        <v>-2.38741182854042E-2</v>
      </c>
      <c r="G53" s="35">
        <v>-0.17254076801683327</v>
      </c>
      <c r="H53" s="35">
        <v>1.2870733072188001E-2</v>
      </c>
      <c r="I53" s="35">
        <v>0.11867977528089879</v>
      </c>
      <c r="J53" s="35">
        <v>-9.334889148191361E-3</v>
      </c>
      <c r="K53" s="35">
        <v>-0.12645422357106728</v>
      </c>
      <c r="L53" s="35">
        <v>-5.7372654155495972E-2</v>
      </c>
      <c r="M53" s="35">
        <v>-2.0681945220793696E-2</v>
      </c>
      <c r="N53" s="35">
        <v>-8.8737201365187701E-2</v>
      </c>
      <c r="O53" s="35">
        <v>-0.21590310689836756</v>
      </c>
      <c r="P53" s="35">
        <v>3.0690537084399061E-3</v>
      </c>
      <c r="Q53" s="35">
        <v>-9.8049281314168346E-2</v>
      </c>
      <c r="R53" s="35">
        <v>0.10618996798292413</v>
      </c>
      <c r="S53" s="35">
        <v>3.2467532467532756E-3</v>
      </c>
      <c r="T53" s="35">
        <v>-5.2050473186119883E-2</v>
      </c>
      <c r="U53" s="35">
        <v>1.8712162905888841E-2</v>
      </c>
      <c r="V53" s="35">
        <v>-4.133766836971664E-2</v>
      </c>
      <c r="W53" s="35">
        <v>2.1761133603238836E-2</v>
      </c>
      <c r="X53" s="35">
        <v>5.7465618860510714E-2</v>
      </c>
      <c r="Y53" s="35">
        <v>-0.13119143239625164</v>
      </c>
      <c r="Z53" s="35">
        <v>-2.1600392734413387E-2</v>
      </c>
      <c r="AA53" s="35">
        <v>0.13285556780595376</v>
      </c>
      <c r="AB53" s="35">
        <v>8.040201005025116E-2</v>
      </c>
      <c r="AC53" s="35">
        <v>0.11808910359635005</v>
      </c>
      <c r="AD53" s="35">
        <v>1.6080402010050232E-2</v>
      </c>
      <c r="AE53" s="35">
        <v>0.10285433070866135</v>
      </c>
      <c r="AF53" s="35">
        <v>0.27590154550658275</v>
      </c>
      <c r="AG53" s="35">
        <v>-1.386036960985626E-2</v>
      </c>
      <c r="AH53" s="35">
        <v>-4.7427293064876919E-2</v>
      </c>
      <c r="AI53" s="35">
        <v>-6.8673565380997226E-2</v>
      </c>
      <c r="AJ53" s="35">
        <v>-2.1047227926078049E-2</v>
      </c>
      <c r="AK53" s="35">
        <v>3.6900369003689981E-2</v>
      </c>
      <c r="AL53" s="35">
        <v>6.4481461579795729E-2</v>
      </c>
      <c r="AM53" s="35">
        <v>-8.0295566502463056E-2</v>
      </c>
      <c r="AN53" s="35">
        <v>8.0913850547359445E-3</v>
      </c>
      <c r="AO53" s="35">
        <v>3.491271820448949E-3</v>
      </c>
      <c r="AP53" s="35">
        <v>4.834731129748393E-2</v>
      </c>
      <c r="AQ53" s="35">
        <v>6.0620995564317326E-2</v>
      </c>
      <c r="AR53" s="35">
        <v>5.7291666666666741E-2</v>
      </c>
      <c r="AS53" s="35">
        <v>-0.10428893905191872</v>
      </c>
      <c r="AT53" s="35">
        <v>-6.553276638319161E-2</v>
      </c>
      <c r="AU53" s="35">
        <v>-7.4371321562332837E-2</v>
      </c>
      <c r="AV53" s="35">
        <v>-2.8372591006423975E-2</v>
      </c>
      <c r="AW53" s="35">
        <v>-0.11082070047046522</v>
      </c>
      <c r="AX53" s="35">
        <v>2.7546777546777479E-2</v>
      </c>
      <c r="AY53" s="35">
        <v>-4.0239260467645477E-2</v>
      </c>
      <c r="AZ53" s="35">
        <v>-0.17145738779626829</v>
      </c>
      <c r="BA53" s="35">
        <v>-0.12947494033412887</v>
      </c>
      <c r="BB53" s="36">
        <v>-0.37398373983739841</v>
      </c>
    </row>
    <row r="54" spans="2:54" x14ac:dyDescent="0.2">
      <c r="B54" s="17" t="s">
        <v>15</v>
      </c>
      <c r="C54" s="37">
        <v>4.6762589928057485E-2</v>
      </c>
      <c r="D54" s="37">
        <v>5.2150045745654072E-2</v>
      </c>
      <c r="E54" s="37">
        <v>1.7117117117117164E-2</v>
      </c>
      <c r="F54" s="37">
        <v>1.1183597390493905E-2</v>
      </c>
      <c r="G54" s="37">
        <v>1.3658536585365866E-2</v>
      </c>
      <c r="H54" s="37">
        <v>-4.1108132260947228E-2</v>
      </c>
      <c r="I54" s="37">
        <v>1.4090909090909092</v>
      </c>
      <c r="J54" s="37">
        <v>1.1544117647058822</v>
      </c>
      <c r="K54" s="37">
        <v>0.29107981220657275</v>
      </c>
      <c r="L54" s="37">
        <v>-4.5943304007820096E-2</v>
      </c>
      <c r="M54" s="37">
        <v>0.10505450941526262</v>
      </c>
      <c r="N54" s="37">
        <v>8.6872586872586144E-3</v>
      </c>
      <c r="O54" s="37">
        <v>0.27783783783783789</v>
      </c>
      <c r="P54" s="37">
        <v>-2.0725388601036232E-2</v>
      </c>
      <c r="Q54" s="37">
        <v>-1.2855831037649201E-2</v>
      </c>
      <c r="R54" s="37">
        <v>-1.7730496453900457E-3</v>
      </c>
      <c r="S54" s="37">
        <v>1.6172506738544534E-2</v>
      </c>
      <c r="T54" s="37">
        <v>-8.7735004476275691E-2</v>
      </c>
      <c r="U54" s="37">
        <v>-0.10934579439252334</v>
      </c>
      <c r="V54" s="37">
        <v>2.0909090909090988E-2</v>
      </c>
      <c r="W54" s="37">
        <v>-5.4595086442220664E-3</v>
      </c>
      <c r="X54" s="37">
        <v>3.8899430740037877E-2</v>
      </c>
      <c r="Y54" s="37">
        <v>5.6420233463035041E-2</v>
      </c>
      <c r="Z54" s="37">
        <v>9.6188747731397406E-2</v>
      </c>
      <c r="AA54" s="37">
        <v>9.2529711375212154E-2</v>
      </c>
      <c r="AB54" s="37">
        <v>-1.1073253833049357E-2</v>
      </c>
      <c r="AC54" s="37">
        <v>4.5053003533569003E-2</v>
      </c>
      <c r="AD54" s="37">
        <v>3.6059806508355274E-2</v>
      </c>
      <c r="AE54" s="37">
        <v>-0.10989010989010994</v>
      </c>
      <c r="AF54" s="37">
        <v>-0.13567839195979903</v>
      </c>
      <c r="AG54" s="37">
        <v>5.9314179796107425E-2</v>
      </c>
      <c r="AH54" s="37">
        <v>-0.12299465240641716</v>
      </c>
      <c r="AI54" s="37">
        <v>-6.1120543293718188E-2</v>
      </c>
      <c r="AJ54" s="37">
        <v>2.8063610851262855E-2</v>
      </c>
      <c r="AK54" s="37">
        <v>-2.033898305084747E-2</v>
      </c>
      <c r="AL54" s="37">
        <v>-0.18896321070234112</v>
      </c>
      <c r="AM54" s="37">
        <v>0.17444029850746268</v>
      </c>
      <c r="AN54" s="37">
        <v>-0.13971210838272652</v>
      </c>
      <c r="AO54" s="37">
        <v>-0.19983277591973247</v>
      </c>
      <c r="AP54" s="37">
        <v>5.2205220522052231E-2</v>
      </c>
      <c r="AQ54" s="37">
        <v>-0.10411622276029053</v>
      </c>
      <c r="AR54" s="37">
        <v>-4.0182648401826504E-2</v>
      </c>
      <c r="AS54" s="37">
        <v>3.3388981636059967E-3</v>
      </c>
      <c r="AT54" s="37">
        <v>-4.2318307267709243E-2</v>
      </c>
      <c r="AU54" s="37">
        <v>-0.14124293785310738</v>
      </c>
      <c r="AV54" s="37">
        <v>7.2037914691943206E-2</v>
      </c>
      <c r="AW54" s="37">
        <v>0.11844863731656186</v>
      </c>
      <c r="AX54" s="37">
        <v>0.12692307692307692</v>
      </c>
      <c r="AY54" s="37">
        <v>0.20860215053763431</v>
      </c>
      <c r="AZ54" s="37">
        <v>0.28914285714285715</v>
      </c>
      <c r="BA54" s="37">
        <v>-0.20870994248151187</v>
      </c>
      <c r="BB54" s="38">
        <v>-0.26901669758812619</v>
      </c>
    </row>
    <row r="55" spans="2:54" x14ac:dyDescent="0.2">
      <c r="B55" s="16" t="s">
        <v>16</v>
      </c>
      <c r="C55" s="35">
        <v>7.9463858305409252E-2</v>
      </c>
      <c r="D55" s="35">
        <v>0.12347904461469139</v>
      </c>
      <c r="E55" s="35">
        <v>2.8785488958990468E-2</v>
      </c>
      <c r="F55" s="35">
        <v>0.25777964676198484</v>
      </c>
      <c r="G55" s="35">
        <v>0.19491896627244842</v>
      </c>
      <c r="H55" s="35">
        <v>0.11590909090909096</v>
      </c>
      <c r="I55" s="35">
        <v>0.49533223503569457</v>
      </c>
      <c r="J55" s="35">
        <v>0.12926018287614305</v>
      </c>
      <c r="K55" s="35">
        <v>0.12189054726368154</v>
      </c>
      <c r="L55" s="35">
        <v>0.20043572984749458</v>
      </c>
      <c r="M55" s="35">
        <v>0.15614186851211076</v>
      </c>
      <c r="N55" s="35">
        <v>0.16855295068714637</v>
      </c>
      <c r="O55" s="35">
        <v>2.1722265321955092E-2</v>
      </c>
      <c r="P55" s="35">
        <v>0.48275862068965525</v>
      </c>
      <c r="Q55" s="35">
        <v>0.36533333333333329</v>
      </c>
      <c r="R55" s="35">
        <v>0.19693396226415105</v>
      </c>
      <c r="S55" s="35">
        <v>0.36176349402554586</v>
      </c>
      <c r="T55" s="35">
        <v>0.10460086511993705</v>
      </c>
      <c r="U55" s="35">
        <v>0.26516464471403811</v>
      </c>
      <c r="V55" s="35">
        <v>0.12260536398467425</v>
      </c>
      <c r="W55" s="35">
        <v>0.32766680832979178</v>
      </c>
      <c r="X55" s="35">
        <v>0.3675982946470866</v>
      </c>
      <c r="Y55" s="35">
        <v>0.48530120481927708</v>
      </c>
      <c r="Z55" s="35">
        <v>0.29759704251386321</v>
      </c>
      <c r="AA55" s="35">
        <v>0.19333874898456549</v>
      </c>
      <c r="AB55" s="35">
        <v>0.33898305084745761</v>
      </c>
      <c r="AC55" s="35">
        <v>0.21008064516129021</v>
      </c>
      <c r="AD55" s="35">
        <v>0.3348323793949306</v>
      </c>
      <c r="AE55" s="35">
        <v>0.1084430673896204</v>
      </c>
      <c r="AF55" s="35">
        <v>0.11493836113125444</v>
      </c>
      <c r="AG55" s="35">
        <v>0.26700680272108834</v>
      </c>
      <c r="AH55" s="35">
        <v>0.31837606837606836</v>
      </c>
      <c r="AI55" s="35">
        <v>0.24989210185584798</v>
      </c>
      <c r="AJ55" s="35">
        <v>2.8704422032583388E-2</v>
      </c>
      <c r="AK55" s="35">
        <v>0.10024973242953972</v>
      </c>
      <c r="AL55" s="35">
        <v>0.13074204946996471</v>
      </c>
      <c r="AM55" s="35">
        <v>0.11342229199372067</v>
      </c>
      <c r="AN55" s="35">
        <v>3.8158929976396472E-2</v>
      </c>
      <c r="AO55" s="35">
        <v>0.13264462809917354</v>
      </c>
      <c r="AP55" s="35">
        <v>1.5612161051766549E-2</v>
      </c>
      <c r="AQ55" s="35">
        <v>4.5055821371610794E-2</v>
      </c>
      <c r="AR55" s="35">
        <v>0.16726618705035978</v>
      </c>
      <c r="AS55" s="35">
        <v>0.48945561549779293</v>
      </c>
      <c r="AT55" s="35">
        <v>0.26793431287813307</v>
      </c>
      <c r="AU55" s="35">
        <v>-3.7077426390403456E-2</v>
      </c>
      <c r="AV55" s="35">
        <v>0.12699000370233238</v>
      </c>
      <c r="AW55" s="35">
        <v>5.7289608850256801E-2</v>
      </c>
      <c r="AX55" s="35">
        <v>5.6109265411590892E-2</v>
      </c>
      <c r="AY55" s="35">
        <v>2.2050716648291946E-3</v>
      </c>
      <c r="AZ55" s="35">
        <v>0.11479686917629528</v>
      </c>
      <c r="BA55" s="35">
        <v>0.22458731537793231</v>
      </c>
      <c r="BB55" s="36">
        <v>2.153209109730847E-2</v>
      </c>
    </row>
    <row r="56" spans="2:54" x14ac:dyDescent="0.2">
      <c r="B56" s="17" t="s">
        <v>17</v>
      </c>
      <c r="C56" s="37">
        <v>-0.22445859872611462</v>
      </c>
      <c r="D56" s="37">
        <v>-0.20485415274994434</v>
      </c>
      <c r="E56" s="37">
        <v>-0.21993637327677629</v>
      </c>
      <c r="F56" s="37">
        <v>-0.19623105284719378</v>
      </c>
      <c r="G56" s="37">
        <v>-0.17666201766620182</v>
      </c>
      <c r="H56" s="37">
        <v>-0.11527307878202031</v>
      </c>
      <c r="I56" s="37">
        <v>0.15957111321349737</v>
      </c>
      <c r="J56" s="37">
        <v>-3.851925962981495E-2</v>
      </c>
      <c r="K56" s="37">
        <v>-4.6885174734100254E-2</v>
      </c>
      <c r="L56" s="37">
        <v>-0.15285339786247232</v>
      </c>
      <c r="M56" s="37">
        <v>-7.2955047899778913E-2</v>
      </c>
      <c r="N56" s="37">
        <v>-0.16085908393600701</v>
      </c>
      <c r="O56" s="37">
        <v>0.20988339811215995</v>
      </c>
      <c r="P56" s="37">
        <v>-8.1133446355049599E-2</v>
      </c>
      <c r="Q56" s="37">
        <v>-4.6522667932589634E-2</v>
      </c>
      <c r="R56" s="37">
        <v>1.0023866348448651E-2</v>
      </c>
      <c r="S56" s="37">
        <v>0.16824708751015982</v>
      </c>
      <c r="T56" s="37">
        <v>0.31145431145431135</v>
      </c>
      <c r="U56" s="37">
        <v>0.26164549304295215</v>
      </c>
      <c r="V56" s="37">
        <v>1.0396518375241692E-2</v>
      </c>
      <c r="W56" s="37">
        <v>0.143643368189323</v>
      </c>
      <c r="X56" s="37">
        <v>1.7432273262661946E-2</v>
      </c>
      <c r="Y56" s="37">
        <v>-3.1473214285714257E-2</v>
      </c>
      <c r="Z56" s="37">
        <v>-0.12185430463576163</v>
      </c>
      <c r="AA56" s="37">
        <v>3.5950110051357287E-2</v>
      </c>
      <c r="AB56" s="37">
        <v>2.5599128540304994E-2</v>
      </c>
      <c r="AC56" s="37">
        <v>0.13004005340453939</v>
      </c>
      <c r="AD56" s="37">
        <v>0.11155805846071343</v>
      </c>
      <c r="AE56" s="37">
        <v>9.8175787728026487E-2</v>
      </c>
      <c r="AF56" s="37">
        <v>0.2399640503295386</v>
      </c>
      <c r="AG56" s="37">
        <v>0.49040675364543351</v>
      </c>
      <c r="AH56" s="37">
        <v>0.33704829449510298</v>
      </c>
      <c r="AI56" s="37">
        <v>0.13691507798960134</v>
      </c>
      <c r="AJ56" s="37">
        <v>0.14989672469755089</v>
      </c>
      <c r="AK56" s="37">
        <v>0.65621181262729134</v>
      </c>
      <c r="AL56" s="37">
        <v>0.77689741451209349</v>
      </c>
      <c r="AM56" s="37">
        <v>0.60407145824678032</v>
      </c>
      <c r="AN56" s="37">
        <v>0.30056980056980054</v>
      </c>
      <c r="AO56" s="37">
        <v>0.38757596218771106</v>
      </c>
      <c r="AP56" s="37">
        <v>0.4449251247920134</v>
      </c>
      <c r="AQ56" s="37">
        <v>0.52995906215109789</v>
      </c>
      <c r="AR56" s="37">
        <v>0.29071288423806418</v>
      </c>
      <c r="AS56" s="37">
        <v>0.18590308370044051</v>
      </c>
      <c r="AT56" s="37">
        <v>7.9593564775613856E-2</v>
      </c>
      <c r="AU56" s="37">
        <v>5.0480769230769162E-2</v>
      </c>
      <c r="AV56" s="37">
        <v>0.16993087557603692</v>
      </c>
      <c r="AW56" s="37">
        <v>0.10840471092077086</v>
      </c>
      <c r="AX56" s="37">
        <v>-3.3292533659730728E-2</v>
      </c>
      <c r="AY56" s="37">
        <v>0.15080213903743322</v>
      </c>
      <c r="AZ56" s="37">
        <v>-8.3333333333333037E-3</v>
      </c>
      <c r="BA56" s="37">
        <v>-2.6018099547511331E-2</v>
      </c>
      <c r="BB56" s="38">
        <v>0.20215759849906201</v>
      </c>
    </row>
    <row r="57" spans="2:54" x14ac:dyDescent="0.2">
      <c r="B57" s="16" t="s">
        <v>18</v>
      </c>
      <c r="C57" s="35">
        <v>-0.19477434679334915</v>
      </c>
      <c r="D57" s="35">
        <v>3.4482758620689724E-2</v>
      </c>
      <c r="E57" s="35">
        <v>-0.1104231166150671</v>
      </c>
      <c r="F57" s="35">
        <v>-0.18776371308016881</v>
      </c>
      <c r="G57" s="35">
        <v>-0.17586649550706035</v>
      </c>
      <c r="H57" s="35">
        <v>-8.4880636604774518E-2</v>
      </c>
      <c r="I57" s="35">
        <v>0.44122657580919933</v>
      </c>
      <c r="J57" s="35">
        <v>-0.24886877828054299</v>
      </c>
      <c r="K57" s="35">
        <v>0.15268225584594219</v>
      </c>
      <c r="L57" s="35">
        <v>-0.15288788221970551</v>
      </c>
      <c r="M57" s="35">
        <v>8.7635054021608649E-2</v>
      </c>
      <c r="N57" s="35">
        <v>-0.15166835187057637</v>
      </c>
      <c r="O57" s="35">
        <v>-3.6093418259023347E-2</v>
      </c>
      <c r="P57" s="35">
        <v>-0.16100000000000003</v>
      </c>
      <c r="Q57" s="35">
        <v>8.7852494577006501E-2</v>
      </c>
      <c r="R57" s="35">
        <v>0.10165745856353592</v>
      </c>
      <c r="S57" s="35">
        <v>0.31050767414403779</v>
      </c>
      <c r="T57" s="35">
        <v>-4.4088176352705455E-2</v>
      </c>
      <c r="U57" s="35">
        <v>-3.3482142857143016E-3</v>
      </c>
      <c r="V57" s="35">
        <v>0.10411622276029053</v>
      </c>
      <c r="W57" s="35">
        <v>0.1910112359550562</v>
      </c>
      <c r="X57" s="35">
        <v>5.7579318448883754E-2</v>
      </c>
      <c r="Y57" s="35">
        <v>5.9164733178654227E-2</v>
      </c>
      <c r="Z57" s="35">
        <v>0.13784764207980649</v>
      </c>
      <c r="AA57" s="35">
        <v>0.28587319243604004</v>
      </c>
      <c r="AB57" s="35">
        <v>0.11136363636363633</v>
      </c>
      <c r="AC57" s="35">
        <v>-8.7529976019184663E-2</v>
      </c>
      <c r="AD57" s="35">
        <v>-7.3529411764705843E-2</v>
      </c>
      <c r="AE57" s="35">
        <v>0.16648291069459753</v>
      </c>
      <c r="AF57" s="35">
        <v>9.7118463180362768E-2</v>
      </c>
      <c r="AG57" s="35">
        <v>1.674641148325362E-2</v>
      </c>
      <c r="AH57" s="35">
        <v>-1.9122609673790758E-2</v>
      </c>
      <c r="AI57" s="35">
        <v>-4.7866805411030167E-2</v>
      </c>
      <c r="AJ57" s="35">
        <v>-3.56718192627824E-2</v>
      </c>
      <c r="AK57" s="35">
        <v>-3.7514654161781902E-2</v>
      </c>
      <c r="AL57" s="35">
        <v>5.6962025316455778E-2</v>
      </c>
      <c r="AM57" s="35">
        <v>-2.7225130890052407E-2</v>
      </c>
      <c r="AN57" s="35">
        <v>0.10318331503841938</v>
      </c>
      <c r="AO57" s="35">
        <v>-3.556485355648531E-2</v>
      </c>
      <c r="AP57" s="35">
        <v>7.9667063020214091E-2</v>
      </c>
      <c r="AQ57" s="35">
        <v>4.6341463414634188E-2</v>
      </c>
      <c r="AR57" s="35">
        <v>5.0505050505050608E-2</v>
      </c>
      <c r="AS57" s="35">
        <v>-0.20625000000000004</v>
      </c>
      <c r="AT57" s="35">
        <v>-0.11561866125760645</v>
      </c>
      <c r="AU57" s="35">
        <v>2.6713124274099886E-2</v>
      </c>
      <c r="AV57" s="35">
        <v>5.7142857142857162E-2</v>
      </c>
      <c r="AW57" s="35">
        <v>-0.19107551487414187</v>
      </c>
      <c r="AX57" s="35">
        <v>1.2578616352201255E-3</v>
      </c>
      <c r="AY57" s="35">
        <v>-2.4122807017543879E-2</v>
      </c>
      <c r="AZ57" s="35">
        <v>-7.1991001124859344E-2</v>
      </c>
      <c r="BA57" s="35">
        <v>-0.15101522842639592</v>
      </c>
      <c r="BB57" s="36">
        <v>-0.29113924050632911</v>
      </c>
    </row>
    <row r="58" spans="2:54" x14ac:dyDescent="0.2">
      <c r="B58" s="17" t="s">
        <v>19</v>
      </c>
      <c r="C58" s="37">
        <v>-0.13879003558718861</v>
      </c>
      <c r="D58" s="37">
        <v>-0.19727891156462585</v>
      </c>
      <c r="E58" s="37">
        <v>-9.1872791519434616E-2</v>
      </c>
      <c r="F58" s="37">
        <v>0.14220183486238525</v>
      </c>
      <c r="G58" s="37">
        <v>3.9525691699604737E-2</v>
      </c>
      <c r="H58" s="37">
        <v>-5.5350553505535083E-2</v>
      </c>
      <c r="I58" s="37">
        <v>0.10138248847926268</v>
      </c>
      <c r="J58" s="37">
        <v>-0.21132075471698109</v>
      </c>
      <c r="K58" s="37">
        <v>-0.12676056338028174</v>
      </c>
      <c r="L58" s="37">
        <v>-0.1189591078066915</v>
      </c>
      <c r="M58" s="37">
        <v>-0.19444444444444442</v>
      </c>
      <c r="N58" s="37">
        <v>-1.6326530612244872E-2</v>
      </c>
      <c r="O58" s="37">
        <v>4.4000000000000039E-2</v>
      </c>
      <c r="P58" s="37">
        <v>8.3682008368200833E-2</v>
      </c>
      <c r="Q58" s="37">
        <v>-0.25435540069686413</v>
      </c>
      <c r="R58" s="37">
        <v>-0.13207547169811318</v>
      </c>
      <c r="S58" s="37">
        <v>-0.28113879003558717</v>
      </c>
      <c r="T58" s="37">
        <v>-0.23841059602649006</v>
      </c>
      <c r="U58" s="37">
        <v>-0.16333333333333333</v>
      </c>
      <c r="V58" s="37">
        <v>-0.17293233082706772</v>
      </c>
      <c r="W58" s="37">
        <v>-1.8315018315018361E-2</v>
      </c>
      <c r="X58" s="37">
        <v>-4.220779220779225E-2</v>
      </c>
      <c r="Y58" s="37">
        <v>0.2415094339622641</v>
      </c>
      <c r="Z58" s="37">
        <v>0.11188811188811187</v>
      </c>
      <c r="AA58" s="37">
        <v>-0.17434210526315785</v>
      </c>
      <c r="AB58" s="37">
        <v>0.13167259786476859</v>
      </c>
      <c r="AC58" s="37">
        <v>1.3333333333333419E-2</v>
      </c>
      <c r="AD58" s="37">
        <v>3.4602076124568004E-3</v>
      </c>
      <c r="AE58" s="37">
        <v>-2.7491408934707917E-2</v>
      </c>
      <c r="AF58" s="37">
        <v>0.3820224719101124</v>
      </c>
      <c r="AG58" s="37">
        <v>-0.15806451612903227</v>
      </c>
      <c r="AH58" s="37">
        <v>-9.4224924012158096E-2</v>
      </c>
      <c r="AI58" s="37">
        <v>4.5454545454545414E-2</v>
      </c>
      <c r="AJ58" s="37">
        <v>0.12893081761006298</v>
      </c>
      <c r="AK58" s="37">
        <v>0.27819548872180455</v>
      </c>
      <c r="AL58" s="37">
        <v>0.10069444444444442</v>
      </c>
      <c r="AM58" s="37">
        <v>-3.4700315457413256E-2</v>
      </c>
      <c r="AN58" s="37">
        <v>2.0134228187919545E-2</v>
      </c>
      <c r="AO58" s="37">
        <v>-3.2362459546925515E-2</v>
      </c>
      <c r="AP58" s="37">
        <v>9.4339622641510523E-3</v>
      </c>
      <c r="AQ58" s="37">
        <v>-5.208333333333337E-2</v>
      </c>
      <c r="AR58" s="37">
        <v>0.14285714285714279</v>
      </c>
      <c r="AS58" s="37">
        <v>-1.3468013468013518E-2</v>
      </c>
      <c r="AT58" s="37">
        <v>-9.9009900990099098E-3</v>
      </c>
      <c r="AU58" s="37">
        <v>0.252</v>
      </c>
      <c r="AV58" s="37">
        <v>0.51515151515151514</v>
      </c>
      <c r="AW58" s="37">
        <v>0.41145833333333326</v>
      </c>
      <c r="AX58" s="37">
        <v>0.101123595505618</v>
      </c>
      <c r="AY58" s="37">
        <v>0.21991701244813289</v>
      </c>
      <c r="AZ58" s="37">
        <v>-0.17100371747211895</v>
      </c>
      <c r="BA58" s="37">
        <v>0.11827956989247301</v>
      </c>
      <c r="BB58" s="38">
        <v>0.15094339622641506</v>
      </c>
    </row>
    <row r="59" spans="2:54" ht="13.5" thickBot="1" x14ac:dyDescent="0.25">
      <c r="B59" s="16" t="s">
        <v>20</v>
      </c>
      <c r="C59" s="35">
        <v>0.18829516539440205</v>
      </c>
      <c r="D59" s="35">
        <v>-7.5194468452895458E-2</v>
      </c>
      <c r="E59" s="35">
        <v>-0.35452793834296725</v>
      </c>
      <c r="F59" s="35">
        <v>0.1998299319727892</v>
      </c>
      <c r="G59" s="35">
        <v>0.59390363815142577</v>
      </c>
      <c r="H59" s="35">
        <v>-0.13259668508287292</v>
      </c>
      <c r="I59" s="35">
        <v>0.36413043478260865</v>
      </c>
      <c r="J59" s="35">
        <v>-0.5605889014722536</v>
      </c>
      <c r="K59" s="35">
        <v>-7.0777855641205312E-2</v>
      </c>
      <c r="L59" s="35">
        <v>1.3168724279835287E-2</v>
      </c>
      <c r="M59" s="35">
        <v>-0.11023622047244097</v>
      </c>
      <c r="N59" s="35">
        <v>4.681784930504751E-2</v>
      </c>
      <c r="O59" s="35">
        <v>-7.8853046594982157E-3</v>
      </c>
      <c r="P59" s="35">
        <v>-0.17359591539022612</v>
      </c>
      <c r="Q59" s="35">
        <v>-0.32813659985152188</v>
      </c>
      <c r="R59" s="35">
        <v>5.0604229607250861E-2</v>
      </c>
      <c r="S59" s="35">
        <v>0.30449826989619377</v>
      </c>
      <c r="T59" s="35">
        <v>-2.2888713496448276E-2</v>
      </c>
      <c r="U59" s="35">
        <v>-0.23758389261744961</v>
      </c>
      <c r="V59" s="35">
        <v>-5.817875210792578E-2</v>
      </c>
      <c r="W59" s="35">
        <v>0.40979782270606524</v>
      </c>
      <c r="X59" s="35">
        <v>-0.17756315007429424</v>
      </c>
      <c r="Y59" s="35">
        <v>8.6734693877551061E-2</v>
      </c>
      <c r="Z59" s="35">
        <v>-0.2251876563803169</v>
      </c>
      <c r="AA59" s="35">
        <v>-0.2247191011235955</v>
      </c>
      <c r="AB59" s="35">
        <v>-0.15344738206324515</v>
      </c>
      <c r="AC59" s="35">
        <v>0.10629251700680276</v>
      </c>
      <c r="AD59" s="35">
        <v>-0.25557955363570917</v>
      </c>
      <c r="AE59" s="35">
        <v>0.11678200692041529</v>
      </c>
      <c r="AF59" s="35">
        <v>-0.34011976047904191</v>
      </c>
      <c r="AG59" s="35">
        <v>0.28264462809917346</v>
      </c>
      <c r="AH59" s="35">
        <v>0.44753747323340476</v>
      </c>
      <c r="AI59" s="35">
        <v>-0.39584775086505186</v>
      </c>
      <c r="AJ59" s="35">
        <v>1.2548262548262468E-2</v>
      </c>
      <c r="AK59" s="35">
        <v>-0.21175684702738806</v>
      </c>
      <c r="AL59" s="35">
        <v>-0.14529220779220775</v>
      </c>
      <c r="AM59" s="35">
        <v>-4.9295774647887369E-2</v>
      </c>
      <c r="AN59" s="35">
        <v>-5.9074733096085463E-2</v>
      </c>
      <c r="AO59" s="35">
        <v>-0.12509960159362554</v>
      </c>
      <c r="AP59" s="35">
        <v>-8.2006369426751546E-2</v>
      </c>
      <c r="AQ59" s="35">
        <v>0.54243119266055051</v>
      </c>
      <c r="AR59" s="35">
        <v>0.27597955706984667</v>
      </c>
      <c r="AS59" s="35">
        <v>-3.4375000000000044E-2</v>
      </c>
      <c r="AT59" s="35">
        <v>0.42364990689013027</v>
      </c>
      <c r="AU59" s="35">
        <v>0.16523235800344227</v>
      </c>
      <c r="AV59" s="35">
        <v>0.14234234234234244</v>
      </c>
      <c r="AW59" s="35">
        <v>0.2603613177470776</v>
      </c>
      <c r="AX59" s="35">
        <v>-7.5499629903775012E-2</v>
      </c>
      <c r="AY59" s="35">
        <v>5.9014267185473424E-2</v>
      </c>
      <c r="AZ59" s="35">
        <v>-0.21439393939393936</v>
      </c>
      <c r="BA59" s="35">
        <v>0.10451977401129953</v>
      </c>
      <c r="BB59" s="36">
        <v>0.11608222490931075</v>
      </c>
    </row>
    <row r="60" spans="2:54" ht="13.5" thickBot="1" x14ac:dyDescent="0.25">
      <c r="B60" s="18" t="s">
        <v>21</v>
      </c>
      <c r="C60" s="39">
        <v>-0.21395664979986406</v>
      </c>
      <c r="D60" s="39">
        <v>-0.1251534406816377</v>
      </c>
      <c r="E60" s="39">
        <v>-0.12502184474502809</v>
      </c>
      <c r="F60" s="39">
        <v>-4.4916292364230337E-2</v>
      </c>
      <c r="G60" s="39">
        <v>-3.3506058362878455E-2</v>
      </c>
      <c r="H60" s="39">
        <v>8.3345325959581329E-2</v>
      </c>
      <c r="I60" s="39">
        <v>0.21162921982612626</v>
      </c>
      <c r="J60" s="39">
        <v>-6.4915279429250905E-2</v>
      </c>
      <c r="K60" s="39">
        <v>-3.6351178031168163E-2</v>
      </c>
      <c r="L60" s="39">
        <v>-8.2799935814003245E-2</v>
      </c>
      <c r="M60" s="39">
        <v>-8.544223597987044E-2</v>
      </c>
      <c r="N60" s="39">
        <v>-0.18804911971233762</v>
      </c>
      <c r="O60" s="39">
        <v>-9.1072988495065621E-3</v>
      </c>
      <c r="P60" s="39">
        <v>-9.5983001483707087E-3</v>
      </c>
      <c r="Q60" s="39">
        <v>-0.13115406579334454</v>
      </c>
      <c r="R60" s="39">
        <v>-2.3208337810250335E-2</v>
      </c>
      <c r="S60" s="39">
        <v>-7.0566599527103979E-2</v>
      </c>
      <c r="T60" s="39">
        <v>-5.5214268480540452E-2</v>
      </c>
      <c r="U60" s="39">
        <v>-8.5788451414983036E-2</v>
      </c>
      <c r="V60" s="39">
        <v>-0.10810665808251518</v>
      </c>
      <c r="W60" s="39">
        <v>-3.5251472587222499E-2</v>
      </c>
      <c r="X60" s="39">
        <v>-3.7167477116704761E-2</v>
      </c>
      <c r="Y60" s="39">
        <v>-1.6428309497616422E-2</v>
      </c>
      <c r="Z60" s="39">
        <v>-3.7105513656000566E-2</v>
      </c>
      <c r="AA60" s="39">
        <v>-4.0786187029372645E-2</v>
      </c>
      <c r="AB60" s="39">
        <v>2.2805687203791392E-2</v>
      </c>
      <c r="AC60" s="39">
        <v>0.15458154958631853</v>
      </c>
      <c r="AD60" s="39">
        <v>3.671300412187839E-2</v>
      </c>
      <c r="AE60" s="39">
        <v>-7.311960096866299E-2</v>
      </c>
      <c r="AF60" s="39">
        <v>-1.9492191888551891E-2</v>
      </c>
      <c r="AG60" s="39">
        <v>7.5526521864567542E-2</v>
      </c>
      <c r="AH60" s="39">
        <v>6.9012872017709226E-2</v>
      </c>
      <c r="AI60" s="39">
        <v>2.3933925485310148E-2</v>
      </c>
      <c r="AJ60" s="39">
        <v>1.4880191850293878E-2</v>
      </c>
      <c r="AK60" s="39">
        <v>2.9764412947711261E-2</v>
      </c>
      <c r="AL60" s="39">
        <v>0.10428278688524584</v>
      </c>
      <c r="AM60" s="39">
        <v>7.3900769557987633E-2</v>
      </c>
      <c r="AN60" s="39">
        <v>-2.3969033794848937E-2</v>
      </c>
      <c r="AO60" s="39">
        <v>2.0323375478858319E-2</v>
      </c>
      <c r="AP60" s="39">
        <v>2.3702718114426924E-2</v>
      </c>
      <c r="AQ60" s="39">
        <v>7.3357344495278864E-2</v>
      </c>
      <c r="AR60" s="39">
        <v>8.4526112185686619E-2</v>
      </c>
      <c r="AS60" s="39">
        <v>2.2888653875207776E-2</v>
      </c>
      <c r="AT60" s="39">
        <v>3.0144949137384858E-2</v>
      </c>
      <c r="AU60" s="39">
        <v>-3.9000678272665956E-3</v>
      </c>
      <c r="AV60" s="39">
        <v>9.0417779936847298E-2</v>
      </c>
      <c r="AW60" s="39">
        <v>0.13094174220179577</v>
      </c>
      <c r="AX60" s="39">
        <v>7.2142325326227441E-2</v>
      </c>
      <c r="AY60" s="39">
        <v>3.8563628090398927E-2</v>
      </c>
      <c r="AZ60" s="39">
        <v>1.9233302595178525E-2</v>
      </c>
      <c r="BA60" s="39">
        <v>-6.3066057332779368E-2</v>
      </c>
      <c r="BB60" s="40">
        <v>-5.8436059094758686E-2</v>
      </c>
    </row>
    <row r="61" spans="2:54" ht="12.75" customHeight="1" x14ac:dyDescent="0.2">
      <c r="B61" s="15" t="s">
        <v>22</v>
      </c>
      <c r="C61" s="33">
        <v>-0.59665871121718372</v>
      </c>
      <c r="D61" s="33">
        <v>-0.49808429118773945</v>
      </c>
      <c r="E61" s="33">
        <v>-0.49805447470817121</v>
      </c>
      <c r="F61" s="33">
        <v>-0.32386363636363635</v>
      </c>
      <c r="G61" s="33">
        <v>0.16184971098265888</v>
      </c>
      <c r="H61" s="33">
        <v>5.8441558441558517E-2</v>
      </c>
      <c r="I61" s="33">
        <v>0.83749999999999991</v>
      </c>
      <c r="J61" s="33">
        <v>-0.6402439024390244</v>
      </c>
      <c r="K61" s="33">
        <v>-8.0402010050251271E-2</v>
      </c>
      <c r="L61" s="33">
        <v>0.23417721518987333</v>
      </c>
      <c r="M61" s="33">
        <v>-1.8181818181818188E-2</v>
      </c>
      <c r="N61" s="33">
        <v>-0.31288343558282206</v>
      </c>
      <c r="O61" s="33">
        <v>-0.30813953488372092</v>
      </c>
      <c r="P61" s="33">
        <v>-0.18390804597701149</v>
      </c>
      <c r="Q61" s="33">
        <v>-0.2983425414364641</v>
      </c>
      <c r="R61" s="33">
        <v>-7.4626865671641784E-2</v>
      </c>
      <c r="S61" s="33">
        <v>-0.22754491017964074</v>
      </c>
      <c r="T61" s="33">
        <v>-0.48161764705882348</v>
      </c>
      <c r="U61" s="33">
        <v>9.3333333333333268E-2</v>
      </c>
      <c r="V61" s="33">
        <v>0.31343283582089554</v>
      </c>
      <c r="W61" s="33">
        <v>-0.23333333333333328</v>
      </c>
      <c r="X61" s="33">
        <v>-6.0000000000000053E-2</v>
      </c>
      <c r="Y61" s="33">
        <v>9.0909090909090828E-2</v>
      </c>
      <c r="Z61" s="33">
        <v>-9.0425531914893664E-2</v>
      </c>
      <c r="AA61" s="33">
        <v>0.21088435374149661</v>
      </c>
      <c r="AB61" s="33">
        <v>-0.27976190476190477</v>
      </c>
      <c r="AC61" s="33">
        <v>-8.1967213114754078E-2</v>
      </c>
      <c r="AD61" s="33">
        <v>0.60483870967741926</v>
      </c>
      <c r="AE61" s="33">
        <v>0.39603960396039595</v>
      </c>
      <c r="AF61" s="33">
        <v>0.86138613861386149</v>
      </c>
      <c r="AG61" s="33">
        <v>8.8757396449704151E-2</v>
      </c>
      <c r="AH61" s="33">
        <v>0.20560747663551404</v>
      </c>
      <c r="AI61" s="33">
        <v>0.26785714285714279</v>
      </c>
      <c r="AJ61" s="33">
        <v>9.5238095238095344E-2</v>
      </c>
      <c r="AK61" s="33">
        <v>-0.56939501779359425</v>
      </c>
      <c r="AL61" s="33">
        <v>-5.1724137931034475E-2</v>
      </c>
      <c r="AM61" s="33">
        <v>-0.31496062992125984</v>
      </c>
      <c r="AN61" s="33">
        <v>-0.13380281690140849</v>
      </c>
      <c r="AO61" s="33">
        <v>0.1095890410958904</v>
      </c>
      <c r="AP61" s="33">
        <v>0.30303030303030298</v>
      </c>
      <c r="AQ61" s="33">
        <v>-8.064516129032262E-2</v>
      </c>
      <c r="AR61" s="33">
        <v>0.6132075471698113</v>
      </c>
      <c r="AS61" s="33">
        <v>-0.10256410256410253</v>
      </c>
      <c r="AT61" s="33">
        <v>-0.30726256983240219</v>
      </c>
      <c r="AU61" s="33">
        <v>-0.21301775147928992</v>
      </c>
      <c r="AV61" s="33">
        <v>-0.31336405529953915</v>
      </c>
      <c r="AW61" s="33">
        <v>-0.24226804123711343</v>
      </c>
      <c r="AX61" s="33">
        <v>-0.27536231884057971</v>
      </c>
      <c r="AY61" s="33">
        <v>-0.28244274809160308</v>
      </c>
      <c r="AZ61" s="33">
        <v>-0.17826086956521736</v>
      </c>
      <c r="BA61" s="33">
        <v>-0.29104477611940294</v>
      </c>
      <c r="BB61" s="34">
        <v>-0.19186046511627908</v>
      </c>
    </row>
    <row r="62" spans="2:54" ht="12.75" customHeight="1" thickBot="1" x14ac:dyDescent="0.25">
      <c r="B62" s="28" t="s">
        <v>23</v>
      </c>
      <c r="C62" s="41">
        <v>-1.2260875987886832E-2</v>
      </c>
      <c r="D62" s="41">
        <v>-6.9911962713620213E-3</v>
      </c>
      <c r="E62" s="41">
        <v>-2.2794207878267247E-2</v>
      </c>
      <c r="F62" s="41">
        <v>2.7742475434735514E-2</v>
      </c>
      <c r="G62" s="41">
        <v>4.3493522241368376E-2</v>
      </c>
      <c r="H62" s="41">
        <v>8.6930945455733877E-2</v>
      </c>
      <c r="I62" s="41">
        <v>0.24020697445614547</v>
      </c>
      <c r="J62" s="41">
        <v>-3.9254596756689741E-2</v>
      </c>
      <c r="K62" s="41">
        <v>-1.3651682184269154E-2</v>
      </c>
      <c r="L62" s="41">
        <v>7.4582031131474436E-2</v>
      </c>
      <c r="M62" s="41">
        <v>-4.76320251937985E-2</v>
      </c>
      <c r="N62" s="41">
        <v>-0.21208547844344094</v>
      </c>
      <c r="O62" s="41">
        <v>5.2182387336837666E-2</v>
      </c>
      <c r="P62" s="41">
        <v>3.7011487357907713E-2</v>
      </c>
      <c r="Q62" s="41">
        <v>-3.3210332103321027E-2</v>
      </c>
      <c r="R62" s="41">
        <v>-2.9274039169489008E-2</v>
      </c>
      <c r="S62" s="41">
        <v>9.2840729356292284E-2</v>
      </c>
      <c r="T62" s="41">
        <v>9.0114901682065929E-2</v>
      </c>
      <c r="U62" s="41">
        <v>3.1546449621105754E-2</v>
      </c>
      <c r="V62" s="41">
        <v>9.8927536231883995E-2</v>
      </c>
      <c r="W62" s="41">
        <v>0.16494190268700071</v>
      </c>
      <c r="X62" s="41">
        <v>9.1932629523402642E-2</v>
      </c>
      <c r="Y62" s="41">
        <v>0.12021473202499333</v>
      </c>
      <c r="Z62" s="41">
        <v>0.12057030356916032</v>
      </c>
      <c r="AA62" s="41">
        <v>0.13553609676200074</v>
      </c>
      <c r="AB62" s="41">
        <v>0.27142290399365243</v>
      </c>
      <c r="AC62" s="41">
        <v>0.50776923712703526</v>
      </c>
      <c r="AD62" s="41">
        <v>0.24957617258916986</v>
      </c>
      <c r="AE62" s="41">
        <v>0.24108967807869197</v>
      </c>
      <c r="AF62" s="41">
        <v>0.21951219512195119</v>
      </c>
      <c r="AG62" s="41">
        <v>0.23243052435658806</v>
      </c>
      <c r="AH62" s="41">
        <v>0.22510202174387084</v>
      </c>
      <c r="AI62" s="41">
        <v>0.13202155210907041</v>
      </c>
      <c r="AJ62" s="41">
        <v>0.17229400292540231</v>
      </c>
      <c r="AK62" s="41">
        <v>0.14103703703703707</v>
      </c>
      <c r="AL62" s="41">
        <v>0.15814448963780747</v>
      </c>
      <c r="AM62" s="41">
        <v>0.17051695045252346</v>
      </c>
      <c r="AN62" s="41">
        <v>0.1643241904526036</v>
      </c>
      <c r="AO62" s="41">
        <v>0.23617278966491728</v>
      </c>
      <c r="AP62" s="41">
        <v>0.17628330279638371</v>
      </c>
      <c r="AQ62" s="41">
        <v>0.2382468090524239</v>
      </c>
      <c r="AR62" s="41">
        <v>0.18416060701865322</v>
      </c>
      <c r="AS62" s="41">
        <v>0.13963157415556426</v>
      </c>
      <c r="AT62" s="41">
        <v>8.2675652508054753E-2</v>
      </c>
      <c r="AU62" s="41">
        <v>8.2610882622718096E-2</v>
      </c>
      <c r="AV62" s="41">
        <v>0.46645148275166437</v>
      </c>
      <c r="AW62" s="41">
        <v>0.49659834838047145</v>
      </c>
      <c r="AX62" s="41">
        <v>0.12024241616995779</v>
      </c>
      <c r="AY62" s="41">
        <v>8.9499192245557246E-2</v>
      </c>
      <c r="AZ62" s="41">
        <v>7.8724622923693754E-2</v>
      </c>
      <c r="BA62" s="41">
        <v>-6.0849680208668322E-2</v>
      </c>
      <c r="BB62" s="42">
        <v>0.12547313465303467</v>
      </c>
    </row>
    <row r="63" spans="2:54" ht="13.5" thickBot="1" x14ac:dyDescent="0.25">
      <c r="B63" s="18" t="s">
        <v>24</v>
      </c>
      <c r="C63" s="39">
        <v>-2.1165945375859141E-2</v>
      </c>
      <c r="D63" s="39">
        <v>-1.1105048624707181E-2</v>
      </c>
      <c r="E63" s="39">
        <v>-2.65120384744163E-2</v>
      </c>
      <c r="F63" s="39">
        <v>2.5834694947128201E-2</v>
      </c>
      <c r="G63" s="39">
        <v>4.4143315032845631E-2</v>
      </c>
      <c r="H63" s="39">
        <v>8.6788280818131502E-2</v>
      </c>
      <c r="I63" s="39">
        <v>0.2419431021327616</v>
      </c>
      <c r="J63" s="39">
        <v>-4.8285129646031266E-2</v>
      </c>
      <c r="K63" s="39">
        <v>-1.4028909777638932E-2</v>
      </c>
      <c r="L63" s="39">
        <v>7.5343499924505508E-2</v>
      </c>
      <c r="M63" s="39">
        <v>-4.7485612703003999E-2</v>
      </c>
      <c r="N63" s="39">
        <v>-0.21255582274132601</v>
      </c>
      <c r="O63" s="39">
        <v>5.0361403302579877E-2</v>
      </c>
      <c r="P63" s="39">
        <v>3.5864538266447754E-2</v>
      </c>
      <c r="Q63" s="39">
        <v>-3.4565530484877538E-2</v>
      </c>
      <c r="R63" s="39">
        <v>-2.9452315996362444E-2</v>
      </c>
      <c r="S63" s="39">
        <v>9.1251930157975947E-2</v>
      </c>
      <c r="T63" s="39">
        <v>8.5546415981198498E-2</v>
      </c>
      <c r="U63" s="39">
        <v>3.1805477920626046E-2</v>
      </c>
      <c r="V63" s="39">
        <v>9.9757463763931353E-2</v>
      </c>
      <c r="W63" s="39">
        <v>0.16242708521258042</v>
      </c>
      <c r="X63" s="39">
        <v>9.1240432511237923E-2</v>
      </c>
      <c r="Y63" s="39">
        <v>0.12008293665858716</v>
      </c>
      <c r="Z63" s="39">
        <v>0.11931818181818188</v>
      </c>
      <c r="AA63" s="39">
        <v>0.13588336729894968</v>
      </c>
      <c r="AB63" s="39">
        <v>0.26837848500789052</v>
      </c>
      <c r="AC63" s="39">
        <v>0.50334276690865831</v>
      </c>
      <c r="AD63" s="39">
        <v>0.25103452842056484</v>
      </c>
      <c r="AE63" s="39">
        <v>0.24158787763028045</v>
      </c>
      <c r="AF63" s="39">
        <v>0.22151507661888292</v>
      </c>
      <c r="AG63" s="39">
        <v>0.2316555488174652</v>
      </c>
      <c r="AH63" s="39">
        <v>0.22503725782414308</v>
      </c>
      <c r="AI63" s="39">
        <v>0.13247292686545031</v>
      </c>
      <c r="AJ63" s="39">
        <v>0.17199927144678528</v>
      </c>
      <c r="AK63" s="39">
        <v>0.13517087361523328</v>
      </c>
      <c r="AL63" s="39">
        <v>0.15736154885186848</v>
      </c>
      <c r="AM63" s="39">
        <v>0.16863272416111474</v>
      </c>
      <c r="AN63" s="39">
        <v>0.16301935642954013</v>
      </c>
      <c r="AO63" s="39">
        <v>0.23560144681114159</v>
      </c>
      <c r="AP63" s="39">
        <v>0.17678384442782358</v>
      </c>
      <c r="AQ63" s="39">
        <v>0.23699312006594586</v>
      </c>
      <c r="AR63" s="39">
        <v>0.18559364759263919</v>
      </c>
      <c r="AS63" s="39">
        <v>0.13849034947292105</v>
      </c>
      <c r="AT63" s="39">
        <v>8.062334607468391E-2</v>
      </c>
      <c r="AU63" s="39">
        <v>8.1139963492904643E-2</v>
      </c>
      <c r="AV63" s="39">
        <v>0.4596832253419727</v>
      </c>
      <c r="AW63" s="39">
        <v>0.49051559516231702</v>
      </c>
      <c r="AX63" s="39">
        <v>0.11753422845426287</v>
      </c>
      <c r="AY63" s="39">
        <v>8.6658699390794958E-2</v>
      </c>
      <c r="AZ63" s="39">
        <v>7.6857467778620236E-2</v>
      </c>
      <c r="BA63" s="39">
        <v>-6.3033091488232218E-2</v>
      </c>
      <c r="BB63" s="40">
        <v>0.12311612039556064</v>
      </c>
    </row>
    <row r="64" spans="2:54" ht="13.5" hidden="1" thickBot="1" x14ac:dyDescent="0.25">
      <c r="B64" s="18"/>
      <c r="C64" s="39">
        <v>0</v>
      </c>
      <c r="D64" s="39">
        <v>0</v>
      </c>
      <c r="E64" s="39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 s="39">
        <v>0</v>
      </c>
      <c r="AO64" s="39">
        <v>0</v>
      </c>
      <c r="AP64" s="39">
        <v>0</v>
      </c>
      <c r="AQ64" s="39">
        <v>0</v>
      </c>
      <c r="AR64" s="39">
        <v>0</v>
      </c>
      <c r="AS64" s="39">
        <v>0</v>
      </c>
      <c r="AT64" s="39">
        <v>0</v>
      </c>
      <c r="AU64" s="39">
        <v>0</v>
      </c>
      <c r="AV64" s="39">
        <v>0</v>
      </c>
      <c r="AW64" s="39">
        <v>0</v>
      </c>
      <c r="AX64" s="39">
        <v>0</v>
      </c>
      <c r="AY64" s="39">
        <v>0</v>
      </c>
      <c r="AZ64" s="39">
        <v>0</v>
      </c>
      <c r="BA64" s="39">
        <v>0</v>
      </c>
      <c r="BB64" s="40">
        <v>0</v>
      </c>
    </row>
    <row r="65" spans="2:54" ht="13.5" thickBot="1" x14ac:dyDescent="0.25">
      <c r="B65" s="18" t="s">
        <v>25</v>
      </c>
      <c r="C65" s="39">
        <v>-0.14807173661774031</v>
      </c>
      <c r="D65" s="39">
        <v>-8.4098760297159014E-2</v>
      </c>
      <c r="E65" s="39">
        <v>-8.9092422980849295E-2</v>
      </c>
      <c r="F65" s="39">
        <v>-1.9061781803433875E-2</v>
      </c>
      <c r="G65" s="39">
        <v>-3.9712716518800484E-3</v>
      </c>
      <c r="H65" s="39">
        <v>8.4678942993173356E-2</v>
      </c>
      <c r="I65" s="39">
        <v>0.22324810606060597</v>
      </c>
      <c r="J65" s="39">
        <v>-5.8625111185555689E-2</v>
      </c>
      <c r="K65" s="39">
        <v>-2.7819385650710959E-2</v>
      </c>
      <c r="L65" s="39">
        <v>-2.4091388085468957E-2</v>
      </c>
      <c r="M65" s="39">
        <v>-7.1196752270131558E-2</v>
      </c>
      <c r="N65" s="39">
        <v>-0.19716689743316651</v>
      </c>
      <c r="O65" s="39">
        <v>1.3934902148297512E-2</v>
      </c>
      <c r="P65" s="39">
        <v>7.6951014663821926E-3</v>
      </c>
      <c r="Q65" s="39">
        <v>-9.4454816626966198E-2</v>
      </c>
      <c r="R65" s="39">
        <v>-2.5575163180660776E-2</v>
      </c>
      <c r="S65" s="39">
        <v>-1.0531998105121732E-2</v>
      </c>
      <c r="T65" s="39">
        <v>-7.1655235950451868E-4</v>
      </c>
      <c r="U65" s="39">
        <v>-3.9485413067162578E-2</v>
      </c>
      <c r="V65" s="39">
        <v>-2.8602665900983926E-2</v>
      </c>
      <c r="W65" s="39">
        <v>3.9091741770606037E-2</v>
      </c>
      <c r="X65" s="39">
        <v>1.0409633130767482E-2</v>
      </c>
      <c r="Y65" s="39">
        <v>3.6223150828424311E-2</v>
      </c>
      <c r="Z65" s="39">
        <v>2.0310979283496344E-2</v>
      </c>
      <c r="AA65" s="39">
        <v>2.4175140070554102E-2</v>
      </c>
      <c r="AB65" s="39">
        <v>0.11261813721953673</v>
      </c>
      <c r="AC65" s="39">
        <v>0.27699239894045835</v>
      </c>
      <c r="AD65" s="39">
        <v>0.11794376340982948</v>
      </c>
      <c r="AE65" s="39">
        <v>4.0842910994040249E-2</v>
      </c>
      <c r="AF65" s="39">
        <v>7.145521953039391E-2</v>
      </c>
      <c r="AG65" s="39">
        <v>0.13678199782110512</v>
      </c>
      <c r="AH65" s="39">
        <v>0.13105585461010416</v>
      </c>
      <c r="AI65" s="39">
        <v>6.7763307654522098E-2</v>
      </c>
      <c r="AJ65" s="39">
        <v>7.6633060907951966E-2</v>
      </c>
      <c r="AK65" s="39">
        <v>7.1358170707668034E-2</v>
      </c>
      <c r="AL65" s="39">
        <v>0.12494054622374651</v>
      </c>
      <c r="AM65" s="39">
        <v>0.11061108479393655</v>
      </c>
      <c r="AN65" s="39">
        <v>4.6426084938500756E-2</v>
      </c>
      <c r="AO65" s="39">
        <v>9.9501978441806527E-2</v>
      </c>
      <c r="AP65" s="39">
        <v>8.3175451850990845E-2</v>
      </c>
      <c r="AQ65" s="39">
        <v>0.13561141533785248</v>
      </c>
      <c r="AR65" s="39">
        <v>0.12296850280454485</v>
      </c>
      <c r="AS65" s="39">
        <v>6.7360764126936257E-2</v>
      </c>
      <c r="AT65" s="39">
        <v>4.9724008941197884E-2</v>
      </c>
      <c r="AU65" s="39">
        <v>2.9284713126996209E-2</v>
      </c>
      <c r="AV65" s="39">
        <v>0.21449883073945641</v>
      </c>
      <c r="AW65" s="39">
        <v>0.25102390771367422</v>
      </c>
      <c r="AX65" s="39">
        <v>8.9029971947438336E-2</v>
      </c>
      <c r="AY65" s="39">
        <v>5.7518006685735923E-2</v>
      </c>
      <c r="AZ65" s="39">
        <v>4.0746288019058108E-2</v>
      </c>
      <c r="BA65" s="39">
        <v>-6.3053864781726587E-2</v>
      </c>
      <c r="BB65" s="40">
        <v>5.588974339450159E-3</v>
      </c>
    </row>
    <row r="66" spans="2:54" ht="13.5" thickBot="1" x14ac:dyDescent="0.25">
      <c r="G66" s="2"/>
      <c r="S66" s="3"/>
    </row>
    <row r="67" spans="2:54" ht="27" thickBot="1" x14ac:dyDescent="0.25">
      <c r="B67" s="129" t="s">
        <v>64</v>
      </c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0"/>
      <c r="AP67" s="130"/>
      <c r="AQ67" s="130"/>
      <c r="AR67" s="130"/>
      <c r="AS67" s="130"/>
      <c r="AT67" s="130"/>
      <c r="AU67" s="130"/>
      <c r="AV67" s="130"/>
      <c r="AW67" s="130"/>
      <c r="AX67" s="130"/>
      <c r="AY67" s="130"/>
      <c r="AZ67" s="130"/>
      <c r="BA67" s="130"/>
      <c r="BB67" s="131"/>
    </row>
    <row r="68" spans="2:54" x14ac:dyDescent="0.2">
      <c r="B68" s="12" t="s">
        <v>67</v>
      </c>
      <c r="C68" s="23">
        <v>1</v>
      </c>
      <c r="D68" s="13">
        <v>2</v>
      </c>
      <c r="E68" s="13">
        <v>3</v>
      </c>
      <c r="F68" s="13">
        <v>4</v>
      </c>
      <c r="G68" s="13">
        <v>5</v>
      </c>
      <c r="H68" s="13">
        <v>6</v>
      </c>
      <c r="I68" s="13">
        <v>7</v>
      </c>
      <c r="J68" s="13">
        <v>8</v>
      </c>
      <c r="K68" s="13">
        <v>9</v>
      </c>
      <c r="L68" s="13">
        <v>10</v>
      </c>
      <c r="M68" s="13">
        <v>11</v>
      </c>
      <c r="N68" s="13">
        <v>12</v>
      </c>
      <c r="O68" s="13">
        <v>13</v>
      </c>
      <c r="P68" s="13">
        <v>14</v>
      </c>
      <c r="Q68" s="13">
        <v>15</v>
      </c>
      <c r="R68" s="13">
        <v>16</v>
      </c>
      <c r="S68" s="13">
        <v>17</v>
      </c>
      <c r="T68" s="13">
        <v>18</v>
      </c>
      <c r="U68" s="13">
        <v>19</v>
      </c>
      <c r="V68" s="13">
        <v>20</v>
      </c>
      <c r="W68" s="13">
        <v>21</v>
      </c>
      <c r="X68" s="13">
        <v>22</v>
      </c>
      <c r="Y68" s="13">
        <v>23</v>
      </c>
      <c r="Z68" s="13">
        <v>24</v>
      </c>
      <c r="AA68" s="13">
        <v>25</v>
      </c>
      <c r="AB68" s="13">
        <v>26</v>
      </c>
      <c r="AC68" s="13">
        <v>27</v>
      </c>
      <c r="AD68" s="13">
        <v>28</v>
      </c>
      <c r="AE68" s="13">
        <v>29</v>
      </c>
      <c r="AF68" s="13">
        <v>30</v>
      </c>
      <c r="AG68" s="13">
        <v>31</v>
      </c>
      <c r="AH68" s="13">
        <v>32</v>
      </c>
      <c r="AI68" s="13">
        <v>33</v>
      </c>
      <c r="AJ68" s="13">
        <v>34</v>
      </c>
      <c r="AK68" s="13">
        <v>35</v>
      </c>
      <c r="AL68" s="13">
        <v>36</v>
      </c>
      <c r="AM68" s="13">
        <v>37</v>
      </c>
      <c r="AN68" s="13">
        <v>38</v>
      </c>
      <c r="AO68" s="13">
        <v>39</v>
      </c>
      <c r="AP68" s="13">
        <v>40</v>
      </c>
      <c r="AQ68" s="13">
        <v>41</v>
      </c>
      <c r="AR68" s="13">
        <v>42</v>
      </c>
      <c r="AS68" s="13">
        <v>43</v>
      </c>
      <c r="AT68" s="13">
        <v>44</v>
      </c>
      <c r="AU68" s="13">
        <v>45</v>
      </c>
      <c r="AV68" s="13">
        <v>46</v>
      </c>
      <c r="AW68" s="13">
        <v>47</v>
      </c>
      <c r="AX68" s="13">
        <v>48</v>
      </c>
      <c r="AY68" s="13">
        <v>49</v>
      </c>
      <c r="AZ68" s="13">
        <v>50</v>
      </c>
      <c r="BA68" s="13">
        <v>51</v>
      </c>
      <c r="BB68" s="71">
        <v>52</v>
      </c>
    </row>
    <row r="69" spans="2:54" ht="13.5" thickBot="1" x14ac:dyDescent="0.25">
      <c r="B69" s="14" t="s">
        <v>0</v>
      </c>
      <c r="C69" s="24">
        <v>44569</v>
      </c>
      <c r="D69" s="25">
        <v>44576</v>
      </c>
      <c r="E69" s="25">
        <v>44583</v>
      </c>
      <c r="F69" s="25">
        <v>44590</v>
      </c>
      <c r="G69" s="25">
        <v>44597</v>
      </c>
      <c r="H69" s="25">
        <v>44604</v>
      </c>
      <c r="I69" s="25">
        <v>44611</v>
      </c>
      <c r="J69" s="25">
        <v>44618</v>
      </c>
      <c r="K69" s="25">
        <v>44625</v>
      </c>
      <c r="L69" s="25">
        <v>44632</v>
      </c>
      <c r="M69" s="25">
        <v>44639</v>
      </c>
      <c r="N69" s="25">
        <v>44646</v>
      </c>
      <c r="O69" s="25">
        <v>44653</v>
      </c>
      <c r="P69" s="25">
        <v>44660</v>
      </c>
      <c r="Q69" s="25">
        <v>44667</v>
      </c>
      <c r="R69" s="25">
        <v>44674</v>
      </c>
      <c r="S69" s="25">
        <v>44681</v>
      </c>
      <c r="T69" s="25">
        <v>44688</v>
      </c>
      <c r="U69" s="25">
        <v>44695</v>
      </c>
      <c r="V69" s="25">
        <v>44702</v>
      </c>
      <c r="W69" s="25">
        <v>44709</v>
      </c>
      <c r="X69" s="25">
        <v>44716</v>
      </c>
      <c r="Y69" s="25">
        <v>44723</v>
      </c>
      <c r="Z69" s="25">
        <v>44730</v>
      </c>
      <c r="AA69" s="25">
        <v>44737</v>
      </c>
      <c r="AB69" s="25">
        <v>44744</v>
      </c>
      <c r="AC69" s="25">
        <v>44751</v>
      </c>
      <c r="AD69" s="25">
        <v>44758</v>
      </c>
      <c r="AE69" s="25">
        <v>44765</v>
      </c>
      <c r="AF69" s="25">
        <v>44772</v>
      </c>
      <c r="AG69" s="25">
        <v>44779</v>
      </c>
      <c r="AH69" s="25">
        <v>44786</v>
      </c>
      <c r="AI69" s="25">
        <v>44793</v>
      </c>
      <c r="AJ69" s="25">
        <v>44800</v>
      </c>
      <c r="AK69" s="25">
        <v>44807</v>
      </c>
      <c r="AL69" s="25">
        <v>44814</v>
      </c>
      <c r="AM69" s="25">
        <v>44821</v>
      </c>
      <c r="AN69" s="25">
        <v>44828</v>
      </c>
      <c r="AO69" s="25">
        <v>44835</v>
      </c>
      <c r="AP69" s="25">
        <v>44842</v>
      </c>
      <c r="AQ69" s="25">
        <v>44849</v>
      </c>
      <c r="AR69" s="25">
        <v>44856</v>
      </c>
      <c r="AS69" s="25">
        <v>44863</v>
      </c>
      <c r="AT69" s="25">
        <v>44870</v>
      </c>
      <c r="AU69" s="25">
        <v>44877</v>
      </c>
      <c r="AV69" s="25">
        <v>44884</v>
      </c>
      <c r="AW69" s="25">
        <v>44891</v>
      </c>
      <c r="AX69" s="25">
        <v>44898</v>
      </c>
      <c r="AY69" s="25">
        <v>44905</v>
      </c>
      <c r="AZ69" s="25">
        <v>44912</v>
      </c>
      <c r="BA69" s="25">
        <v>44919</v>
      </c>
      <c r="BB69" s="72">
        <v>44926</v>
      </c>
    </row>
    <row r="70" spans="2:54" x14ac:dyDescent="0.2">
      <c r="B70" s="12" t="s">
        <v>57</v>
      </c>
      <c r="C70" s="23">
        <v>1</v>
      </c>
      <c r="D70" s="13">
        <v>2</v>
      </c>
      <c r="E70" s="13">
        <v>3</v>
      </c>
      <c r="F70" s="13">
        <v>4</v>
      </c>
      <c r="G70" s="13">
        <v>5</v>
      </c>
      <c r="H70" s="13">
        <v>6</v>
      </c>
      <c r="I70" s="13">
        <v>7</v>
      </c>
      <c r="J70" s="13">
        <v>8</v>
      </c>
      <c r="K70" s="13">
        <v>9</v>
      </c>
      <c r="L70" s="13">
        <v>10</v>
      </c>
      <c r="M70" s="13">
        <v>11</v>
      </c>
      <c r="N70" s="13">
        <v>12</v>
      </c>
      <c r="O70" s="13">
        <v>13</v>
      </c>
      <c r="P70" s="13">
        <v>14</v>
      </c>
      <c r="Q70" s="13">
        <v>15</v>
      </c>
      <c r="R70" s="13">
        <v>16</v>
      </c>
      <c r="S70" s="13">
        <v>17</v>
      </c>
      <c r="T70" s="13">
        <v>18</v>
      </c>
      <c r="U70" s="13">
        <v>19</v>
      </c>
      <c r="V70" s="13">
        <v>20</v>
      </c>
      <c r="W70" s="13">
        <v>21</v>
      </c>
      <c r="X70" s="13">
        <v>22</v>
      </c>
      <c r="Y70" s="13">
        <v>23</v>
      </c>
      <c r="Z70" s="13">
        <v>24</v>
      </c>
      <c r="AA70" s="13">
        <v>25</v>
      </c>
      <c r="AB70" s="13">
        <v>26</v>
      </c>
      <c r="AC70" s="13">
        <v>27</v>
      </c>
      <c r="AD70" s="13">
        <v>28</v>
      </c>
      <c r="AE70" s="13">
        <v>29</v>
      </c>
      <c r="AF70" s="13">
        <v>30</v>
      </c>
      <c r="AG70" s="13">
        <v>31</v>
      </c>
      <c r="AH70" s="13">
        <v>32</v>
      </c>
      <c r="AI70" s="13">
        <v>33</v>
      </c>
      <c r="AJ70" s="13">
        <v>34</v>
      </c>
      <c r="AK70" s="13">
        <v>35</v>
      </c>
      <c r="AL70" s="13">
        <v>36</v>
      </c>
      <c r="AM70" s="13">
        <v>37</v>
      </c>
      <c r="AN70" s="13">
        <v>38</v>
      </c>
      <c r="AO70" s="13">
        <v>39</v>
      </c>
      <c r="AP70" s="13">
        <v>40</v>
      </c>
      <c r="AQ70" s="13">
        <v>41</v>
      </c>
      <c r="AR70" s="13">
        <v>42</v>
      </c>
      <c r="AS70" s="13">
        <v>43</v>
      </c>
      <c r="AT70" s="13">
        <v>44</v>
      </c>
      <c r="AU70" s="13">
        <v>45</v>
      </c>
      <c r="AV70" s="13">
        <v>46</v>
      </c>
      <c r="AW70" s="13">
        <v>47</v>
      </c>
      <c r="AX70" s="13">
        <v>48</v>
      </c>
      <c r="AY70" s="13">
        <v>49</v>
      </c>
      <c r="AZ70" s="13">
        <v>50</v>
      </c>
      <c r="BA70" s="13">
        <v>51</v>
      </c>
      <c r="BB70" s="71">
        <v>52</v>
      </c>
    </row>
    <row r="71" spans="2:54" ht="13.5" thickBot="1" x14ac:dyDescent="0.25">
      <c r="B71" s="14" t="s">
        <v>0</v>
      </c>
      <c r="C71" s="24">
        <v>44205</v>
      </c>
      <c r="D71" s="25">
        <v>44212</v>
      </c>
      <c r="E71" s="25">
        <v>44219</v>
      </c>
      <c r="F71" s="25">
        <v>44226</v>
      </c>
      <c r="G71" s="25">
        <v>44233</v>
      </c>
      <c r="H71" s="25">
        <v>44240</v>
      </c>
      <c r="I71" s="25">
        <v>44247</v>
      </c>
      <c r="J71" s="25">
        <v>44254</v>
      </c>
      <c r="K71" s="25">
        <v>44261</v>
      </c>
      <c r="L71" s="25">
        <v>44268</v>
      </c>
      <c r="M71" s="25">
        <v>44275</v>
      </c>
      <c r="N71" s="25">
        <v>44282</v>
      </c>
      <c r="O71" s="25">
        <v>44289</v>
      </c>
      <c r="P71" s="25">
        <v>44296</v>
      </c>
      <c r="Q71" s="25">
        <v>44303</v>
      </c>
      <c r="R71" s="25">
        <v>44310</v>
      </c>
      <c r="S71" s="25">
        <v>44317</v>
      </c>
      <c r="T71" s="25">
        <v>44324</v>
      </c>
      <c r="U71" s="25">
        <v>44331</v>
      </c>
      <c r="V71" s="25">
        <v>44338</v>
      </c>
      <c r="W71" s="25">
        <v>44345</v>
      </c>
      <c r="X71" s="25">
        <v>44352</v>
      </c>
      <c r="Y71" s="25">
        <v>44359</v>
      </c>
      <c r="Z71" s="25">
        <v>44366</v>
      </c>
      <c r="AA71" s="25">
        <v>44373</v>
      </c>
      <c r="AB71" s="25">
        <v>44380</v>
      </c>
      <c r="AC71" s="25">
        <v>44387</v>
      </c>
      <c r="AD71" s="25">
        <v>44394</v>
      </c>
      <c r="AE71" s="25">
        <v>44401</v>
      </c>
      <c r="AF71" s="25">
        <v>44408</v>
      </c>
      <c r="AG71" s="25">
        <v>44415</v>
      </c>
      <c r="AH71" s="25">
        <v>44422</v>
      </c>
      <c r="AI71" s="25">
        <v>44429</v>
      </c>
      <c r="AJ71" s="25">
        <v>44436</v>
      </c>
      <c r="AK71" s="25">
        <v>44443</v>
      </c>
      <c r="AL71" s="25">
        <v>44450</v>
      </c>
      <c r="AM71" s="25">
        <v>44457</v>
      </c>
      <c r="AN71" s="25">
        <v>44464</v>
      </c>
      <c r="AO71" s="25">
        <v>44471</v>
      </c>
      <c r="AP71" s="25">
        <v>44478</v>
      </c>
      <c r="AQ71" s="25">
        <v>44485</v>
      </c>
      <c r="AR71" s="25">
        <v>44492</v>
      </c>
      <c r="AS71" s="25">
        <v>44499</v>
      </c>
      <c r="AT71" s="25">
        <v>44506</v>
      </c>
      <c r="AU71" s="25">
        <v>44513</v>
      </c>
      <c r="AV71" s="25">
        <v>44520</v>
      </c>
      <c r="AW71" s="25">
        <v>44527</v>
      </c>
      <c r="AX71" s="25">
        <v>44534</v>
      </c>
      <c r="AY71" s="25">
        <v>44541</v>
      </c>
      <c r="AZ71" s="25">
        <v>44548</v>
      </c>
      <c r="BA71" s="25">
        <v>44555</v>
      </c>
      <c r="BB71" s="72">
        <v>44562</v>
      </c>
    </row>
    <row r="72" spans="2:54" x14ac:dyDescent="0.2">
      <c r="B72" s="15" t="s">
        <v>1</v>
      </c>
      <c r="C72" s="82">
        <v>-771</v>
      </c>
      <c r="D72" s="82">
        <v>-2450</v>
      </c>
      <c r="E72" s="82">
        <v>-76</v>
      </c>
      <c r="F72" s="82">
        <v>-224</v>
      </c>
      <c r="G72" s="82">
        <v>-742</v>
      </c>
      <c r="H72" s="82">
        <v>870</v>
      </c>
      <c r="I72" s="82">
        <v>1406</v>
      </c>
      <c r="J72" s="82">
        <v>-1173</v>
      </c>
      <c r="K72" s="82">
        <v>-611</v>
      </c>
      <c r="L72" s="82">
        <v>-1971</v>
      </c>
      <c r="M72" s="82">
        <v>-1158</v>
      </c>
      <c r="N72" s="82">
        <v>-3047</v>
      </c>
      <c r="O72" s="82">
        <v>-1847</v>
      </c>
      <c r="P72" s="82">
        <v>-2041</v>
      </c>
      <c r="Q72" s="82">
        <v>-2704</v>
      </c>
      <c r="R72" s="82">
        <v>-1648</v>
      </c>
      <c r="S72" s="82">
        <v>-2866</v>
      </c>
      <c r="T72" s="82">
        <v>-1925</v>
      </c>
      <c r="U72" s="82">
        <v>-2828</v>
      </c>
      <c r="V72" s="82">
        <v>-1193</v>
      </c>
      <c r="W72" s="82">
        <v>-39</v>
      </c>
      <c r="X72" s="82">
        <v>-2377</v>
      </c>
      <c r="Y72" s="82">
        <v>-632</v>
      </c>
      <c r="Z72" s="82">
        <v>-1239</v>
      </c>
      <c r="AA72" s="82">
        <v>-1817</v>
      </c>
      <c r="AB72" s="82">
        <v>-4</v>
      </c>
      <c r="AC72" s="82">
        <v>385</v>
      </c>
      <c r="AD72" s="82">
        <v>-1326</v>
      </c>
      <c r="AE72" s="82">
        <v>-1730</v>
      </c>
      <c r="AF72" s="82">
        <v>-1669</v>
      </c>
      <c r="AG72" s="82">
        <v>-61</v>
      </c>
      <c r="AH72" s="82">
        <v>368</v>
      </c>
      <c r="AI72" s="82">
        <v>231</v>
      </c>
      <c r="AJ72" s="82">
        <v>140</v>
      </c>
      <c r="AK72" s="82">
        <v>-604</v>
      </c>
      <c r="AL72" s="82">
        <v>1176</v>
      </c>
      <c r="AM72" s="82">
        <v>1297</v>
      </c>
      <c r="AN72" s="82">
        <v>1260</v>
      </c>
      <c r="AO72" s="82">
        <v>27</v>
      </c>
      <c r="AP72" s="82">
        <v>622</v>
      </c>
      <c r="AQ72" s="82">
        <v>1375</v>
      </c>
      <c r="AR72" s="82">
        <v>1732</v>
      </c>
      <c r="AS72" s="82">
        <v>795</v>
      </c>
      <c r="AT72" s="82">
        <v>940</v>
      </c>
      <c r="AU72" s="82">
        <v>104</v>
      </c>
      <c r="AV72" s="82">
        <v>1673</v>
      </c>
      <c r="AW72" s="82">
        <v>2406</v>
      </c>
      <c r="AX72" s="82">
        <v>1516</v>
      </c>
      <c r="AY72" s="82">
        <v>1730</v>
      </c>
      <c r="AZ72" s="82">
        <v>740</v>
      </c>
      <c r="BA72" s="82">
        <v>1720</v>
      </c>
      <c r="BB72" s="26">
        <v>-402</v>
      </c>
    </row>
    <row r="73" spans="2:54" x14ac:dyDescent="0.2">
      <c r="B73" s="16" t="s">
        <v>2</v>
      </c>
      <c r="C73" s="83">
        <v>-1065</v>
      </c>
      <c r="D73" s="83">
        <v>-1009</v>
      </c>
      <c r="E73" s="83">
        <v>-1093</v>
      </c>
      <c r="F73" s="83">
        <v>-1159</v>
      </c>
      <c r="G73" s="83">
        <v>-1752</v>
      </c>
      <c r="H73" s="83">
        <v>-842</v>
      </c>
      <c r="I73" s="83">
        <v>-739</v>
      </c>
      <c r="J73" s="83">
        <v>-1539</v>
      </c>
      <c r="K73" s="83">
        <v>-1102</v>
      </c>
      <c r="L73" s="83">
        <v>-1063</v>
      </c>
      <c r="M73" s="83">
        <v>-1171</v>
      </c>
      <c r="N73" s="83">
        <v>-298</v>
      </c>
      <c r="O73" s="83">
        <v>-257</v>
      </c>
      <c r="P73" s="83">
        <v>-355</v>
      </c>
      <c r="Q73" s="83">
        <v>-1447</v>
      </c>
      <c r="R73" s="83">
        <v>-676</v>
      </c>
      <c r="S73" s="83">
        <v>-1086</v>
      </c>
      <c r="T73" s="83">
        <v>-999</v>
      </c>
      <c r="U73" s="83">
        <v>-475</v>
      </c>
      <c r="V73" s="83">
        <v>-1322</v>
      </c>
      <c r="W73" s="83">
        <v>-1380</v>
      </c>
      <c r="X73" s="83">
        <v>-831</v>
      </c>
      <c r="Y73" s="83">
        <v>-829</v>
      </c>
      <c r="Z73" s="83">
        <v>-300</v>
      </c>
      <c r="AA73" s="83">
        <v>-177</v>
      </c>
      <c r="AB73" s="83">
        <v>-281</v>
      </c>
      <c r="AC73" s="83">
        <v>10</v>
      </c>
      <c r="AD73" s="83">
        <v>-1040</v>
      </c>
      <c r="AE73" s="83">
        <v>-317</v>
      </c>
      <c r="AF73" s="83">
        <v>176</v>
      </c>
      <c r="AG73" s="83">
        <v>228</v>
      </c>
      <c r="AH73" s="83">
        <v>27</v>
      </c>
      <c r="AI73" s="83">
        <v>-21</v>
      </c>
      <c r="AJ73" s="83">
        <v>100</v>
      </c>
      <c r="AK73" s="83">
        <v>-47</v>
      </c>
      <c r="AL73" s="83">
        <v>-489</v>
      </c>
      <c r="AM73" s="83">
        <v>-940</v>
      </c>
      <c r="AN73" s="83">
        <v>-354</v>
      </c>
      <c r="AO73" s="83">
        <v>22</v>
      </c>
      <c r="AP73" s="83">
        <v>1049</v>
      </c>
      <c r="AQ73" s="83">
        <v>805</v>
      </c>
      <c r="AR73" s="83">
        <v>1302</v>
      </c>
      <c r="AS73" s="83">
        <v>-117</v>
      </c>
      <c r="AT73" s="83">
        <v>575</v>
      </c>
      <c r="AU73" s="83">
        <v>1068</v>
      </c>
      <c r="AV73" s="83">
        <v>668</v>
      </c>
      <c r="AW73" s="83">
        <v>1644</v>
      </c>
      <c r="AX73" s="83">
        <v>1125</v>
      </c>
      <c r="AY73" s="83">
        <v>943</v>
      </c>
      <c r="AZ73" s="83">
        <v>1291</v>
      </c>
      <c r="BA73" s="83">
        <v>131</v>
      </c>
      <c r="BB73" s="31">
        <v>-132</v>
      </c>
    </row>
    <row r="74" spans="2:54" x14ac:dyDescent="0.2">
      <c r="B74" s="17" t="s">
        <v>3</v>
      </c>
      <c r="C74" s="84">
        <v>-141</v>
      </c>
      <c r="D74" s="84">
        <v>53</v>
      </c>
      <c r="E74" s="84">
        <v>-56</v>
      </c>
      <c r="F74" s="84">
        <v>-33</v>
      </c>
      <c r="G74" s="84">
        <v>89</v>
      </c>
      <c r="H74" s="84">
        <v>133</v>
      </c>
      <c r="I74" s="84">
        <v>183</v>
      </c>
      <c r="J74" s="84">
        <v>153</v>
      </c>
      <c r="K74" s="84">
        <v>-48</v>
      </c>
      <c r="L74" s="84">
        <v>-303</v>
      </c>
      <c r="M74" s="84">
        <v>-357</v>
      </c>
      <c r="N74" s="84">
        <v>-203</v>
      </c>
      <c r="O74" s="84">
        <v>-82</v>
      </c>
      <c r="P74" s="84">
        <v>-175</v>
      </c>
      <c r="Q74" s="84">
        <v>26</v>
      </c>
      <c r="R74" s="84">
        <v>231</v>
      </c>
      <c r="S74" s="84">
        <v>102</v>
      </c>
      <c r="T74" s="84">
        <v>21</v>
      </c>
      <c r="U74" s="84">
        <v>-125</v>
      </c>
      <c r="V74" s="84">
        <v>-80</v>
      </c>
      <c r="W74" s="84">
        <v>118</v>
      </c>
      <c r="X74" s="84">
        <v>190</v>
      </c>
      <c r="Y74" s="84">
        <v>195</v>
      </c>
      <c r="Z74" s="84">
        <v>242</v>
      </c>
      <c r="AA74" s="84">
        <v>250</v>
      </c>
      <c r="AB74" s="84">
        <v>153</v>
      </c>
      <c r="AC74" s="84">
        <v>-7</v>
      </c>
      <c r="AD74" s="84">
        <v>48</v>
      </c>
      <c r="AE74" s="84">
        <v>-25</v>
      </c>
      <c r="AF74" s="84">
        <v>149</v>
      </c>
      <c r="AG74" s="84">
        <v>264</v>
      </c>
      <c r="AH74" s="84">
        <v>170</v>
      </c>
      <c r="AI74" s="84">
        <v>250</v>
      </c>
      <c r="AJ74" s="84">
        <v>81</v>
      </c>
      <c r="AK74" s="84">
        <v>342</v>
      </c>
      <c r="AL74" s="84">
        <v>223</v>
      </c>
      <c r="AM74" s="84">
        <v>221</v>
      </c>
      <c r="AN74" s="84">
        <v>237</v>
      </c>
      <c r="AO74" s="84">
        <v>209</v>
      </c>
      <c r="AP74" s="84">
        <v>117</v>
      </c>
      <c r="AQ74" s="84">
        <v>105</v>
      </c>
      <c r="AR74" s="84">
        <v>84</v>
      </c>
      <c r="AS74" s="84">
        <v>-129</v>
      </c>
      <c r="AT74" s="84">
        <v>-143</v>
      </c>
      <c r="AU74" s="84">
        <v>-17</v>
      </c>
      <c r="AV74" s="84">
        <v>154</v>
      </c>
      <c r="AW74" s="84">
        <v>-203</v>
      </c>
      <c r="AX74" s="84">
        <v>-96</v>
      </c>
      <c r="AY74" s="84">
        <v>136</v>
      </c>
      <c r="AZ74" s="84">
        <v>-134</v>
      </c>
      <c r="BA74" s="84">
        <v>-123</v>
      </c>
      <c r="BB74" s="27">
        <v>-43</v>
      </c>
    </row>
    <row r="75" spans="2:54" x14ac:dyDescent="0.2">
      <c r="B75" s="16" t="s">
        <v>4</v>
      </c>
      <c r="C75" s="83">
        <v>-4133</v>
      </c>
      <c r="D75" s="83">
        <v>-624</v>
      </c>
      <c r="E75" s="83">
        <v>-337</v>
      </c>
      <c r="F75" s="83">
        <v>148</v>
      </c>
      <c r="G75" s="83">
        <v>1629</v>
      </c>
      <c r="H75" s="83">
        <v>2541</v>
      </c>
      <c r="I75" s="83">
        <v>1571</v>
      </c>
      <c r="J75" s="83">
        <v>478</v>
      </c>
      <c r="K75" s="83">
        <v>136</v>
      </c>
      <c r="L75" s="83">
        <v>-306</v>
      </c>
      <c r="M75" s="83">
        <v>1461</v>
      </c>
      <c r="N75" s="83">
        <v>-3008</v>
      </c>
      <c r="O75" s="83">
        <v>1307</v>
      </c>
      <c r="P75" s="83">
        <v>1570</v>
      </c>
      <c r="Q75" s="83">
        <v>-920</v>
      </c>
      <c r="R75" s="83">
        <v>-606</v>
      </c>
      <c r="S75" s="83">
        <v>-2723</v>
      </c>
      <c r="T75" s="83">
        <v>-993</v>
      </c>
      <c r="U75" s="83">
        <v>-1222</v>
      </c>
      <c r="V75" s="83">
        <v>-2818</v>
      </c>
      <c r="W75" s="83">
        <v>-1701</v>
      </c>
      <c r="X75" s="83">
        <v>-38</v>
      </c>
      <c r="Y75" s="83">
        <v>-480</v>
      </c>
      <c r="Z75" s="83">
        <v>-1126</v>
      </c>
      <c r="AA75" s="83">
        <v>-1403</v>
      </c>
      <c r="AB75" s="83">
        <v>-189</v>
      </c>
      <c r="AC75" s="83">
        <v>2709</v>
      </c>
      <c r="AD75" s="83">
        <v>966</v>
      </c>
      <c r="AE75" s="83">
        <v>-1678</v>
      </c>
      <c r="AF75" s="83">
        <v>-1637</v>
      </c>
      <c r="AG75" s="83">
        <v>-251</v>
      </c>
      <c r="AH75" s="83">
        <v>-208</v>
      </c>
      <c r="AI75" s="83">
        <v>548</v>
      </c>
      <c r="AJ75" s="83">
        <v>-109</v>
      </c>
      <c r="AK75" s="83">
        <v>-271</v>
      </c>
      <c r="AL75" s="83">
        <v>-42</v>
      </c>
      <c r="AM75" s="83">
        <v>101</v>
      </c>
      <c r="AN75" s="83">
        <v>-2827</v>
      </c>
      <c r="AO75" s="83">
        <v>-1977</v>
      </c>
      <c r="AP75" s="83">
        <v>-2123</v>
      </c>
      <c r="AQ75" s="83">
        <v>-1196</v>
      </c>
      <c r="AR75" s="83">
        <v>-458</v>
      </c>
      <c r="AS75" s="83">
        <v>-1185</v>
      </c>
      <c r="AT75" s="83">
        <v>-1255</v>
      </c>
      <c r="AU75" s="83">
        <v>-2249</v>
      </c>
      <c r="AV75" s="83">
        <v>855</v>
      </c>
      <c r="AW75" s="83">
        <v>1793</v>
      </c>
      <c r="AX75" s="83">
        <v>530</v>
      </c>
      <c r="AY75" s="83">
        <v>-555</v>
      </c>
      <c r="AZ75" s="83">
        <v>-1019</v>
      </c>
      <c r="BA75" s="83">
        <v>-3293</v>
      </c>
      <c r="BB75" s="31">
        <v>-216</v>
      </c>
    </row>
    <row r="76" spans="2:54" x14ac:dyDescent="0.2">
      <c r="B76" s="17" t="s">
        <v>26</v>
      </c>
      <c r="C76" s="84">
        <v>11</v>
      </c>
      <c r="D76" s="84">
        <v>532</v>
      </c>
      <c r="E76" s="84">
        <v>296</v>
      </c>
      <c r="F76" s="84">
        <v>368</v>
      </c>
      <c r="G76" s="84">
        <v>214</v>
      </c>
      <c r="H76" s="84">
        <v>600</v>
      </c>
      <c r="I76" s="84">
        <v>953</v>
      </c>
      <c r="J76" s="84">
        <v>820</v>
      </c>
      <c r="K76" s="84">
        <v>673</v>
      </c>
      <c r="L76" s="84">
        <v>646</v>
      </c>
      <c r="M76" s="84">
        <v>741</v>
      </c>
      <c r="N76" s="84">
        <v>327</v>
      </c>
      <c r="O76" s="84">
        <v>559</v>
      </c>
      <c r="P76" s="84">
        <v>471</v>
      </c>
      <c r="Q76" s="84">
        <v>-205</v>
      </c>
      <c r="R76" s="84">
        <v>437</v>
      </c>
      <c r="S76" s="84">
        <v>499</v>
      </c>
      <c r="T76" s="84">
        <v>508</v>
      </c>
      <c r="U76" s="84">
        <v>477</v>
      </c>
      <c r="V76" s="84">
        <v>549</v>
      </c>
      <c r="W76" s="84">
        <v>307</v>
      </c>
      <c r="X76" s="84">
        <v>486</v>
      </c>
      <c r="Y76" s="84">
        <v>823</v>
      </c>
      <c r="Z76" s="84">
        <v>990</v>
      </c>
      <c r="AA76" s="84">
        <v>388</v>
      </c>
      <c r="AB76" s="84">
        <v>445</v>
      </c>
      <c r="AC76" s="84">
        <v>317</v>
      </c>
      <c r="AD76" s="84">
        <v>1013</v>
      </c>
      <c r="AE76" s="84">
        <v>112</v>
      </c>
      <c r="AF76" s="84">
        <v>553</v>
      </c>
      <c r="AG76" s="84">
        <v>-54</v>
      </c>
      <c r="AH76" s="84">
        <v>160</v>
      </c>
      <c r="AI76" s="84">
        <v>237</v>
      </c>
      <c r="AJ76" s="84">
        <v>347</v>
      </c>
      <c r="AK76" s="84">
        <v>404</v>
      </c>
      <c r="AL76" s="84">
        <v>171</v>
      </c>
      <c r="AM76" s="84">
        <v>619</v>
      </c>
      <c r="AN76" s="84">
        <v>-17</v>
      </c>
      <c r="AO76" s="84">
        <v>538</v>
      </c>
      <c r="AP76" s="84">
        <v>25</v>
      </c>
      <c r="AQ76" s="84">
        <v>465</v>
      </c>
      <c r="AR76" s="84">
        <v>350</v>
      </c>
      <c r="AS76" s="84">
        <v>979</v>
      </c>
      <c r="AT76" s="84">
        <v>816</v>
      </c>
      <c r="AU76" s="84">
        <v>532</v>
      </c>
      <c r="AV76" s="84">
        <v>16</v>
      </c>
      <c r="AW76" s="84">
        <v>629</v>
      </c>
      <c r="AX76" s="84">
        <v>-19</v>
      </c>
      <c r="AY76" s="84">
        <v>325</v>
      </c>
      <c r="AZ76" s="84">
        <v>43</v>
      </c>
      <c r="BA76" s="84">
        <v>318</v>
      </c>
      <c r="BB76" s="27">
        <v>299</v>
      </c>
    </row>
    <row r="77" spans="2:54" x14ac:dyDescent="0.2">
      <c r="B77" s="16" t="s">
        <v>6</v>
      </c>
      <c r="C77" s="83">
        <v>-80</v>
      </c>
      <c r="D77" s="83">
        <v>220</v>
      </c>
      <c r="E77" s="83">
        <v>-119</v>
      </c>
      <c r="F77" s="83">
        <v>1</v>
      </c>
      <c r="G77" s="83">
        <v>89</v>
      </c>
      <c r="H77" s="83">
        <v>-194</v>
      </c>
      <c r="I77" s="83">
        <v>-48</v>
      </c>
      <c r="J77" s="83">
        <v>50</v>
      </c>
      <c r="K77" s="83">
        <v>-141</v>
      </c>
      <c r="L77" s="83">
        <v>132</v>
      </c>
      <c r="M77" s="83">
        <v>7</v>
      </c>
      <c r="N77" s="83">
        <v>-174</v>
      </c>
      <c r="O77" s="83">
        <v>136</v>
      </c>
      <c r="P77" s="83">
        <v>10</v>
      </c>
      <c r="Q77" s="83">
        <v>151</v>
      </c>
      <c r="R77" s="83">
        <v>133</v>
      </c>
      <c r="S77" s="83">
        <v>-40</v>
      </c>
      <c r="T77" s="83">
        <v>-95</v>
      </c>
      <c r="U77" s="83">
        <v>-234</v>
      </c>
      <c r="V77" s="83">
        <v>-71</v>
      </c>
      <c r="W77" s="83">
        <v>-176</v>
      </c>
      <c r="X77" s="83">
        <v>-65</v>
      </c>
      <c r="Y77" s="83">
        <v>-126</v>
      </c>
      <c r="Z77" s="83">
        <v>-55</v>
      </c>
      <c r="AA77" s="83">
        <v>-76</v>
      </c>
      <c r="AB77" s="83">
        <v>43</v>
      </c>
      <c r="AC77" s="83">
        <v>16</v>
      </c>
      <c r="AD77" s="83">
        <v>116</v>
      </c>
      <c r="AE77" s="83">
        <v>36</v>
      </c>
      <c r="AF77" s="83">
        <v>-151</v>
      </c>
      <c r="AG77" s="83">
        <v>79</v>
      </c>
      <c r="AH77" s="83">
        <v>206</v>
      </c>
      <c r="AI77" s="83">
        <v>-46</v>
      </c>
      <c r="AJ77" s="83">
        <v>-93</v>
      </c>
      <c r="AK77" s="83">
        <v>-151</v>
      </c>
      <c r="AL77" s="83">
        <v>-35</v>
      </c>
      <c r="AM77" s="83">
        <v>-158</v>
      </c>
      <c r="AN77" s="83">
        <v>-51</v>
      </c>
      <c r="AO77" s="83">
        <v>-19</v>
      </c>
      <c r="AP77" s="83">
        <v>13</v>
      </c>
      <c r="AQ77" s="83">
        <v>-64</v>
      </c>
      <c r="AR77" s="83">
        <v>-74</v>
      </c>
      <c r="AS77" s="83">
        <v>-89</v>
      </c>
      <c r="AT77" s="83">
        <v>-114</v>
      </c>
      <c r="AU77" s="83">
        <v>33</v>
      </c>
      <c r="AV77" s="83">
        <v>52</v>
      </c>
      <c r="AW77" s="83">
        <v>74</v>
      </c>
      <c r="AX77" s="83">
        <v>-20</v>
      </c>
      <c r="AY77" s="83">
        <v>8</v>
      </c>
      <c r="AZ77" s="83">
        <v>-30</v>
      </c>
      <c r="BA77" s="83">
        <v>-192</v>
      </c>
      <c r="BB77" s="31">
        <v>-241</v>
      </c>
    </row>
    <row r="78" spans="2:54" x14ac:dyDescent="0.2">
      <c r="B78" s="17" t="s">
        <v>7</v>
      </c>
      <c r="C78" s="84">
        <v>-15</v>
      </c>
      <c r="D78" s="84">
        <v>209</v>
      </c>
      <c r="E78" s="84">
        <v>51</v>
      </c>
      <c r="F78" s="84">
        <v>26</v>
      </c>
      <c r="G78" s="84">
        <v>56</v>
      </c>
      <c r="H78" s="84">
        <v>544</v>
      </c>
      <c r="I78" s="84">
        <v>615</v>
      </c>
      <c r="J78" s="84">
        <v>-26</v>
      </c>
      <c r="K78" s="84">
        <v>175</v>
      </c>
      <c r="L78" s="84">
        <v>-272</v>
      </c>
      <c r="M78" s="84">
        <v>221</v>
      </c>
      <c r="N78" s="84">
        <v>146</v>
      </c>
      <c r="O78" s="84">
        <v>8</v>
      </c>
      <c r="P78" s="84">
        <v>56</v>
      </c>
      <c r="Q78" s="84">
        <v>-226</v>
      </c>
      <c r="R78" s="84">
        <v>128</v>
      </c>
      <c r="S78" s="84">
        <v>-104</v>
      </c>
      <c r="T78" s="84">
        <v>187</v>
      </c>
      <c r="U78" s="84">
        <v>57</v>
      </c>
      <c r="V78" s="84">
        <v>300</v>
      </c>
      <c r="W78" s="84">
        <v>223</v>
      </c>
      <c r="X78" s="84">
        <v>290</v>
      </c>
      <c r="Y78" s="84">
        <v>164</v>
      </c>
      <c r="Z78" s="84">
        <v>88</v>
      </c>
      <c r="AA78" s="84">
        <v>519</v>
      </c>
      <c r="AB78" s="84">
        <v>249</v>
      </c>
      <c r="AC78" s="84">
        <v>352</v>
      </c>
      <c r="AD78" s="84">
        <v>97</v>
      </c>
      <c r="AE78" s="84">
        <v>316</v>
      </c>
      <c r="AF78" s="84">
        <v>152</v>
      </c>
      <c r="AG78" s="84">
        <v>347</v>
      </c>
      <c r="AH78" s="84">
        <v>156</v>
      </c>
      <c r="AI78" s="84">
        <v>91</v>
      </c>
      <c r="AJ78" s="84">
        <v>194</v>
      </c>
      <c r="AK78" s="84">
        <v>103</v>
      </c>
      <c r="AL78" s="84">
        <v>40</v>
      </c>
      <c r="AM78" s="84">
        <v>196</v>
      </c>
      <c r="AN78" s="84">
        <v>37</v>
      </c>
      <c r="AO78" s="84">
        <v>21</v>
      </c>
      <c r="AP78" s="84">
        <v>-237</v>
      </c>
      <c r="AQ78" s="84">
        <v>130</v>
      </c>
      <c r="AR78" s="84">
        <v>-121</v>
      </c>
      <c r="AS78" s="84">
        <v>23</v>
      </c>
      <c r="AT78" s="84">
        <v>-65</v>
      </c>
      <c r="AU78" s="84">
        <v>-131</v>
      </c>
      <c r="AV78" s="84">
        <v>9</v>
      </c>
      <c r="AW78" s="84">
        <v>97</v>
      </c>
      <c r="AX78" s="84">
        <v>34</v>
      </c>
      <c r="AY78" s="84">
        <v>-197</v>
      </c>
      <c r="AZ78" s="84">
        <v>60</v>
      </c>
      <c r="BA78" s="84">
        <v>-219</v>
      </c>
      <c r="BB78" s="27">
        <v>-88</v>
      </c>
    </row>
    <row r="79" spans="2:54" x14ac:dyDescent="0.2">
      <c r="B79" s="16" t="s">
        <v>8</v>
      </c>
      <c r="C79" s="83">
        <v>-369</v>
      </c>
      <c r="D79" s="83">
        <v>-49</v>
      </c>
      <c r="E79" s="83">
        <v>-285</v>
      </c>
      <c r="F79" s="83">
        <v>254</v>
      </c>
      <c r="G79" s="83">
        <v>-160</v>
      </c>
      <c r="H79" s="83">
        <v>180</v>
      </c>
      <c r="I79" s="83">
        <v>95</v>
      </c>
      <c r="J79" s="83">
        <v>-275</v>
      </c>
      <c r="K79" s="83">
        <v>95</v>
      </c>
      <c r="L79" s="83">
        <v>-188</v>
      </c>
      <c r="M79" s="83">
        <v>-100</v>
      </c>
      <c r="N79" s="83">
        <v>-384</v>
      </c>
      <c r="O79" s="83">
        <v>169</v>
      </c>
      <c r="P79" s="83">
        <v>262</v>
      </c>
      <c r="Q79" s="83">
        <v>21</v>
      </c>
      <c r="R79" s="83">
        <v>250</v>
      </c>
      <c r="S79" s="83">
        <v>222</v>
      </c>
      <c r="T79" s="83">
        <v>148</v>
      </c>
      <c r="U79" s="83">
        <v>-329</v>
      </c>
      <c r="V79" s="83">
        <v>-434</v>
      </c>
      <c r="W79" s="83">
        <v>-201</v>
      </c>
      <c r="X79" s="83">
        <v>231</v>
      </c>
      <c r="Y79" s="83">
        <v>83</v>
      </c>
      <c r="Z79" s="83">
        <v>294</v>
      </c>
      <c r="AA79" s="83">
        <v>11</v>
      </c>
      <c r="AB79" s="83">
        <v>-476</v>
      </c>
      <c r="AC79" s="83">
        <v>23</v>
      </c>
      <c r="AD79" s="83">
        <v>-65</v>
      </c>
      <c r="AE79" s="83">
        <v>-102</v>
      </c>
      <c r="AF79" s="83">
        <v>-356</v>
      </c>
      <c r="AG79" s="83">
        <v>199</v>
      </c>
      <c r="AH79" s="83">
        <v>233</v>
      </c>
      <c r="AI79" s="83">
        <v>17</v>
      </c>
      <c r="AJ79" s="83">
        <v>-242</v>
      </c>
      <c r="AK79" s="83">
        <v>500</v>
      </c>
      <c r="AL79" s="83">
        <v>335</v>
      </c>
      <c r="AM79" s="83">
        <v>-163</v>
      </c>
      <c r="AN79" s="83">
        <v>106</v>
      </c>
      <c r="AO79" s="83">
        <v>272</v>
      </c>
      <c r="AP79" s="83">
        <v>-322</v>
      </c>
      <c r="AQ79" s="83">
        <v>-392</v>
      </c>
      <c r="AR79" s="83">
        <v>66</v>
      </c>
      <c r="AS79" s="83">
        <v>284</v>
      </c>
      <c r="AT79" s="83">
        <v>-28</v>
      </c>
      <c r="AU79" s="83">
        <v>325</v>
      </c>
      <c r="AV79" s="83">
        <v>59</v>
      </c>
      <c r="AW79" s="83">
        <v>-258</v>
      </c>
      <c r="AX79" s="83">
        <v>-187</v>
      </c>
      <c r="AY79" s="83">
        <v>-198</v>
      </c>
      <c r="AZ79" s="83">
        <v>142</v>
      </c>
      <c r="BA79" s="83">
        <v>-106</v>
      </c>
      <c r="BB79" s="31">
        <v>127</v>
      </c>
    </row>
    <row r="80" spans="2:54" x14ac:dyDescent="0.2">
      <c r="B80" s="17" t="s">
        <v>9</v>
      </c>
      <c r="C80" s="84">
        <v>0</v>
      </c>
      <c r="D80" s="84">
        <v>6</v>
      </c>
      <c r="E80" s="84">
        <v>-21</v>
      </c>
      <c r="F80" s="84">
        <v>-43</v>
      </c>
      <c r="G80" s="84">
        <v>15</v>
      </c>
      <c r="H80" s="84">
        <v>10</v>
      </c>
      <c r="I80" s="84">
        <v>8</v>
      </c>
      <c r="J80" s="84">
        <v>19</v>
      </c>
      <c r="K80" s="84">
        <v>22</v>
      </c>
      <c r="L80" s="84">
        <v>-2</v>
      </c>
      <c r="M80" s="84">
        <v>-13</v>
      </c>
      <c r="N80" s="84">
        <v>-19</v>
      </c>
      <c r="O80" s="84">
        <v>1</v>
      </c>
      <c r="P80" s="84">
        <v>-5</v>
      </c>
      <c r="Q80" s="84">
        <v>-12</v>
      </c>
      <c r="R80" s="84">
        <v>22</v>
      </c>
      <c r="S80" s="84">
        <v>2</v>
      </c>
      <c r="T80" s="84">
        <v>-10</v>
      </c>
      <c r="U80" s="84">
        <v>12</v>
      </c>
      <c r="V80" s="84">
        <v>32</v>
      </c>
      <c r="W80" s="84">
        <v>0</v>
      </c>
      <c r="X80" s="84">
        <v>23</v>
      </c>
      <c r="Y80" s="84">
        <v>11</v>
      </c>
      <c r="Z80" s="84">
        <v>18</v>
      </c>
      <c r="AA80" s="84">
        <v>12</v>
      </c>
      <c r="AB80" s="84">
        <v>19</v>
      </c>
      <c r="AC80" s="84">
        <v>-3</v>
      </c>
      <c r="AD80" s="84">
        <v>20</v>
      </c>
      <c r="AE80" s="84">
        <v>0</v>
      </c>
      <c r="AF80" s="84">
        <v>19</v>
      </c>
      <c r="AG80" s="84">
        <v>6</v>
      </c>
      <c r="AH80" s="84">
        <v>-14</v>
      </c>
      <c r="AI80" s="84">
        <v>2</v>
      </c>
      <c r="AJ80" s="84">
        <v>-31</v>
      </c>
      <c r="AK80" s="84">
        <v>22</v>
      </c>
      <c r="AL80" s="84">
        <v>7</v>
      </c>
      <c r="AM80" s="84">
        <v>10</v>
      </c>
      <c r="AN80" s="84">
        <v>-10</v>
      </c>
      <c r="AO80" s="84">
        <v>18</v>
      </c>
      <c r="AP80" s="84">
        <v>2</v>
      </c>
      <c r="AQ80" s="84">
        <v>34</v>
      </c>
      <c r="AR80" s="84">
        <v>22</v>
      </c>
      <c r="AS80" s="84">
        <v>23</v>
      </c>
      <c r="AT80" s="84">
        <v>16</v>
      </c>
      <c r="AU80" s="84">
        <v>17</v>
      </c>
      <c r="AV80" s="84">
        <v>2</v>
      </c>
      <c r="AW80" s="84">
        <v>12</v>
      </c>
      <c r="AX80" s="84">
        <v>15</v>
      </c>
      <c r="AY80" s="84">
        <v>35</v>
      </c>
      <c r="AZ80" s="84">
        <v>-36</v>
      </c>
      <c r="BA80" s="84">
        <v>-2</v>
      </c>
      <c r="BB80" s="27">
        <v>-6</v>
      </c>
    </row>
    <row r="81" spans="2:54" x14ac:dyDescent="0.2">
      <c r="B81" s="16" t="s">
        <v>10</v>
      </c>
      <c r="C81" s="83">
        <v>-200</v>
      </c>
      <c r="D81" s="83">
        <v>-45</v>
      </c>
      <c r="E81" s="83">
        <v>34</v>
      </c>
      <c r="F81" s="83">
        <v>120</v>
      </c>
      <c r="G81" s="83">
        <v>-43</v>
      </c>
      <c r="H81" s="83">
        <v>178</v>
      </c>
      <c r="I81" s="83">
        <v>194</v>
      </c>
      <c r="J81" s="83">
        <v>-87</v>
      </c>
      <c r="K81" s="83">
        <v>41</v>
      </c>
      <c r="L81" s="83">
        <v>2</v>
      </c>
      <c r="M81" s="83">
        <v>100</v>
      </c>
      <c r="N81" s="83">
        <v>-238</v>
      </c>
      <c r="O81" s="83">
        <v>147</v>
      </c>
      <c r="P81" s="83">
        <v>-85</v>
      </c>
      <c r="Q81" s="83">
        <v>-160</v>
      </c>
      <c r="R81" s="83">
        <v>-7</v>
      </c>
      <c r="S81" s="83">
        <v>-6</v>
      </c>
      <c r="T81" s="83">
        <v>7</v>
      </c>
      <c r="U81" s="83">
        <v>-88</v>
      </c>
      <c r="V81" s="83">
        <v>8</v>
      </c>
      <c r="W81" s="83">
        <v>12</v>
      </c>
      <c r="X81" s="83">
        <v>72</v>
      </c>
      <c r="Y81" s="83">
        <v>-28</v>
      </c>
      <c r="Z81" s="83">
        <v>36</v>
      </c>
      <c r="AA81" s="83">
        <v>118</v>
      </c>
      <c r="AB81" s="83">
        <v>16</v>
      </c>
      <c r="AC81" s="83">
        <v>81</v>
      </c>
      <c r="AD81" s="83">
        <v>98</v>
      </c>
      <c r="AE81" s="83">
        <v>33</v>
      </c>
      <c r="AF81" s="83">
        <v>2</v>
      </c>
      <c r="AG81" s="83">
        <v>16</v>
      </c>
      <c r="AH81" s="83">
        <v>70</v>
      </c>
      <c r="AI81" s="83">
        <v>114</v>
      </c>
      <c r="AJ81" s="83">
        <v>3</v>
      </c>
      <c r="AK81" s="83">
        <v>195</v>
      </c>
      <c r="AL81" s="83">
        <v>54</v>
      </c>
      <c r="AM81" s="83">
        <v>44</v>
      </c>
      <c r="AN81" s="83">
        <v>-46</v>
      </c>
      <c r="AO81" s="83">
        <v>41</v>
      </c>
      <c r="AP81" s="83">
        <v>-14</v>
      </c>
      <c r="AQ81" s="83">
        <v>-48</v>
      </c>
      <c r="AR81" s="83">
        <v>-15</v>
      </c>
      <c r="AS81" s="83">
        <v>-71</v>
      </c>
      <c r="AT81" s="83">
        <v>-36</v>
      </c>
      <c r="AU81" s="83">
        <v>-6</v>
      </c>
      <c r="AV81" s="83">
        <v>13</v>
      </c>
      <c r="AW81" s="83">
        <v>-46</v>
      </c>
      <c r="AX81" s="83">
        <v>-71</v>
      </c>
      <c r="AY81" s="83">
        <v>-103</v>
      </c>
      <c r="AZ81" s="83">
        <v>-115</v>
      </c>
      <c r="BA81" s="83">
        <v>-63</v>
      </c>
      <c r="BB81" s="31">
        <v>-24</v>
      </c>
    </row>
    <row r="82" spans="2:54" x14ac:dyDescent="0.2">
      <c r="B82" s="17" t="s">
        <v>11</v>
      </c>
      <c r="C82" s="84">
        <v>239</v>
      </c>
      <c r="D82" s="84">
        <v>26</v>
      </c>
      <c r="E82" s="84">
        <v>53</v>
      </c>
      <c r="F82" s="84">
        <v>76</v>
      </c>
      <c r="G82" s="84">
        <v>26</v>
      </c>
      <c r="H82" s="84">
        <v>170</v>
      </c>
      <c r="I82" s="84">
        <v>764</v>
      </c>
      <c r="J82" s="84">
        <v>219</v>
      </c>
      <c r="K82" s="84">
        <v>65</v>
      </c>
      <c r="L82" s="84">
        <v>35</v>
      </c>
      <c r="M82" s="84">
        <v>-263</v>
      </c>
      <c r="N82" s="84">
        <v>161</v>
      </c>
      <c r="O82" s="84">
        <v>85</v>
      </c>
      <c r="P82" s="84">
        <v>240</v>
      </c>
      <c r="Q82" s="84">
        <v>50</v>
      </c>
      <c r="R82" s="84">
        <v>8</v>
      </c>
      <c r="S82" s="84">
        <v>395</v>
      </c>
      <c r="T82" s="84">
        <v>358</v>
      </c>
      <c r="U82" s="84">
        <v>184</v>
      </c>
      <c r="V82" s="84">
        <v>182</v>
      </c>
      <c r="W82" s="84">
        <v>-76</v>
      </c>
      <c r="X82" s="84">
        <v>-27</v>
      </c>
      <c r="Y82" s="84">
        <v>27</v>
      </c>
      <c r="Z82" s="84">
        <v>200</v>
      </c>
      <c r="AA82" s="84">
        <v>95</v>
      </c>
      <c r="AB82" s="84">
        <v>-88</v>
      </c>
      <c r="AC82" s="84">
        <v>195</v>
      </c>
      <c r="AD82" s="84">
        <v>253</v>
      </c>
      <c r="AE82" s="84">
        <v>-84</v>
      </c>
      <c r="AF82" s="84">
        <v>-18</v>
      </c>
      <c r="AG82" s="84">
        <v>-147</v>
      </c>
      <c r="AH82" s="84">
        <v>-185</v>
      </c>
      <c r="AI82" s="84">
        <v>22</v>
      </c>
      <c r="AJ82" s="84">
        <v>-91</v>
      </c>
      <c r="AK82" s="84">
        <v>12</v>
      </c>
      <c r="AL82" s="84">
        <v>-34</v>
      </c>
      <c r="AM82" s="84">
        <v>-257</v>
      </c>
      <c r="AN82" s="84">
        <v>-260</v>
      </c>
      <c r="AO82" s="84">
        <v>-49</v>
      </c>
      <c r="AP82" s="84">
        <v>103</v>
      </c>
      <c r="AQ82" s="84">
        <v>90</v>
      </c>
      <c r="AR82" s="84">
        <v>-102</v>
      </c>
      <c r="AS82" s="84">
        <v>-3</v>
      </c>
      <c r="AT82" s="84">
        <v>-194</v>
      </c>
      <c r="AU82" s="84">
        <v>-247</v>
      </c>
      <c r="AV82" s="84">
        <v>-96</v>
      </c>
      <c r="AW82" s="84">
        <v>-92</v>
      </c>
      <c r="AX82" s="84">
        <v>-116</v>
      </c>
      <c r="AY82" s="84">
        <v>-44</v>
      </c>
      <c r="AZ82" s="84">
        <v>-163</v>
      </c>
      <c r="BA82" s="84">
        <v>12</v>
      </c>
      <c r="BB82" s="27">
        <v>-511</v>
      </c>
    </row>
    <row r="83" spans="2:54" x14ac:dyDescent="0.2">
      <c r="B83" s="16" t="s">
        <v>12</v>
      </c>
      <c r="C83" s="83">
        <v>-982</v>
      </c>
      <c r="D83" s="83">
        <v>-792</v>
      </c>
      <c r="E83" s="83">
        <v>-1747</v>
      </c>
      <c r="F83" s="83">
        <v>-482</v>
      </c>
      <c r="G83" s="83">
        <v>-326</v>
      </c>
      <c r="H83" s="83">
        <v>732</v>
      </c>
      <c r="I83" s="83">
        <v>1071</v>
      </c>
      <c r="J83" s="83">
        <v>-371</v>
      </c>
      <c r="K83" s="83">
        <v>296</v>
      </c>
      <c r="L83" s="83">
        <v>0</v>
      </c>
      <c r="M83" s="83">
        <v>-1247</v>
      </c>
      <c r="N83" s="83">
        <v>-1768</v>
      </c>
      <c r="O83" s="83">
        <v>98</v>
      </c>
      <c r="P83" s="83">
        <v>430</v>
      </c>
      <c r="Q83" s="83">
        <v>-1153</v>
      </c>
      <c r="R83" s="83">
        <v>565</v>
      </c>
      <c r="S83" s="83">
        <v>-140</v>
      </c>
      <c r="T83" s="83">
        <v>382</v>
      </c>
      <c r="U83" s="83">
        <v>-248</v>
      </c>
      <c r="V83" s="83">
        <v>17</v>
      </c>
      <c r="W83" s="83">
        <v>40</v>
      </c>
      <c r="X83" s="83">
        <v>1079</v>
      </c>
      <c r="Y83" s="83">
        <v>488</v>
      </c>
      <c r="Z83" s="83">
        <v>435</v>
      </c>
      <c r="AA83" s="83">
        <v>-98</v>
      </c>
      <c r="AB83" s="83">
        <v>1180</v>
      </c>
      <c r="AC83" s="83">
        <v>1473</v>
      </c>
      <c r="AD83" s="83">
        <v>1234</v>
      </c>
      <c r="AE83" s="83">
        <v>-541</v>
      </c>
      <c r="AF83" s="83">
        <v>1366</v>
      </c>
      <c r="AG83" s="83">
        <v>1633</v>
      </c>
      <c r="AH83" s="83">
        <v>735</v>
      </c>
      <c r="AI83" s="83">
        <v>563</v>
      </c>
      <c r="AJ83" s="83">
        <v>957</v>
      </c>
      <c r="AK83" s="83">
        <v>175</v>
      </c>
      <c r="AL83" s="83">
        <v>1669</v>
      </c>
      <c r="AM83" s="83">
        <v>903</v>
      </c>
      <c r="AN83" s="83">
        <v>9</v>
      </c>
      <c r="AO83" s="83">
        <v>1064</v>
      </c>
      <c r="AP83" s="83">
        <v>297</v>
      </c>
      <c r="AQ83" s="83">
        <v>235</v>
      </c>
      <c r="AR83" s="83">
        <v>-13</v>
      </c>
      <c r="AS83" s="83">
        <v>-1182</v>
      </c>
      <c r="AT83" s="83">
        <v>460</v>
      </c>
      <c r="AU83" s="83">
        <v>788</v>
      </c>
      <c r="AV83" s="83">
        <v>310</v>
      </c>
      <c r="AW83" s="83">
        <v>368</v>
      </c>
      <c r="AX83" s="83">
        <v>743</v>
      </c>
      <c r="AY83" s="83">
        <v>33</v>
      </c>
      <c r="AZ83" s="83">
        <v>-260</v>
      </c>
      <c r="BA83" s="83">
        <v>-259</v>
      </c>
      <c r="BB83" s="31">
        <v>-1423</v>
      </c>
    </row>
    <row r="84" spans="2:54" x14ac:dyDescent="0.2">
      <c r="B84" s="17" t="s">
        <v>13</v>
      </c>
      <c r="C84" s="84">
        <v>-2738</v>
      </c>
      <c r="D84" s="84">
        <v>-1884</v>
      </c>
      <c r="E84" s="84">
        <v>-2046</v>
      </c>
      <c r="F84" s="84">
        <v>-1293</v>
      </c>
      <c r="G84" s="84">
        <v>-663</v>
      </c>
      <c r="H84" s="84">
        <v>-376</v>
      </c>
      <c r="I84" s="84">
        <v>646</v>
      </c>
      <c r="J84" s="84">
        <v>-1265</v>
      </c>
      <c r="K84" s="84">
        <v>-1720</v>
      </c>
      <c r="L84" s="84">
        <v>-751</v>
      </c>
      <c r="M84" s="84">
        <v>-2958</v>
      </c>
      <c r="N84" s="84">
        <v>-2028</v>
      </c>
      <c r="O84" s="84">
        <v>-1439</v>
      </c>
      <c r="P84" s="84">
        <v>-1206</v>
      </c>
      <c r="Q84" s="84">
        <v>-987</v>
      </c>
      <c r="R84" s="84">
        <v>-997</v>
      </c>
      <c r="S84" s="84">
        <v>-343</v>
      </c>
      <c r="T84" s="84">
        <v>-1456</v>
      </c>
      <c r="U84" s="84">
        <v>-895</v>
      </c>
      <c r="V84" s="84">
        <v>-1451</v>
      </c>
      <c r="W84" s="84">
        <v>-1077</v>
      </c>
      <c r="X84" s="84">
        <v>-1917</v>
      </c>
      <c r="Y84" s="84">
        <v>-1456</v>
      </c>
      <c r="Z84" s="84">
        <v>-1640</v>
      </c>
      <c r="AA84" s="84">
        <v>-956</v>
      </c>
      <c r="AB84" s="84">
        <v>-724</v>
      </c>
      <c r="AC84" s="84">
        <v>83</v>
      </c>
      <c r="AD84" s="84">
        <v>-481</v>
      </c>
      <c r="AE84" s="84">
        <v>-1009</v>
      </c>
      <c r="AF84" s="84">
        <v>-690</v>
      </c>
      <c r="AG84" s="84">
        <v>-844</v>
      </c>
      <c r="AH84" s="84">
        <v>-220</v>
      </c>
      <c r="AI84" s="84">
        <v>-1048</v>
      </c>
      <c r="AJ84" s="84">
        <v>-1094</v>
      </c>
      <c r="AK84" s="84">
        <v>-799</v>
      </c>
      <c r="AL84" s="84">
        <v>29</v>
      </c>
      <c r="AM84" s="84">
        <v>275</v>
      </c>
      <c r="AN84" s="84">
        <v>-182</v>
      </c>
      <c r="AO84" s="84">
        <v>-73</v>
      </c>
      <c r="AP84" s="84">
        <v>217</v>
      </c>
      <c r="AQ84" s="84">
        <v>202</v>
      </c>
      <c r="AR84" s="84">
        <v>-137</v>
      </c>
      <c r="AS84" s="84">
        <v>759</v>
      </c>
      <c r="AT84" s="84">
        <v>-417</v>
      </c>
      <c r="AU84" s="84">
        <v>-475</v>
      </c>
      <c r="AV84" s="84">
        <v>-514</v>
      </c>
      <c r="AW84" s="84">
        <v>-878</v>
      </c>
      <c r="AX84" s="84">
        <v>101</v>
      </c>
      <c r="AY84" s="84">
        <v>-891</v>
      </c>
      <c r="AZ84" s="84">
        <v>707</v>
      </c>
      <c r="BA84" s="84">
        <v>-928</v>
      </c>
      <c r="BB84" s="27">
        <v>714</v>
      </c>
    </row>
    <row r="85" spans="2:54" x14ac:dyDescent="0.2">
      <c r="B85" s="16" t="s">
        <v>14</v>
      </c>
      <c r="C85" s="83">
        <v>-370</v>
      </c>
      <c r="D85" s="83">
        <v>-422</v>
      </c>
      <c r="E85" s="83">
        <v>-178</v>
      </c>
      <c r="F85" s="83">
        <v>-44</v>
      </c>
      <c r="G85" s="83">
        <v>-328</v>
      </c>
      <c r="H85" s="83">
        <v>23</v>
      </c>
      <c r="I85" s="83">
        <v>169</v>
      </c>
      <c r="J85" s="83">
        <v>-16</v>
      </c>
      <c r="K85" s="83">
        <v>-250</v>
      </c>
      <c r="L85" s="83">
        <v>-107</v>
      </c>
      <c r="M85" s="83">
        <v>-37</v>
      </c>
      <c r="N85" s="83">
        <v>-156</v>
      </c>
      <c r="O85" s="83">
        <v>-410</v>
      </c>
      <c r="P85" s="83">
        <v>6</v>
      </c>
      <c r="Q85" s="83">
        <v>-191</v>
      </c>
      <c r="R85" s="83">
        <v>199</v>
      </c>
      <c r="S85" s="83">
        <v>6</v>
      </c>
      <c r="T85" s="83">
        <v>-99</v>
      </c>
      <c r="U85" s="83">
        <v>34</v>
      </c>
      <c r="V85" s="83">
        <v>-89</v>
      </c>
      <c r="W85" s="83">
        <v>43</v>
      </c>
      <c r="X85" s="83">
        <v>117</v>
      </c>
      <c r="Y85" s="83">
        <v>-294</v>
      </c>
      <c r="Z85" s="83">
        <v>-44</v>
      </c>
      <c r="AA85" s="83">
        <v>241</v>
      </c>
      <c r="AB85" s="83">
        <v>160</v>
      </c>
      <c r="AC85" s="83">
        <v>220</v>
      </c>
      <c r="AD85" s="83">
        <v>32</v>
      </c>
      <c r="AE85" s="83">
        <v>209</v>
      </c>
      <c r="AF85" s="83">
        <v>482</v>
      </c>
      <c r="AG85" s="83">
        <v>-27</v>
      </c>
      <c r="AH85" s="83">
        <v>-106</v>
      </c>
      <c r="AI85" s="83">
        <v>-146</v>
      </c>
      <c r="AJ85" s="83">
        <v>-41</v>
      </c>
      <c r="AK85" s="83">
        <v>80</v>
      </c>
      <c r="AL85" s="83">
        <v>120</v>
      </c>
      <c r="AM85" s="83">
        <v>-163</v>
      </c>
      <c r="AN85" s="83">
        <v>17</v>
      </c>
      <c r="AO85" s="83">
        <v>7</v>
      </c>
      <c r="AP85" s="83">
        <v>98</v>
      </c>
      <c r="AQ85" s="83">
        <v>123</v>
      </c>
      <c r="AR85" s="83">
        <v>110</v>
      </c>
      <c r="AS85" s="83">
        <v>-231</v>
      </c>
      <c r="AT85" s="83">
        <v>-131</v>
      </c>
      <c r="AU85" s="83">
        <v>-139</v>
      </c>
      <c r="AV85" s="83">
        <v>-53</v>
      </c>
      <c r="AW85" s="83">
        <v>-212</v>
      </c>
      <c r="AX85" s="83">
        <v>53</v>
      </c>
      <c r="AY85" s="83">
        <v>-74</v>
      </c>
      <c r="AZ85" s="83">
        <v>-340</v>
      </c>
      <c r="BA85" s="83">
        <v>-217</v>
      </c>
      <c r="BB85" s="31">
        <v>-644</v>
      </c>
    </row>
    <row r="86" spans="2:54" x14ac:dyDescent="0.2">
      <c r="B86" s="17" t="s">
        <v>15</v>
      </c>
      <c r="C86" s="84">
        <v>52</v>
      </c>
      <c r="D86" s="84">
        <v>57</v>
      </c>
      <c r="E86" s="84">
        <v>19</v>
      </c>
      <c r="F86" s="84">
        <v>12</v>
      </c>
      <c r="G86" s="84">
        <v>14</v>
      </c>
      <c r="H86" s="84">
        <v>-46</v>
      </c>
      <c r="I86" s="84">
        <v>527</v>
      </c>
      <c r="J86" s="84">
        <v>628</v>
      </c>
      <c r="K86" s="84">
        <v>248</v>
      </c>
      <c r="L86" s="84">
        <v>-47</v>
      </c>
      <c r="M86" s="84">
        <v>106</v>
      </c>
      <c r="N86" s="84">
        <v>9</v>
      </c>
      <c r="O86" s="84">
        <v>257</v>
      </c>
      <c r="P86" s="84">
        <v>-24</v>
      </c>
      <c r="Q86" s="84">
        <v>-14</v>
      </c>
      <c r="R86" s="84">
        <v>-2</v>
      </c>
      <c r="S86" s="84">
        <v>18</v>
      </c>
      <c r="T86" s="84">
        <v>-98</v>
      </c>
      <c r="U86" s="84">
        <v>-117</v>
      </c>
      <c r="V86" s="84">
        <v>23</v>
      </c>
      <c r="W86" s="84">
        <v>-6</v>
      </c>
      <c r="X86" s="84">
        <v>41</v>
      </c>
      <c r="Y86" s="84">
        <v>58</v>
      </c>
      <c r="Z86" s="84">
        <v>106</v>
      </c>
      <c r="AA86" s="84">
        <v>109</v>
      </c>
      <c r="AB86" s="84">
        <v>-13</v>
      </c>
      <c r="AC86" s="84">
        <v>51</v>
      </c>
      <c r="AD86" s="84">
        <v>41</v>
      </c>
      <c r="AE86" s="84">
        <v>-120</v>
      </c>
      <c r="AF86" s="84">
        <v>-162</v>
      </c>
      <c r="AG86" s="84">
        <v>64</v>
      </c>
      <c r="AH86" s="84">
        <v>-138</v>
      </c>
      <c r="AI86" s="84">
        <v>-72</v>
      </c>
      <c r="AJ86" s="84">
        <v>30</v>
      </c>
      <c r="AK86" s="84">
        <v>-24</v>
      </c>
      <c r="AL86" s="84">
        <v>-226</v>
      </c>
      <c r="AM86" s="84">
        <v>187</v>
      </c>
      <c r="AN86" s="84">
        <v>-165</v>
      </c>
      <c r="AO86" s="84">
        <v>-239</v>
      </c>
      <c r="AP86" s="84">
        <v>58</v>
      </c>
      <c r="AQ86" s="84">
        <v>-129</v>
      </c>
      <c r="AR86" s="84">
        <v>-44</v>
      </c>
      <c r="AS86" s="84">
        <v>4</v>
      </c>
      <c r="AT86" s="84">
        <v>-46</v>
      </c>
      <c r="AU86" s="84">
        <v>-175</v>
      </c>
      <c r="AV86" s="84">
        <v>76</v>
      </c>
      <c r="AW86" s="84">
        <v>113</v>
      </c>
      <c r="AX86" s="84">
        <v>132</v>
      </c>
      <c r="AY86" s="84">
        <v>194</v>
      </c>
      <c r="AZ86" s="84">
        <v>253</v>
      </c>
      <c r="BA86" s="84">
        <v>-254</v>
      </c>
      <c r="BB86" s="27">
        <v>-290</v>
      </c>
    </row>
    <row r="87" spans="2:54" x14ac:dyDescent="0.2">
      <c r="B87" s="16" t="s">
        <v>16</v>
      </c>
      <c r="C87" s="83">
        <v>166</v>
      </c>
      <c r="D87" s="83">
        <v>274</v>
      </c>
      <c r="E87" s="83">
        <v>73</v>
      </c>
      <c r="F87" s="83">
        <v>613</v>
      </c>
      <c r="G87" s="83">
        <v>445</v>
      </c>
      <c r="H87" s="83">
        <v>255</v>
      </c>
      <c r="I87" s="83">
        <v>902</v>
      </c>
      <c r="J87" s="83">
        <v>311</v>
      </c>
      <c r="K87" s="83">
        <v>294</v>
      </c>
      <c r="L87" s="83">
        <v>460</v>
      </c>
      <c r="M87" s="83">
        <v>361</v>
      </c>
      <c r="N87" s="83">
        <v>417</v>
      </c>
      <c r="O87" s="83">
        <v>56</v>
      </c>
      <c r="P87" s="83">
        <v>1036</v>
      </c>
      <c r="Q87" s="83">
        <v>822</v>
      </c>
      <c r="R87" s="83">
        <v>501</v>
      </c>
      <c r="S87" s="83">
        <v>878</v>
      </c>
      <c r="T87" s="83">
        <v>266</v>
      </c>
      <c r="U87" s="83">
        <v>612</v>
      </c>
      <c r="V87" s="83">
        <v>288</v>
      </c>
      <c r="W87" s="83">
        <v>771</v>
      </c>
      <c r="X87" s="83">
        <v>776</v>
      </c>
      <c r="Y87" s="83">
        <v>1007</v>
      </c>
      <c r="Z87" s="83">
        <v>644</v>
      </c>
      <c r="AA87" s="83">
        <v>476</v>
      </c>
      <c r="AB87" s="83">
        <v>780</v>
      </c>
      <c r="AC87" s="83">
        <v>521</v>
      </c>
      <c r="AD87" s="83">
        <v>819</v>
      </c>
      <c r="AE87" s="83">
        <v>280</v>
      </c>
      <c r="AF87" s="83">
        <v>317</v>
      </c>
      <c r="AG87" s="83">
        <v>628</v>
      </c>
      <c r="AH87" s="83">
        <v>745</v>
      </c>
      <c r="AI87" s="83">
        <v>579</v>
      </c>
      <c r="AJ87" s="83">
        <v>74</v>
      </c>
      <c r="AK87" s="83">
        <v>281</v>
      </c>
      <c r="AL87" s="83">
        <v>333</v>
      </c>
      <c r="AM87" s="83">
        <v>289</v>
      </c>
      <c r="AN87" s="83">
        <v>97</v>
      </c>
      <c r="AO87" s="83">
        <v>321</v>
      </c>
      <c r="AP87" s="83">
        <v>38</v>
      </c>
      <c r="AQ87" s="83">
        <v>113</v>
      </c>
      <c r="AR87" s="83">
        <v>372</v>
      </c>
      <c r="AS87" s="83">
        <v>998</v>
      </c>
      <c r="AT87" s="83">
        <v>620</v>
      </c>
      <c r="AU87" s="83">
        <v>-102</v>
      </c>
      <c r="AV87" s="83">
        <v>343</v>
      </c>
      <c r="AW87" s="83">
        <v>145</v>
      </c>
      <c r="AX87" s="83">
        <v>152</v>
      </c>
      <c r="AY87" s="83">
        <v>6</v>
      </c>
      <c r="AZ87" s="83">
        <v>308</v>
      </c>
      <c r="BA87" s="83">
        <v>517</v>
      </c>
      <c r="BB87" s="31">
        <v>52</v>
      </c>
    </row>
    <row r="88" spans="2:54" x14ac:dyDescent="0.2">
      <c r="B88" s="17" t="s">
        <v>17</v>
      </c>
      <c r="C88" s="84">
        <v>-881</v>
      </c>
      <c r="D88" s="84">
        <v>-920</v>
      </c>
      <c r="E88" s="84">
        <v>-1037</v>
      </c>
      <c r="F88" s="84">
        <v>-958</v>
      </c>
      <c r="G88" s="84">
        <v>-760</v>
      </c>
      <c r="H88" s="84">
        <v>-477</v>
      </c>
      <c r="I88" s="84">
        <v>506</v>
      </c>
      <c r="J88" s="84">
        <v>-154</v>
      </c>
      <c r="K88" s="84">
        <v>-216</v>
      </c>
      <c r="L88" s="84">
        <v>-758</v>
      </c>
      <c r="M88" s="84">
        <v>-297</v>
      </c>
      <c r="N88" s="84">
        <v>-734</v>
      </c>
      <c r="O88" s="84">
        <v>756</v>
      </c>
      <c r="P88" s="84">
        <v>-335</v>
      </c>
      <c r="Q88" s="84">
        <v>-196</v>
      </c>
      <c r="R88" s="84">
        <v>42</v>
      </c>
      <c r="S88" s="84">
        <v>621</v>
      </c>
      <c r="T88" s="84">
        <v>968</v>
      </c>
      <c r="U88" s="84">
        <v>865</v>
      </c>
      <c r="V88" s="84">
        <v>43</v>
      </c>
      <c r="W88" s="84">
        <v>522</v>
      </c>
      <c r="X88" s="84">
        <v>74</v>
      </c>
      <c r="Y88" s="84">
        <v>-141</v>
      </c>
      <c r="Z88" s="84">
        <v>-552</v>
      </c>
      <c r="AA88" s="84">
        <v>147</v>
      </c>
      <c r="AB88" s="84">
        <v>94</v>
      </c>
      <c r="AC88" s="84">
        <v>487</v>
      </c>
      <c r="AD88" s="84">
        <v>416</v>
      </c>
      <c r="AE88" s="84">
        <v>296</v>
      </c>
      <c r="AF88" s="84">
        <v>801</v>
      </c>
      <c r="AG88" s="84">
        <v>1278</v>
      </c>
      <c r="AH88" s="84">
        <v>998</v>
      </c>
      <c r="AI88" s="84">
        <v>474</v>
      </c>
      <c r="AJ88" s="84">
        <v>508</v>
      </c>
      <c r="AK88" s="84">
        <v>1611</v>
      </c>
      <c r="AL88" s="84">
        <v>1863</v>
      </c>
      <c r="AM88" s="84">
        <v>1454</v>
      </c>
      <c r="AN88" s="84">
        <v>844</v>
      </c>
      <c r="AO88" s="84">
        <v>1148</v>
      </c>
      <c r="AP88" s="84">
        <v>1337</v>
      </c>
      <c r="AQ88" s="84">
        <v>1424</v>
      </c>
      <c r="AR88" s="84">
        <v>889</v>
      </c>
      <c r="AS88" s="84">
        <v>633</v>
      </c>
      <c r="AT88" s="84">
        <v>282</v>
      </c>
      <c r="AU88" s="84">
        <v>189</v>
      </c>
      <c r="AV88" s="84">
        <v>590</v>
      </c>
      <c r="AW88" s="84">
        <v>405</v>
      </c>
      <c r="AX88" s="84">
        <v>-136</v>
      </c>
      <c r="AY88" s="84">
        <v>564</v>
      </c>
      <c r="AZ88" s="84">
        <v>-32</v>
      </c>
      <c r="BA88" s="84">
        <v>-92</v>
      </c>
      <c r="BB88" s="27">
        <v>431</v>
      </c>
    </row>
    <row r="89" spans="2:54" x14ac:dyDescent="0.2">
      <c r="B89" s="16" t="s">
        <v>18</v>
      </c>
      <c r="C89" s="83">
        <v>-164</v>
      </c>
      <c r="D89" s="83">
        <v>30</v>
      </c>
      <c r="E89" s="83">
        <v>-107</v>
      </c>
      <c r="F89" s="83">
        <v>-178</v>
      </c>
      <c r="G89" s="83">
        <v>-137</v>
      </c>
      <c r="H89" s="83">
        <v>-64</v>
      </c>
      <c r="I89" s="83">
        <v>259</v>
      </c>
      <c r="J89" s="83">
        <v>-220</v>
      </c>
      <c r="K89" s="83">
        <v>111</v>
      </c>
      <c r="L89" s="83">
        <v>-135</v>
      </c>
      <c r="M89" s="83">
        <v>73</v>
      </c>
      <c r="N89" s="83">
        <v>-150</v>
      </c>
      <c r="O89" s="83">
        <v>-34</v>
      </c>
      <c r="P89" s="83">
        <v>-161</v>
      </c>
      <c r="Q89" s="83">
        <v>81</v>
      </c>
      <c r="R89" s="83">
        <v>92</v>
      </c>
      <c r="S89" s="83">
        <v>263</v>
      </c>
      <c r="T89" s="83">
        <v>-44</v>
      </c>
      <c r="U89" s="83">
        <v>-3</v>
      </c>
      <c r="V89" s="83">
        <v>86</v>
      </c>
      <c r="W89" s="83">
        <v>153</v>
      </c>
      <c r="X89" s="83">
        <v>49</v>
      </c>
      <c r="Y89" s="83">
        <v>51</v>
      </c>
      <c r="Z89" s="83">
        <v>114</v>
      </c>
      <c r="AA89" s="83">
        <v>257</v>
      </c>
      <c r="AB89" s="83">
        <v>98</v>
      </c>
      <c r="AC89" s="83">
        <v>-73</v>
      </c>
      <c r="AD89" s="83">
        <v>-70</v>
      </c>
      <c r="AE89" s="83">
        <v>151</v>
      </c>
      <c r="AF89" s="83">
        <v>91</v>
      </c>
      <c r="AG89" s="83">
        <v>14</v>
      </c>
      <c r="AH89" s="83">
        <v>-17</v>
      </c>
      <c r="AI89" s="83">
        <v>-46</v>
      </c>
      <c r="AJ89" s="83">
        <v>-30</v>
      </c>
      <c r="AK89" s="83">
        <v>-32</v>
      </c>
      <c r="AL89" s="83">
        <v>45</v>
      </c>
      <c r="AM89" s="83">
        <v>-26</v>
      </c>
      <c r="AN89" s="83">
        <v>94</v>
      </c>
      <c r="AO89" s="83">
        <v>-34</v>
      </c>
      <c r="AP89" s="83">
        <v>67</v>
      </c>
      <c r="AQ89" s="83">
        <v>38</v>
      </c>
      <c r="AR89" s="83">
        <v>45</v>
      </c>
      <c r="AS89" s="83">
        <v>-231</v>
      </c>
      <c r="AT89" s="83">
        <v>-114</v>
      </c>
      <c r="AU89" s="83">
        <v>23</v>
      </c>
      <c r="AV89" s="83">
        <v>50</v>
      </c>
      <c r="AW89" s="83">
        <v>-167</v>
      </c>
      <c r="AX89" s="83">
        <v>1</v>
      </c>
      <c r="AY89" s="83">
        <v>-22</v>
      </c>
      <c r="AZ89" s="83">
        <v>-64</v>
      </c>
      <c r="BA89" s="83">
        <v>-119</v>
      </c>
      <c r="BB89" s="31">
        <v>-207</v>
      </c>
    </row>
    <row r="90" spans="2:54" x14ac:dyDescent="0.2">
      <c r="B90" s="17" t="s">
        <v>19</v>
      </c>
      <c r="C90" s="84">
        <v>-39</v>
      </c>
      <c r="D90" s="84">
        <v>-58</v>
      </c>
      <c r="E90" s="84">
        <v>-26</v>
      </c>
      <c r="F90" s="84">
        <v>31</v>
      </c>
      <c r="G90" s="84">
        <v>10</v>
      </c>
      <c r="H90" s="84">
        <v>-15</v>
      </c>
      <c r="I90" s="84">
        <v>22</v>
      </c>
      <c r="J90" s="84">
        <v>-56</v>
      </c>
      <c r="K90" s="84">
        <v>-36</v>
      </c>
      <c r="L90" s="84">
        <v>-32</v>
      </c>
      <c r="M90" s="84">
        <v>-49</v>
      </c>
      <c r="N90" s="84">
        <v>-4</v>
      </c>
      <c r="O90" s="84">
        <v>11</v>
      </c>
      <c r="P90" s="84">
        <v>20</v>
      </c>
      <c r="Q90" s="84">
        <v>-73</v>
      </c>
      <c r="R90" s="84">
        <v>-35</v>
      </c>
      <c r="S90" s="84">
        <v>-79</v>
      </c>
      <c r="T90" s="84">
        <v>-72</v>
      </c>
      <c r="U90" s="84">
        <v>-49</v>
      </c>
      <c r="V90" s="84">
        <v>-46</v>
      </c>
      <c r="W90" s="84">
        <v>-5</v>
      </c>
      <c r="X90" s="84">
        <v>-13</v>
      </c>
      <c r="Y90" s="84">
        <v>64</v>
      </c>
      <c r="Z90" s="84">
        <v>32</v>
      </c>
      <c r="AA90" s="84">
        <v>-53</v>
      </c>
      <c r="AB90" s="84">
        <v>37</v>
      </c>
      <c r="AC90" s="84">
        <v>4</v>
      </c>
      <c r="AD90" s="84">
        <v>1</v>
      </c>
      <c r="AE90" s="84">
        <v>-8</v>
      </c>
      <c r="AF90" s="84">
        <v>102</v>
      </c>
      <c r="AG90" s="84">
        <v>-49</v>
      </c>
      <c r="AH90" s="84">
        <v>-31</v>
      </c>
      <c r="AI90" s="84">
        <v>14</v>
      </c>
      <c r="AJ90" s="84">
        <v>41</v>
      </c>
      <c r="AK90" s="84">
        <v>74</v>
      </c>
      <c r="AL90" s="84">
        <v>29</v>
      </c>
      <c r="AM90" s="84">
        <v>-11</v>
      </c>
      <c r="AN90" s="84">
        <v>6</v>
      </c>
      <c r="AO90" s="84">
        <v>-10</v>
      </c>
      <c r="AP90" s="84">
        <v>3</v>
      </c>
      <c r="AQ90" s="84">
        <v>-15</v>
      </c>
      <c r="AR90" s="84">
        <v>38</v>
      </c>
      <c r="AS90" s="84">
        <v>-4</v>
      </c>
      <c r="AT90" s="84">
        <v>-3</v>
      </c>
      <c r="AU90" s="84">
        <v>63</v>
      </c>
      <c r="AV90" s="84">
        <v>102</v>
      </c>
      <c r="AW90" s="84">
        <v>79</v>
      </c>
      <c r="AX90" s="84">
        <v>27</v>
      </c>
      <c r="AY90" s="84">
        <v>53</v>
      </c>
      <c r="AZ90" s="84">
        <v>-46</v>
      </c>
      <c r="BA90" s="84">
        <v>22</v>
      </c>
      <c r="BB90" s="27">
        <v>24</v>
      </c>
    </row>
    <row r="91" spans="2:54" ht="13.5" thickBot="1" x14ac:dyDescent="0.25">
      <c r="B91" s="16" t="s">
        <v>20</v>
      </c>
      <c r="C91" s="83">
        <v>148</v>
      </c>
      <c r="D91" s="83">
        <v>-87</v>
      </c>
      <c r="E91" s="83">
        <v>-552</v>
      </c>
      <c r="F91" s="83">
        <v>235</v>
      </c>
      <c r="G91" s="83">
        <v>604</v>
      </c>
      <c r="H91" s="83">
        <v>-168</v>
      </c>
      <c r="I91" s="83">
        <v>268</v>
      </c>
      <c r="J91" s="83">
        <v>-990</v>
      </c>
      <c r="K91" s="83">
        <v>-101</v>
      </c>
      <c r="L91" s="83">
        <v>16</v>
      </c>
      <c r="M91" s="83">
        <v>-140</v>
      </c>
      <c r="N91" s="83">
        <v>64</v>
      </c>
      <c r="O91" s="83">
        <v>-11</v>
      </c>
      <c r="P91" s="83">
        <v>-238</v>
      </c>
      <c r="Q91" s="83">
        <v>-442</v>
      </c>
      <c r="R91" s="83">
        <v>67</v>
      </c>
      <c r="S91" s="83">
        <v>352</v>
      </c>
      <c r="T91" s="83">
        <v>-29</v>
      </c>
      <c r="U91" s="83">
        <v>-354</v>
      </c>
      <c r="V91" s="83">
        <v>-69</v>
      </c>
      <c r="W91" s="83">
        <v>527</v>
      </c>
      <c r="X91" s="83">
        <v>-239</v>
      </c>
      <c r="Y91" s="83">
        <v>119</v>
      </c>
      <c r="Z91" s="83">
        <v>-270</v>
      </c>
      <c r="AA91" s="83">
        <v>-280</v>
      </c>
      <c r="AB91" s="83">
        <v>-296</v>
      </c>
      <c r="AC91" s="83">
        <v>125</v>
      </c>
      <c r="AD91" s="83">
        <v>-355</v>
      </c>
      <c r="AE91" s="83">
        <v>135</v>
      </c>
      <c r="AF91" s="83">
        <v>-568</v>
      </c>
      <c r="AG91" s="83">
        <v>342</v>
      </c>
      <c r="AH91" s="83">
        <v>418</v>
      </c>
      <c r="AI91" s="83">
        <v>-572</v>
      </c>
      <c r="AJ91" s="83">
        <v>13</v>
      </c>
      <c r="AK91" s="83">
        <v>-317</v>
      </c>
      <c r="AL91" s="83">
        <v>-179</v>
      </c>
      <c r="AM91" s="83">
        <v>-56</v>
      </c>
      <c r="AN91" s="83">
        <v>-83</v>
      </c>
      <c r="AO91" s="83">
        <v>-157</v>
      </c>
      <c r="AP91" s="83">
        <v>-103</v>
      </c>
      <c r="AQ91" s="83">
        <v>473</v>
      </c>
      <c r="AR91" s="83">
        <v>324</v>
      </c>
      <c r="AS91" s="83">
        <v>-44</v>
      </c>
      <c r="AT91" s="83">
        <v>455</v>
      </c>
      <c r="AU91" s="83">
        <v>192</v>
      </c>
      <c r="AV91" s="83">
        <v>158</v>
      </c>
      <c r="AW91" s="83">
        <v>245</v>
      </c>
      <c r="AX91" s="83">
        <v>-102</v>
      </c>
      <c r="AY91" s="83">
        <v>91</v>
      </c>
      <c r="AZ91" s="83">
        <v>-283</v>
      </c>
      <c r="BA91" s="83">
        <v>111</v>
      </c>
      <c r="BB91" s="31">
        <v>96</v>
      </c>
    </row>
    <row r="92" spans="2:54" ht="13.5" thickBot="1" x14ac:dyDescent="0.25">
      <c r="B92" s="18" t="s">
        <v>21</v>
      </c>
      <c r="C92" s="19">
        <v>-11332</v>
      </c>
      <c r="D92" s="19">
        <v>-6933</v>
      </c>
      <c r="E92" s="19">
        <v>-7154</v>
      </c>
      <c r="F92" s="19">
        <v>-2530</v>
      </c>
      <c r="G92" s="19">
        <v>-1720</v>
      </c>
      <c r="H92" s="19">
        <v>4054</v>
      </c>
      <c r="I92" s="19">
        <v>9372</v>
      </c>
      <c r="J92" s="19">
        <v>-3494</v>
      </c>
      <c r="K92" s="19">
        <v>-2069</v>
      </c>
      <c r="L92" s="19">
        <v>-4644</v>
      </c>
      <c r="M92" s="19">
        <v>-4720</v>
      </c>
      <c r="N92" s="19">
        <v>-11087</v>
      </c>
      <c r="O92" s="19">
        <v>-490</v>
      </c>
      <c r="P92" s="19">
        <v>-524</v>
      </c>
      <c r="Q92" s="19">
        <v>-7579</v>
      </c>
      <c r="R92" s="19">
        <v>-1296</v>
      </c>
      <c r="S92" s="19">
        <v>-4029</v>
      </c>
      <c r="T92" s="19">
        <v>-2975</v>
      </c>
      <c r="U92" s="19">
        <v>-4726</v>
      </c>
      <c r="V92" s="19">
        <v>-6045</v>
      </c>
      <c r="W92" s="19">
        <v>-1945</v>
      </c>
      <c r="X92" s="19">
        <v>-2079</v>
      </c>
      <c r="Y92" s="19">
        <v>-896</v>
      </c>
      <c r="Z92" s="19">
        <v>-2027</v>
      </c>
      <c r="AA92" s="19">
        <v>-2237</v>
      </c>
      <c r="AB92" s="19">
        <v>1203</v>
      </c>
      <c r="AC92" s="19">
        <v>6969</v>
      </c>
      <c r="AD92" s="19">
        <v>1817</v>
      </c>
      <c r="AE92" s="19">
        <v>-4046</v>
      </c>
      <c r="AF92" s="19">
        <v>-1041</v>
      </c>
      <c r="AG92" s="19">
        <v>3665</v>
      </c>
      <c r="AH92" s="19">
        <v>3367</v>
      </c>
      <c r="AI92" s="19">
        <v>1191</v>
      </c>
      <c r="AJ92" s="19">
        <v>757</v>
      </c>
      <c r="AK92" s="19">
        <v>1554</v>
      </c>
      <c r="AL92" s="19">
        <v>5089</v>
      </c>
      <c r="AM92" s="19">
        <v>3822</v>
      </c>
      <c r="AN92" s="19">
        <v>-1288</v>
      </c>
      <c r="AO92" s="19">
        <v>1130</v>
      </c>
      <c r="AP92" s="19">
        <v>1247</v>
      </c>
      <c r="AQ92" s="19">
        <v>3768</v>
      </c>
      <c r="AR92" s="19">
        <v>4370</v>
      </c>
      <c r="AS92" s="19">
        <v>1212</v>
      </c>
      <c r="AT92" s="19">
        <v>1618</v>
      </c>
      <c r="AU92" s="19">
        <v>-207</v>
      </c>
      <c r="AV92" s="19">
        <v>4467</v>
      </c>
      <c r="AW92" s="19">
        <v>6154</v>
      </c>
      <c r="AX92" s="19">
        <v>3682</v>
      </c>
      <c r="AY92" s="19">
        <v>2034</v>
      </c>
      <c r="AZ92" s="19">
        <v>1022</v>
      </c>
      <c r="BA92" s="19">
        <v>-3036</v>
      </c>
      <c r="BB92" s="32">
        <v>-2484</v>
      </c>
    </row>
    <row r="93" spans="2:54" ht="12.75" customHeight="1" x14ac:dyDescent="0.2">
      <c r="B93" s="15" t="s">
        <v>22</v>
      </c>
      <c r="C93" s="82">
        <v>-250</v>
      </c>
      <c r="D93" s="82">
        <v>-130</v>
      </c>
      <c r="E93" s="82">
        <v>-128</v>
      </c>
      <c r="F93" s="82">
        <v>-57</v>
      </c>
      <c r="G93" s="82">
        <v>28</v>
      </c>
      <c r="H93" s="82">
        <v>9</v>
      </c>
      <c r="I93" s="82">
        <v>67</v>
      </c>
      <c r="J93" s="82">
        <v>-315</v>
      </c>
      <c r="K93" s="82">
        <v>-16</v>
      </c>
      <c r="L93" s="82">
        <v>37</v>
      </c>
      <c r="M93" s="82">
        <v>-3</v>
      </c>
      <c r="N93" s="82">
        <v>-51</v>
      </c>
      <c r="O93" s="82">
        <v>-53</v>
      </c>
      <c r="P93" s="82">
        <v>-32</v>
      </c>
      <c r="Q93" s="82">
        <v>-54</v>
      </c>
      <c r="R93" s="82">
        <v>-10</v>
      </c>
      <c r="S93" s="82">
        <v>-38</v>
      </c>
      <c r="T93" s="82">
        <v>-131</v>
      </c>
      <c r="U93" s="82">
        <v>14</v>
      </c>
      <c r="V93" s="82">
        <v>42</v>
      </c>
      <c r="W93" s="82">
        <v>-49</v>
      </c>
      <c r="X93" s="82">
        <v>-9</v>
      </c>
      <c r="Y93" s="82">
        <v>14</v>
      </c>
      <c r="Z93" s="82">
        <v>-17</v>
      </c>
      <c r="AA93" s="82">
        <v>31</v>
      </c>
      <c r="AB93" s="82">
        <v>-47</v>
      </c>
      <c r="AC93" s="82">
        <v>-15</v>
      </c>
      <c r="AD93" s="82">
        <v>75</v>
      </c>
      <c r="AE93" s="82">
        <v>40</v>
      </c>
      <c r="AF93" s="82">
        <v>87</v>
      </c>
      <c r="AG93" s="82">
        <v>15</v>
      </c>
      <c r="AH93" s="82">
        <v>22</v>
      </c>
      <c r="AI93" s="82">
        <v>30</v>
      </c>
      <c r="AJ93" s="82">
        <v>12</v>
      </c>
      <c r="AK93" s="82">
        <v>-160</v>
      </c>
      <c r="AL93" s="82">
        <v>-6</v>
      </c>
      <c r="AM93" s="82">
        <v>-40</v>
      </c>
      <c r="AN93" s="82">
        <v>-19</v>
      </c>
      <c r="AO93" s="82">
        <v>16</v>
      </c>
      <c r="AP93" s="82">
        <v>40</v>
      </c>
      <c r="AQ93" s="82">
        <v>-10</v>
      </c>
      <c r="AR93" s="82">
        <v>65</v>
      </c>
      <c r="AS93" s="82">
        <v>-16</v>
      </c>
      <c r="AT93" s="82">
        <v>-55</v>
      </c>
      <c r="AU93" s="82">
        <v>-36</v>
      </c>
      <c r="AV93" s="82">
        <v>-68</v>
      </c>
      <c r="AW93" s="82">
        <v>-47</v>
      </c>
      <c r="AX93" s="82">
        <v>-57</v>
      </c>
      <c r="AY93" s="82">
        <v>-74</v>
      </c>
      <c r="AZ93" s="82">
        <v>-41</v>
      </c>
      <c r="BA93" s="82">
        <v>-78</v>
      </c>
      <c r="BB93" s="26">
        <v>-33</v>
      </c>
    </row>
    <row r="94" spans="2:54" ht="12.75" customHeight="1" thickBot="1" x14ac:dyDescent="0.25">
      <c r="B94" s="28" t="s">
        <v>23</v>
      </c>
      <c r="C94" s="29">
        <v>-332</v>
      </c>
      <c r="D94" s="29">
        <v>-216</v>
      </c>
      <c r="E94" s="29">
        <v>-743</v>
      </c>
      <c r="F94" s="29">
        <v>895</v>
      </c>
      <c r="G94" s="29">
        <v>1363</v>
      </c>
      <c r="H94" s="29">
        <v>2660</v>
      </c>
      <c r="I94" s="29">
        <v>6592</v>
      </c>
      <c r="J94" s="29">
        <v>-1266</v>
      </c>
      <c r="K94" s="29">
        <v>-478</v>
      </c>
      <c r="L94" s="29">
        <v>2458</v>
      </c>
      <c r="M94" s="29">
        <v>-1573</v>
      </c>
      <c r="N94" s="29">
        <v>-7374</v>
      </c>
      <c r="O94" s="29">
        <v>1767</v>
      </c>
      <c r="P94" s="29">
        <v>1234</v>
      </c>
      <c r="Q94" s="29">
        <v>-1170</v>
      </c>
      <c r="R94" s="29">
        <v>-994</v>
      </c>
      <c r="S94" s="29">
        <v>3111</v>
      </c>
      <c r="T94" s="29">
        <v>3043</v>
      </c>
      <c r="U94" s="29">
        <v>1124</v>
      </c>
      <c r="V94" s="29">
        <v>3413</v>
      </c>
      <c r="W94" s="29">
        <v>5451</v>
      </c>
      <c r="X94" s="29">
        <v>3013</v>
      </c>
      <c r="Y94" s="29">
        <v>4098</v>
      </c>
      <c r="Z94" s="29">
        <v>3797</v>
      </c>
      <c r="AA94" s="29">
        <v>4303</v>
      </c>
      <c r="AB94" s="29">
        <v>8210</v>
      </c>
      <c r="AC94" s="29">
        <v>12287</v>
      </c>
      <c r="AD94" s="29">
        <v>7508</v>
      </c>
      <c r="AE94" s="29">
        <v>7549</v>
      </c>
      <c r="AF94" s="29">
        <v>7083</v>
      </c>
      <c r="AG94" s="29">
        <v>7243</v>
      </c>
      <c r="AH94" s="29">
        <v>7226</v>
      </c>
      <c r="AI94" s="29">
        <v>4435</v>
      </c>
      <c r="AJ94" s="29">
        <v>5654</v>
      </c>
      <c r="AK94" s="29">
        <v>4760</v>
      </c>
      <c r="AL94" s="29">
        <v>4899</v>
      </c>
      <c r="AM94" s="29">
        <v>5558</v>
      </c>
      <c r="AN94" s="29">
        <v>5308</v>
      </c>
      <c r="AO94" s="29">
        <v>7605</v>
      </c>
      <c r="AP94" s="29">
        <v>5869</v>
      </c>
      <c r="AQ94" s="29">
        <v>7485</v>
      </c>
      <c r="AR94" s="29">
        <v>5825</v>
      </c>
      <c r="AS94" s="29">
        <v>4601</v>
      </c>
      <c r="AT94" s="29">
        <v>2797</v>
      </c>
      <c r="AU94" s="29">
        <v>2792</v>
      </c>
      <c r="AV94" s="29">
        <v>11561</v>
      </c>
      <c r="AW94" s="29">
        <v>11606</v>
      </c>
      <c r="AX94" s="29">
        <v>3611</v>
      </c>
      <c r="AY94" s="29">
        <v>3047</v>
      </c>
      <c r="AZ94" s="29">
        <v>2474</v>
      </c>
      <c r="BA94" s="29">
        <v>-1703</v>
      </c>
      <c r="BB94" s="30">
        <v>2884</v>
      </c>
    </row>
    <row r="95" spans="2:54" ht="13.5" thickBot="1" x14ac:dyDescent="0.25">
      <c r="B95" s="18" t="s">
        <v>24</v>
      </c>
      <c r="C95" s="19">
        <v>-582</v>
      </c>
      <c r="D95" s="19">
        <v>-346</v>
      </c>
      <c r="E95" s="19">
        <v>-871</v>
      </c>
      <c r="F95" s="19">
        <v>838</v>
      </c>
      <c r="G95" s="19">
        <v>1391</v>
      </c>
      <c r="H95" s="19">
        <v>2669</v>
      </c>
      <c r="I95" s="19">
        <v>6659</v>
      </c>
      <c r="J95" s="19">
        <v>-1581</v>
      </c>
      <c r="K95" s="19">
        <v>-494</v>
      </c>
      <c r="L95" s="19">
        <v>2495</v>
      </c>
      <c r="M95" s="19">
        <v>-1576</v>
      </c>
      <c r="N95" s="19">
        <v>-7425</v>
      </c>
      <c r="O95" s="19">
        <v>1714</v>
      </c>
      <c r="P95" s="19">
        <v>1202</v>
      </c>
      <c r="Q95" s="19">
        <v>-1224</v>
      </c>
      <c r="R95" s="19">
        <v>-1004</v>
      </c>
      <c r="S95" s="19">
        <v>3073</v>
      </c>
      <c r="T95" s="19">
        <v>2912</v>
      </c>
      <c r="U95" s="19">
        <v>1138</v>
      </c>
      <c r="V95" s="19">
        <v>3455</v>
      </c>
      <c r="W95" s="19">
        <v>5402</v>
      </c>
      <c r="X95" s="19">
        <v>3004</v>
      </c>
      <c r="Y95" s="19">
        <v>4112</v>
      </c>
      <c r="Z95" s="19">
        <v>3780</v>
      </c>
      <c r="AA95" s="19">
        <v>4334</v>
      </c>
      <c r="AB95" s="19">
        <v>8163</v>
      </c>
      <c r="AC95" s="19">
        <v>12272</v>
      </c>
      <c r="AD95" s="19">
        <v>7583</v>
      </c>
      <c r="AE95" s="19">
        <v>7589</v>
      </c>
      <c r="AF95" s="19">
        <v>7170</v>
      </c>
      <c r="AG95" s="19">
        <v>7258</v>
      </c>
      <c r="AH95" s="19">
        <v>7248</v>
      </c>
      <c r="AI95" s="19">
        <v>4465</v>
      </c>
      <c r="AJ95" s="19">
        <v>5666</v>
      </c>
      <c r="AK95" s="19">
        <v>4600</v>
      </c>
      <c r="AL95" s="19">
        <v>4893</v>
      </c>
      <c r="AM95" s="19">
        <v>5518</v>
      </c>
      <c r="AN95" s="19">
        <v>5289</v>
      </c>
      <c r="AO95" s="19">
        <v>7621</v>
      </c>
      <c r="AP95" s="19">
        <v>5909</v>
      </c>
      <c r="AQ95" s="19">
        <v>7475</v>
      </c>
      <c r="AR95" s="19">
        <v>5890</v>
      </c>
      <c r="AS95" s="19">
        <v>4585</v>
      </c>
      <c r="AT95" s="19">
        <v>2742</v>
      </c>
      <c r="AU95" s="19">
        <v>2756</v>
      </c>
      <c r="AV95" s="19">
        <v>11493</v>
      </c>
      <c r="AW95" s="19">
        <v>11559</v>
      </c>
      <c r="AX95" s="19">
        <v>3554</v>
      </c>
      <c r="AY95" s="19">
        <v>2973</v>
      </c>
      <c r="AZ95" s="19">
        <v>2433</v>
      </c>
      <c r="BA95" s="19">
        <v>-1781</v>
      </c>
      <c r="BB95" s="32">
        <v>2851</v>
      </c>
    </row>
    <row r="96" spans="2:54" ht="13.5" hidden="1" thickBot="1" x14ac:dyDescent="0.25">
      <c r="B96" s="18"/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32">
        <v>0</v>
      </c>
    </row>
    <row r="97" spans="2:54" ht="13.5" thickBot="1" x14ac:dyDescent="0.25">
      <c r="B97" s="18" t="s">
        <v>25</v>
      </c>
      <c r="C97" s="19">
        <v>-11914</v>
      </c>
      <c r="D97" s="19">
        <v>-7279</v>
      </c>
      <c r="E97" s="19">
        <v>-8025</v>
      </c>
      <c r="F97" s="19">
        <v>-1692</v>
      </c>
      <c r="G97" s="19">
        <v>-329</v>
      </c>
      <c r="H97" s="19">
        <v>6723</v>
      </c>
      <c r="I97" s="19">
        <v>16031</v>
      </c>
      <c r="J97" s="19">
        <v>-5075</v>
      </c>
      <c r="K97" s="19">
        <v>-2563</v>
      </c>
      <c r="L97" s="19">
        <v>-2149</v>
      </c>
      <c r="M97" s="19">
        <v>-6296</v>
      </c>
      <c r="N97" s="19">
        <v>-18512</v>
      </c>
      <c r="O97" s="19">
        <v>1224</v>
      </c>
      <c r="P97" s="19">
        <v>678</v>
      </c>
      <c r="Q97" s="19">
        <v>-8803</v>
      </c>
      <c r="R97" s="19">
        <v>-2300</v>
      </c>
      <c r="S97" s="19">
        <v>-956</v>
      </c>
      <c r="T97" s="19">
        <v>-63</v>
      </c>
      <c r="U97" s="19">
        <v>-3588</v>
      </c>
      <c r="V97" s="19">
        <v>-2590</v>
      </c>
      <c r="W97" s="19">
        <v>3457</v>
      </c>
      <c r="X97" s="19">
        <v>925</v>
      </c>
      <c r="Y97" s="19">
        <v>3216</v>
      </c>
      <c r="Z97" s="19">
        <v>1753</v>
      </c>
      <c r="AA97" s="19">
        <v>2097</v>
      </c>
      <c r="AB97" s="19">
        <v>9366</v>
      </c>
      <c r="AC97" s="19">
        <v>19241</v>
      </c>
      <c r="AD97" s="19">
        <v>9400</v>
      </c>
      <c r="AE97" s="19">
        <v>3543</v>
      </c>
      <c r="AF97" s="19">
        <v>6129</v>
      </c>
      <c r="AG97" s="19">
        <v>10923</v>
      </c>
      <c r="AH97" s="19">
        <v>10615</v>
      </c>
      <c r="AI97" s="19">
        <v>5656</v>
      </c>
      <c r="AJ97" s="19">
        <v>6423</v>
      </c>
      <c r="AK97" s="19">
        <v>6154</v>
      </c>
      <c r="AL97" s="19">
        <v>9982</v>
      </c>
      <c r="AM97" s="19">
        <v>9340</v>
      </c>
      <c r="AN97" s="19">
        <v>4001</v>
      </c>
      <c r="AO97" s="19">
        <v>8751</v>
      </c>
      <c r="AP97" s="19">
        <v>7156</v>
      </c>
      <c r="AQ97" s="19">
        <v>11243</v>
      </c>
      <c r="AR97" s="19">
        <v>10260</v>
      </c>
      <c r="AS97" s="19">
        <v>5797</v>
      </c>
      <c r="AT97" s="19">
        <v>4360</v>
      </c>
      <c r="AU97" s="19">
        <v>2549</v>
      </c>
      <c r="AV97" s="19">
        <v>15960</v>
      </c>
      <c r="AW97" s="19">
        <v>17713</v>
      </c>
      <c r="AX97" s="19">
        <v>7236</v>
      </c>
      <c r="AY97" s="19">
        <v>5007</v>
      </c>
      <c r="AZ97" s="19">
        <v>3455</v>
      </c>
      <c r="BA97" s="19">
        <v>-4817</v>
      </c>
      <c r="BB97" s="32">
        <v>367</v>
      </c>
    </row>
    <row r="98" spans="2:54" x14ac:dyDescent="0.2">
      <c r="F98" s="20"/>
    </row>
    <row r="99" spans="2:54" x14ac:dyDescent="0.2">
      <c r="B99" s="93" t="s">
        <v>76</v>
      </c>
      <c r="F99" s="20"/>
    </row>
    <row r="100" spans="2:54" x14ac:dyDescent="0.2">
      <c r="B100" s="65" t="s">
        <v>86</v>
      </c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</row>
    <row r="101" spans="2:54" x14ac:dyDescent="0.2">
      <c r="B101" s="65"/>
      <c r="F101" s="20"/>
      <c r="O101" s="81"/>
    </row>
    <row r="102" spans="2:54" x14ac:dyDescent="0.2">
      <c r="B102" s="65"/>
      <c r="F102" s="20"/>
    </row>
    <row r="103" spans="2:54" x14ac:dyDescent="0.2">
      <c r="B103" s="22"/>
      <c r="F103" s="20"/>
    </row>
    <row r="104" spans="2:54" x14ac:dyDescent="0.2">
      <c r="B104" s="4"/>
      <c r="F104" s="20"/>
    </row>
    <row r="105" spans="2:54" x14ac:dyDescent="0.2">
      <c r="B105" s="4"/>
    </row>
    <row r="106" spans="2:54" x14ac:dyDescent="0.2">
      <c r="B106" s="4"/>
    </row>
    <row r="107" spans="2:54" ht="12.75" customHeight="1" x14ac:dyDescent="0.2">
      <c r="B107" s="4"/>
      <c r="H107" s="1" t="s">
        <v>27</v>
      </c>
    </row>
    <row r="108" spans="2:54" x14ac:dyDescent="0.2">
      <c r="B108" s="4"/>
      <c r="H108" s="1" t="s">
        <v>27</v>
      </c>
    </row>
    <row r="109" spans="2:54" x14ac:dyDescent="0.2">
      <c r="B109" s="4"/>
      <c r="H109" s="1" t="s">
        <v>27</v>
      </c>
    </row>
    <row r="110" spans="2:54" x14ac:dyDescent="0.2">
      <c r="B110" s="4"/>
      <c r="H110" s="1" t="s">
        <v>27</v>
      </c>
    </row>
    <row r="111" spans="2:54" x14ac:dyDescent="0.2">
      <c r="H111" s="1" t="s">
        <v>27</v>
      </c>
    </row>
    <row r="112" spans="2:54" x14ac:dyDescent="0.2">
      <c r="H112" s="1" t="s">
        <v>27</v>
      </c>
    </row>
    <row r="113" spans="8:8" x14ac:dyDescent="0.2">
      <c r="H113" s="1" t="s">
        <v>27</v>
      </c>
    </row>
    <row r="114" spans="8:8" x14ac:dyDescent="0.2">
      <c r="H114" s="1" t="s">
        <v>27</v>
      </c>
    </row>
    <row r="115" spans="8:8" x14ac:dyDescent="0.2">
      <c r="H115" s="1" t="s">
        <v>27</v>
      </c>
    </row>
    <row r="116" spans="8:8" x14ac:dyDescent="0.2">
      <c r="H116" s="1" t="s">
        <v>27</v>
      </c>
    </row>
    <row r="117" spans="8:8" x14ac:dyDescent="0.2">
      <c r="H117" s="1" t="s">
        <v>28</v>
      </c>
    </row>
  </sheetData>
  <mergeCells count="3">
    <mergeCell ref="B4:BB4"/>
    <mergeCell ref="B35:BB35"/>
    <mergeCell ref="B67:BB67"/>
  </mergeCells>
  <pageMargins left="0.7" right="0.7" top="0.75" bottom="0.75" header="0.3" footer="0.3"/>
  <pageSetup orientation="portrait" r:id="rId1"/>
  <customProperties>
    <customPr name="EpmWorksheetKeyString_GU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Summary</vt:lpstr>
      <vt:lpstr>CPKC 2024</vt:lpstr>
      <vt:lpstr>CPKC 2023</vt:lpstr>
      <vt:lpstr>CPKC 2022</vt:lpstr>
      <vt:lpstr>CPKC 2021</vt:lpstr>
      <vt:lpstr>CPKC 2020</vt:lpstr>
      <vt:lpstr>AAR 2024 v 2023</vt:lpstr>
      <vt:lpstr>AAR 2023 v 2022</vt:lpstr>
      <vt:lpstr>AAR 2022 v 2021</vt:lpstr>
      <vt:lpstr>AAR 2021 v 2020</vt:lpstr>
      <vt:lpstr>Summary!Print_Area</vt:lpstr>
    </vt:vector>
  </TitlesOfParts>
  <Company>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Elford</dc:creator>
  <cp:lastModifiedBy>Hamza Shaukat</cp:lastModifiedBy>
  <cp:lastPrinted>2017-02-20T22:30:04Z</cp:lastPrinted>
  <dcterms:created xsi:type="dcterms:W3CDTF">2017-02-06T17:04:38Z</dcterms:created>
  <dcterms:modified xsi:type="dcterms:W3CDTF">2024-09-03T13:38:11Z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CPKC Weekly RTMs and Carloads 2024.xlsx</vt:lpwstr>
  </property>
</Properties>
</file>