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1200D897-50F5-421F-BF46-3E6BDC394B38}" xr6:coauthVersionLast="45" xr6:coauthVersionMax="45" xr10:uidLastSave="{00000000-0000-0000-0000-000000000000}"/>
  <bookViews>
    <workbookView xWindow="0" yWindow="0" windowWidth="19200" windowHeight="10200" firstSheet="4" activeTab="4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traffic" sheetId="7" r:id="rId13"/>
    <sheet name="electricity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8" l="1"/>
  <c r="O37" i="8" l="1"/>
  <c r="O15" i="8"/>
  <c r="O16" i="8"/>
  <c r="O17" i="8"/>
  <c r="O18" i="8"/>
  <c r="O19" i="8"/>
  <c r="O20" i="8"/>
  <c r="O22" i="8"/>
  <c r="O23" i="8"/>
  <c r="O24" i="8"/>
  <c r="O25" i="8"/>
  <c r="O26" i="8"/>
  <c r="O27" i="8"/>
  <c r="O29" i="8"/>
  <c r="O30" i="8"/>
  <c r="O31" i="8"/>
  <c r="O32" i="8"/>
  <c r="O33" i="8"/>
  <c r="O36" i="8"/>
  <c r="O13" i="8"/>
  <c r="O12" i="8"/>
</calcChain>
</file>

<file path=xl/sharedStrings.xml><?xml version="1.0" encoding="utf-8"?>
<sst xmlns="http://schemas.openxmlformats.org/spreadsheetml/2006/main" count="1584" uniqueCount="234">
  <si>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</si>
  <si>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</si>
  <si>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</si>
  <si>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</si>
  <si>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</si>
  <si>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</si>
  <si>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</si>
  <si>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</si>
  <si>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</si>
  <si>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</si>
  <si>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</si>
  <si>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</si>
  <si>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</si>
  <si>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</si>
  <si>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</si>
  <si>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</si>
  <si>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</si>
  <si>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</si>
  <si>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</si>
  <si>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</si>
  <si>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</si>
  <si>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</si>
  <si>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</si>
  <si>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</si>
  <si>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</si>
  <si>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</si>
  <si>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</si>
  <si>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</si>
  <si>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</si>
  <si>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</si>
  <si>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</si>
  <si>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</si>
  <si>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</si>
  <si>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</si>
  <si>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</si>
  <si>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</si>
  <si>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</si>
  <si>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</si>
  <si>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</si>
  <si>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</si>
  <si>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</si>
  <si>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</si>
  <si>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</si>
  <si>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</si>
  <si>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</si>
  <si>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</si>
  <si>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</si>
  <si>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</si>
  <si>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</si>
  <si>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</si>
  <si>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</si>
  <si>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</si>
  <si>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</si>
  <si>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</si>
  <si>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</si>
  <si>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</si>
  <si>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</si>
  <si>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</si>
  <si>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</si>
  <si>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</si>
  <si>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</si>
  <si>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</si>
  <si>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</si>
  <si>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</si>
  <si>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</si>
  <si>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</si>
  <si>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</si>
  <si>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</si>
  <si>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</si>
  <si>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</si>
  <si>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</si>
  <si>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</si>
  <si>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</si>
  <si>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</si>
  <si>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</si>
  <si>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</si>
  <si>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</si>
  <si>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</si>
  <si>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</si>
  <si>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</si>
  <si>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</si>
  <si>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</si>
  <si>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</si>
  <si>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</si>
  <si>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</si>
  <si>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</si>
  <si>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</si>
  <si>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</si>
  <si>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</si>
  <si>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</si>
  <si>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</si>
  <si>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</si>
  <si>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</si>
  <si>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</si>
  <si>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</si>
  <si>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</si>
  <si>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</si>
  <si>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</si>
  <si>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</si>
  <si>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</si>
  <si>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</si>
  <si>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</si>
  <si>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</si>
  <si>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</si>
  <si>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</si>
  <si>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</si>
  <si>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</si>
  <si>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</si>
  <si>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</si>
  <si>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</si>
  <si>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</si>
  <si>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</si>
  <si>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</si>
  <si>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</si>
  <si>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</si>
  <si>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</si>
  <si>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</si>
  <si>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</si>
  <si>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</si>
  <si>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</si>
  <si>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</si>
  <si>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</si>
  <si>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</si>
  <si>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</si>
  <si>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</si>
  <si>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</si>
  <si>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</si>
  <si>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</si>
  <si>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</si>
  <si>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</si>
  <si>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</si>
  <si>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</si>
  <si>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</si>
  <si>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</si>
  <si>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</si>
  <si>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</si>
  <si>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</si>
  <si>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</si>
  <si>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</si>
  <si>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</si>
  <si>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</si>
  <si>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</si>
  <si>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</si>
  <si>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</si>
  <si>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</si>
  <si>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</si>
  <si>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</si>
  <si>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</si>
  <si>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</si>
  <si>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</si>
  <si>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</si>
  <si>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</si>
  <si>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</si>
  <si>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</si>
  <si>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</si>
  <si>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</si>
  <si>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</si>
  <si>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</si>
  <si>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</si>
  <si>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</si>
  <si>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</si>
  <si>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</si>
  <si>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</si>
  <si>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</si>
  <si>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</si>
  <si>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</si>
  <si>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</si>
  <si>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</si>
  <si>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</si>
  <si>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</si>
  <si>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</si>
  <si>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</si>
  <si>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</si>
  <si>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</si>
  <si>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</si>
  <si>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</si>
  <si>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</si>
  <si>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</si>
  <si>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</si>
  <si>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</si>
  <si>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</si>
  <si>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</si>
  <si>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</si>
  <si>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</si>
  <si>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</si>
  <si>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</si>
  <si>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</si>
  <si>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</si>
  <si>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</si>
  <si>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</si>
  <si>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</si>
  <si>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Batches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</si>
  <si>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</si>
  <si>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</si>
  <si>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</si>
  <si>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</si>
  <si>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</si>
  <si>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</si>
  <si>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</si>
  <si>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</si>
  <si>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</si>
  <si>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</si>
  <si>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</si>
  <si>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</si>
  <si>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</si>
  <si>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</si>
  <si>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</si>
  <si>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</si>
  <si>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</si>
  <si>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</si>
  <si>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</si>
  <si>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</si>
  <si>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</si>
  <si>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</si>
  <si>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</si>
  <si>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</si>
  <si>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</si>
  <si>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</si>
  <si>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</si>
  <si>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</si>
  <si>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</si>
  <si>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</si>
  <si>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</si>
  <si>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</si>
  <si>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</si>
  <si>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</si>
  <si>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</si>
  <si>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</si>
  <si>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</si>
  <si>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</si>
  <si>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</si>
  <si>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 batches</t>
  </si>
  <si>
    <t>total_batches</t>
  </si>
  <si>
    <t>OWA (Rank)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</si>
</sst>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Q58"/>
  <sheetViews>
    <sheetView zoomScale="55" zoomScaleNormal="55" workbookViewId="0">
      <pane ySplit="1" topLeftCell="A20" activePane="bottomLeft" state="frozen"/>
      <selection pane="bottomLeft" activeCell="V35" sqref="V35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20" customFormat="1" x14ac:dyDescent="0.35">
      <c r="A26" s="20" t="s">
        <v>16</v>
      </c>
      <c r="B26" s="20">
        <v>414</v>
      </c>
      <c r="C26" s="21" t="s">
        <v>5</v>
      </c>
      <c r="D26" s="21"/>
      <c r="E26" s="20">
        <v>25</v>
      </c>
      <c r="F26" s="21">
        <v>50</v>
      </c>
      <c r="G26" s="21"/>
      <c r="H26" s="21"/>
      <c r="I26" s="21"/>
      <c r="J26" s="21"/>
      <c r="K26" s="21"/>
      <c r="L26" s="22">
        <v>2.6633550241579802</v>
      </c>
      <c r="M26" s="23">
        <v>0.181608907022653</v>
      </c>
      <c r="N26" s="23">
        <v>44.230100888809901</v>
      </c>
      <c r="O26" s="23"/>
      <c r="P26" s="23"/>
      <c r="Q26" s="21" t="s">
        <v>20</v>
      </c>
    </row>
    <row r="27" spans="1:17" s="20" customFormat="1" x14ac:dyDescent="0.35">
      <c r="A27" s="20" t="s">
        <v>16</v>
      </c>
      <c r="B27" s="20">
        <v>414</v>
      </c>
      <c r="C27" s="21" t="s">
        <v>5</v>
      </c>
      <c r="D27" s="21"/>
      <c r="E27" s="20">
        <v>25</v>
      </c>
      <c r="F27" s="21">
        <v>50</v>
      </c>
      <c r="G27" s="21" t="s">
        <v>122</v>
      </c>
      <c r="H27" s="21" t="s">
        <v>42</v>
      </c>
      <c r="I27" s="21"/>
      <c r="J27" s="21">
        <v>42</v>
      </c>
      <c r="K27" s="21">
        <v>-2.1391</v>
      </c>
      <c r="L27" s="22">
        <v>5.2859148600000001</v>
      </c>
      <c r="M27" s="23">
        <v>0.20337326098</v>
      </c>
      <c r="N27" s="23">
        <v>106.6797</v>
      </c>
      <c r="O27" s="23">
        <v>6.7535999999999999E-2</v>
      </c>
      <c r="P27" s="23">
        <v>8.7957999999999995E-2</v>
      </c>
      <c r="Q27" s="21"/>
    </row>
    <row r="28" spans="1:17" s="20" customFormat="1" x14ac:dyDescent="0.35">
      <c r="A28" s="20" t="s">
        <v>16</v>
      </c>
      <c r="B28" s="20">
        <v>414</v>
      </c>
      <c r="C28" s="21" t="s">
        <v>5</v>
      </c>
      <c r="D28" s="21"/>
      <c r="E28" s="20">
        <v>25</v>
      </c>
      <c r="F28" s="21">
        <v>50</v>
      </c>
      <c r="G28" s="21" t="s">
        <v>122</v>
      </c>
      <c r="H28" s="21" t="s">
        <v>42</v>
      </c>
      <c r="I28" s="21"/>
      <c r="J28" s="21">
        <v>43</v>
      </c>
      <c r="K28" s="21">
        <v>-2.1585000000000001</v>
      </c>
      <c r="L28" s="22">
        <v>27.793348000000002</v>
      </c>
      <c r="M28" s="23">
        <v>0.48663820000000002</v>
      </c>
      <c r="N28" s="23">
        <v>248.154777525995</v>
      </c>
      <c r="O28" s="23">
        <v>9.5855075562849501E-2</v>
      </c>
      <c r="P28" s="23">
        <v>7.9367781726232295E-2</v>
      </c>
      <c r="Q28" s="21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 t="s">
        <v>122</v>
      </c>
      <c r="H29" s="21" t="s">
        <v>42</v>
      </c>
      <c r="I29" s="21"/>
      <c r="J29" s="21">
        <v>44</v>
      </c>
      <c r="K29" s="21">
        <v>-2.1217999999999999</v>
      </c>
      <c r="L29" s="22">
        <v>13.364979999999999</v>
      </c>
      <c r="M29" s="23">
        <v>0.35098499999999999</v>
      </c>
      <c r="N29" s="23">
        <v>102.98322875229999</v>
      </c>
      <c r="O29" s="23">
        <v>0.183749</v>
      </c>
      <c r="P29" s="23">
        <v>7.4605900000000003E-2</v>
      </c>
      <c r="Q29" s="21"/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123</v>
      </c>
      <c r="H30" s="21" t="s">
        <v>42</v>
      </c>
      <c r="I30" s="21"/>
      <c r="J30" s="21">
        <v>42</v>
      </c>
      <c r="K30" s="21">
        <v>-2.0457999999999998</v>
      </c>
      <c r="L30" s="22">
        <v>1.4336720999999999</v>
      </c>
      <c r="M30" s="23">
        <v>0.14271562800000001</v>
      </c>
      <c r="N30" s="23">
        <v>21.056016482362999</v>
      </c>
      <c r="O30" s="23">
        <v>5.4922392845000001E-2</v>
      </c>
      <c r="P30" s="23">
        <v>2.1950000000000001E-2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123</v>
      </c>
      <c r="H31" s="21" t="s">
        <v>42</v>
      </c>
      <c r="I31" s="21"/>
      <c r="J31" s="21">
        <v>43</v>
      </c>
      <c r="K31" s="21">
        <v>-2.0164</v>
      </c>
      <c r="L31" s="22">
        <v>1.4966787960000001</v>
      </c>
      <c r="M31" s="23">
        <v>0.15133988396055101</v>
      </c>
      <c r="N31" s="23">
        <v>21.597083600000001</v>
      </c>
      <c r="O31" s="23">
        <v>5.1074555000000001E-2</v>
      </c>
      <c r="P31" s="23">
        <v>2.2300419577265401E-2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123</v>
      </c>
      <c r="H32" s="21" t="s">
        <v>42</v>
      </c>
      <c r="I32" s="21"/>
      <c r="J32" s="21">
        <v>44</v>
      </c>
      <c r="K32" s="21">
        <v>-1.9988999999999999</v>
      </c>
      <c r="L32" s="22">
        <v>1.469979618</v>
      </c>
      <c r="M32" s="23">
        <v>0.1521371966</v>
      </c>
      <c r="N32" s="23">
        <v>21.918610000000001</v>
      </c>
      <c r="O32" s="23">
        <v>5.9614221382261703E-2</v>
      </c>
      <c r="P32" s="23">
        <v>2.2553602133483699E-2</v>
      </c>
      <c r="Q32" s="21"/>
    </row>
    <row r="33" spans="1:17" s="20" customFormat="1" x14ac:dyDescent="0.35">
      <c r="C33" s="21"/>
      <c r="D33" s="21"/>
      <c r="F33" s="21"/>
      <c r="G33" s="21"/>
      <c r="H33" s="21"/>
      <c r="I33" s="21"/>
      <c r="J33" s="21"/>
      <c r="K33" s="21"/>
      <c r="L33" s="22"/>
      <c r="M33" s="23"/>
      <c r="N33" s="23"/>
      <c r="O33" s="23"/>
      <c r="P33" s="23"/>
      <c r="Q33" s="21"/>
    </row>
    <row r="34" spans="1:17" s="20" customFormat="1" x14ac:dyDescent="0.35">
      <c r="C34" s="21"/>
      <c r="D34" s="21"/>
      <c r="F34" s="21"/>
      <c r="G34" s="21"/>
      <c r="H34" s="21"/>
      <c r="I34" s="21"/>
      <c r="J34" s="21"/>
      <c r="K34" s="21"/>
      <c r="L34" s="22"/>
      <c r="M34" s="23"/>
      <c r="N34" s="23"/>
      <c r="O34" s="23"/>
      <c r="P34" s="23"/>
      <c r="Q34" s="21"/>
    </row>
    <row r="35" spans="1:17" s="29" customFormat="1" x14ac:dyDescent="0.35">
      <c r="A35" s="29" t="s">
        <v>16</v>
      </c>
      <c r="B35" s="29">
        <v>414</v>
      </c>
      <c r="C35" s="30" t="s">
        <v>8</v>
      </c>
      <c r="D35" s="30"/>
      <c r="E35" s="29">
        <v>100</v>
      </c>
      <c r="F35" s="30">
        <v>100</v>
      </c>
      <c r="G35" s="30"/>
      <c r="H35" s="30"/>
      <c r="I35" s="30"/>
      <c r="J35" s="30">
        <v>42</v>
      </c>
      <c r="K35" s="30"/>
      <c r="L35" s="48">
        <v>23.533678978716601</v>
      </c>
      <c r="M35" s="31">
        <v>0.42155993227215</v>
      </c>
      <c r="N35" s="31">
        <v>545.75731609802597</v>
      </c>
      <c r="O35" s="31">
        <v>0.33439627305276798</v>
      </c>
      <c r="P35" s="31">
        <v>8.1370935121077501E-2</v>
      </c>
      <c r="Q35" s="30"/>
    </row>
    <row r="36" spans="1:17" s="35" customFormat="1" x14ac:dyDescent="0.35">
      <c r="A36" s="35" t="s">
        <v>16</v>
      </c>
      <c r="B36" s="35">
        <v>414</v>
      </c>
      <c r="C36" s="32" t="s">
        <v>8</v>
      </c>
      <c r="D36" s="32"/>
      <c r="E36" s="35">
        <v>100</v>
      </c>
      <c r="F36" s="32">
        <v>200</v>
      </c>
      <c r="G36" s="32"/>
      <c r="H36" s="32"/>
      <c r="I36" s="32"/>
      <c r="J36" s="32">
        <v>42</v>
      </c>
      <c r="K36" s="32"/>
      <c r="L36" s="32" t="s">
        <v>23</v>
      </c>
      <c r="M36" s="35" t="s">
        <v>23</v>
      </c>
      <c r="N36" s="35" t="s">
        <v>23</v>
      </c>
      <c r="O36" s="32" t="s">
        <v>23</v>
      </c>
      <c r="P36" s="32" t="s">
        <v>23</v>
      </c>
      <c r="Q36" s="32" t="s">
        <v>24</v>
      </c>
    </row>
    <row r="37" spans="1:17" s="35" customFormat="1" x14ac:dyDescent="0.35">
      <c r="C37" s="32"/>
      <c r="D37" s="32"/>
      <c r="F37" s="32"/>
      <c r="G37" s="32"/>
      <c r="H37" s="32"/>
      <c r="I37" s="32"/>
      <c r="J37" s="32"/>
      <c r="K37" s="32"/>
      <c r="L37" s="32"/>
      <c r="O37" s="32"/>
      <c r="P37" s="32"/>
      <c r="Q37" s="32"/>
    </row>
    <row r="38" spans="1:17" s="35" customFormat="1" x14ac:dyDescent="0.35">
      <c r="A38" s="29" t="s">
        <v>16</v>
      </c>
      <c r="B38" s="29">
        <v>414</v>
      </c>
      <c r="C38" s="30" t="s">
        <v>8</v>
      </c>
      <c r="D38" s="30"/>
      <c r="E38" s="29">
        <v>100</v>
      </c>
      <c r="F38" s="30">
        <v>50</v>
      </c>
      <c r="G38" s="30"/>
      <c r="H38" s="30"/>
      <c r="I38" s="30"/>
      <c r="J38" s="30">
        <v>42</v>
      </c>
      <c r="K38" s="32" t="s">
        <v>141</v>
      </c>
      <c r="L38" s="33">
        <v>13.752989064227201</v>
      </c>
      <c r="M38" s="34">
        <v>0.34606221700000001</v>
      </c>
      <c r="N38" s="34">
        <v>260.71834811999997</v>
      </c>
      <c r="O38" s="33">
        <v>0.100243507241533</v>
      </c>
      <c r="P38" s="33">
        <v>0.1184869948966</v>
      </c>
      <c r="Q38" s="32"/>
    </row>
    <row r="39" spans="1:17" s="35" customFormat="1" x14ac:dyDescent="0.35">
      <c r="A39" s="29" t="s">
        <v>16</v>
      </c>
      <c r="B39" s="29">
        <v>414</v>
      </c>
      <c r="C39" s="30" t="s">
        <v>8</v>
      </c>
      <c r="D39" s="30"/>
      <c r="E39" s="29">
        <v>100</v>
      </c>
      <c r="F39" s="30">
        <v>50</v>
      </c>
      <c r="G39" s="30"/>
      <c r="H39" s="30"/>
      <c r="I39" s="30"/>
      <c r="J39" s="30">
        <v>43</v>
      </c>
      <c r="K39" s="32" t="s">
        <v>142</v>
      </c>
      <c r="L39" s="33">
        <v>13.749186987</v>
      </c>
      <c r="M39" s="34">
        <v>0.34225530786530001</v>
      </c>
      <c r="N39" s="34">
        <v>234.73750999999999</v>
      </c>
      <c r="O39" s="33">
        <v>9.7763042491408506E-2</v>
      </c>
      <c r="P39" s="33">
        <v>0.10846537520000001</v>
      </c>
      <c r="Q39" s="32"/>
    </row>
    <row r="40" spans="1:17" s="29" customFormat="1" x14ac:dyDescent="0.35">
      <c r="A40" s="35" t="s">
        <v>16</v>
      </c>
      <c r="B40" s="35">
        <v>414</v>
      </c>
      <c r="C40" s="32" t="s">
        <v>8</v>
      </c>
      <c r="D40" s="32"/>
      <c r="E40" s="35">
        <v>100</v>
      </c>
      <c r="F40" s="32">
        <v>50</v>
      </c>
      <c r="G40" s="32"/>
      <c r="H40" s="32"/>
      <c r="I40" s="32"/>
      <c r="J40" s="32">
        <v>44</v>
      </c>
      <c r="K40" s="29" t="s">
        <v>143</v>
      </c>
      <c r="L40" s="31">
        <v>15.0871902949758</v>
      </c>
      <c r="M40" s="31">
        <v>0.35499995299830001</v>
      </c>
      <c r="N40" s="31">
        <v>292.86451212999998</v>
      </c>
      <c r="O40" s="31">
        <v>0.12719792438081401</v>
      </c>
      <c r="P40" s="31">
        <v>0.11211767573500001</v>
      </c>
    </row>
    <row r="41" spans="1:17" s="29" customFormat="1" x14ac:dyDescent="0.35">
      <c r="A41" s="29" t="s">
        <v>16</v>
      </c>
      <c r="B41" s="29">
        <v>414</v>
      </c>
      <c r="C41" s="30" t="s">
        <v>8</v>
      </c>
      <c r="D41" s="30"/>
      <c r="E41" s="29">
        <v>150</v>
      </c>
      <c r="F41" s="30">
        <v>50</v>
      </c>
      <c r="G41" s="30"/>
      <c r="H41" s="30"/>
      <c r="I41" s="30"/>
      <c r="J41" s="30">
        <v>42</v>
      </c>
      <c r="K41" s="30" t="s">
        <v>144</v>
      </c>
      <c r="L41" s="31">
        <v>14.7165642423</v>
      </c>
      <c r="M41" s="31">
        <v>0.34832704199999998</v>
      </c>
      <c r="N41" s="31">
        <v>293.48100548871997</v>
      </c>
      <c r="O41" s="31">
        <v>8.7628885399999995E-2</v>
      </c>
      <c r="P41" s="31">
        <v>6.6904239000000004E-2</v>
      </c>
    </row>
    <row r="42" spans="1:17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150</v>
      </c>
      <c r="F42" s="30">
        <v>50</v>
      </c>
      <c r="G42" s="30"/>
      <c r="H42" s="30"/>
      <c r="I42" s="30"/>
      <c r="J42" s="30">
        <v>43</v>
      </c>
      <c r="K42" s="30" t="s">
        <v>145</v>
      </c>
      <c r="L42" s="31">
        <v>13.969189800000001</v>
      </c>
      <c r="M42" s="31">
        <v>0.34151055159425298</v>
      </c>
      <c r="N42" s="31">
        <v>242.00053260022599</v>
      </c>
      <c r="O42" s="31">
        <v>0.101280667689</v>
      </c>
      <c r="P42" s="31">
        <v>8.6097344000000006E-2</v>
      </c>
    </row>
    <row r="43" spans="1:17" s="29" customFormat="1" x14ac:dyDescent="0.35">
      <c r="A43" s="35" t="s">
        <v>16</v>
      </c>
      <c r="B43" s="35">
        <v>414</v>
      </c>
      <c r="C43" s="32" t="s">
        <v>8</v>
      </c>
      <c r="D43" s="32"/>
      <c r="E43" s="29">
        <v>150</v>
      </c>
      <c r="F43" s="32">
        <v>50</v>
      </c>
      <c r="G43" s="32"/>
      <c r="H43" s="32"/>
      <c r="I43" s="32"/>
      <c r="J43" s="32">
        <v>44</v>
      </c>
      <c r="K43" s="30" t="s">
        <v>146</v>
      </c>
      <c r="L43" s="31">
        <v>15.0451286</v>
      </c>
      <c r="M43" s="31">
        <v>0.33589392000000001</v>
      </c>
      <c r="N43" s="31">
        <v>301.010694</v>
      </c>
      <c r="O43" s="31">
        <v>8.3964380000000005E-2</v>
      </c>
      <c r="P43" s="31">
        <v>8.55931446113503E-2</v>
      </c>
    </row>
    <row r="44" spans="1:17" s="29" customFormat="1" x14ac:dyDescent="0.35">
      <c r="A44" s="29" t="s">
        <v>16</v>
      </c>
      <c r="B44" s="29">
        <v>414</v>
      </c>
      <c r="C44" s="30" t="s">
        <v>8</v>
      </c>
      <c r="D44" s="30"/>
      <c r="E44" s="29">
        <v>200</v>
      </c>
      <c r="F44" s="30">
        <v>50</v>
      </c>
      <c r="G44" s="30"/>
      <c r="H44" s="30"/>
      <c r="I44" s="30"/>
      <c r="J44" s="30">
        <v>42</v>
      </c>
      <c r="K44" s="29" t="s">
        <v>147</v>
      </c>
      <c r="L44" s="31">
        <v>15.1654652676</v>
      </c>
      <c r="M44" s="31">
        <v>0.35056138091400002</v>
      </c>
      <c r="N44" s="31">
        <v>305.80285329999998</v>
      </c>
      <c r="O44" s="31">
        <v>9.8102664315859997E-2</v>
      </c>
      <c r="P44" s="31">
        <v>5.0823350000000003E-2</v>
      </c>
      <c r="Q44" s="29" t="s">
        <v>49</v>
      </c>
    </row>
    <row r="45" spans="1:17" s="29" customFormat="1" x14ac:dyDescent="0.35">
      <c r="A45" s="29" t="s">
        <v>16</v>
      </c>
      <c r="B45" s="29">
        <v>414</v>
      </c>
      <c r="C45" s="30" t="s">
        <v>8</v>
      </c>
      <c r="D45" s="30"/>
      <c r="E45" s="29">
        <v>200</v>
      </c>
      <c r="F45" s="30">
        <v>50</v>
      </c>
      <c r="G45" s="30"/>
      <c r="H45" s="30"/>
      <c r="I45" s="30"/>
      <c r="J45" s="30">
        <v>43</v>
      </c>
      <c r="K45" s="29" t="s">
        <v>148</v>
      </c>
      <c r="L45" s="31">
        <v>13.959626846999999</v>
      </c>
      <c r="M45" s="31">
        <v>0.33959842979260302</v>
      </c>
      <c r="N45" s="31">
        <v>246.59950749999999</v>
      </c>
      <c r="O45" s="31">
        <v>9.7938040000000004E-2</v>
      </c>
      <c r="P45" s="31">
        <v>7.7259273000000003E-2</v>
      </c>
      <c r="Q45" s="29" t="s">
        <v>149</v>
      </c>
    </row>
    <row r="46" spans="1:17" s="29" customFormat="1" x14ac:dyDescent="0.35">
      <c r="A46" s="35" t="s">
        <v>16</v>
      </c>
      <c r="B46" s="35">
        <v>414</v>
      </c>
      <c r="C46" s="32" t="s">
        <v>8</v>
      </c>
      <c r="D46" s="32"/>
      <c r="E46" s="29">
        <v>200</v>
      </c>
      <c r="F46" s="32">
        <v>50</v>
      </c>
      <c r="G46" s="32"/>
      <c r="H46" s="32"/>
      <c r="I46" s="32"/>
      <c r="J46" s="32">
        <v>44</v>
      </c>
      <c r="K46" s="29" t="s">
        <v>150</v>
      </c>
      <c r="L46" s="31">
        <v>15.409713</v>
      </c>
      <c r="M46" s="31">
        <v>0.34231472699999999</v>
      </c>
      <c r="N46" s="31">
        <v>315.272921333</v>
      </c>
      <c r="O46" s="31">
        <v>0.10821991</v>
      </c>
      <c r="P46" s="31">
        <v>5.0431223184539999E-2</v>
      </c>
      <c r="Q46" s="29" t="s">
        <v>151</v>
      </c>
    </row>
    <row r="47" spans="1:17" s="29" customFormat="1" x14ac:dyDescent="0.35">
      <c r="A47" s="29" t="s">
        <v>16</v>
      </c>
      <c r="B47" s="29">
        <v>414</v>
      </c>
      <c r="C47" s="30" t="s">
        <v>8</v>
      </c>
      <c r="D47" s="30"/>
      <c r="E47" s="29">
        <v>250</v>
      </c>
      <c r="F47" s="30">
        <v>50</v>
      </c>
      <c r="G47" s="30"/>
      <c r="H47" s="30"/>
      <c r="I47" s="30"/>
      <c r="J47" s="30">
        <v>42</v>
      </c>
      <c r="K47" s="29" t="s">
        <v>152</v>
      </c>
      <c r="L47" s="31">
        <v>15.359679653000001</v>
      </c>
      <c r="M47" s="31">
        <v>0.35152056599999998</v>
      </c>
      <c r="N47" s="31">
        <v>312.25125229999998</v>
      </c>
      <c r="O47" s="31">
        <v>9.2657845000000003E-2</v>
      </c>
      <c r="P47" s="31">
        <v>5.2024486170000002E-2</v>
      </c>
      <c r="Q47" s="29" t="s">
        <v>153</v>
      </c>
    </row>
    <row r="48" spans="1:17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250</v>
      </c>
      <c r="F48" s="30">
        <v>50</v>
      </c>
      <c r="G48" s="30"/>
      <c r="H48" s="30"/>
      <c r="I48" s="30"/>
      <c r="J48" s="30">
        <v>43</v>
      </c>
      <c r="K48" s="29" t="s">
        <v>154</v>
      </c>
      <c r="L48" s="31">
        <v>14.0866255</v>
      </c>
      <c r="M48" s="31">
        <v>0.33862513189999999</v>
      </c>
      <c r="N48" s="31">
        <v>252.81450193000001</v>
      </c>
      <c r="O48" s="31">
        <v>0.1089630217</v>
      </c>
      <c r="P48" s="31">
        <v>6.7984618234510005E-2</v>
      </c>
      <c r="Q48" s="29" t="s">
        <v>155</v>
      </c>
    </row>
    <row r="49" spans="1:17" s="29" customFormat="1" x14ac:dyDescent="0.35">
      <c r="A49" s="35" t="s">
        <v>16</v>
      </c>
      <c r="B49" s="35">
        <v>414</v>
      </c>
      <c r="C49" s="32" t="s">
        <v>8</v>
      </c>
      <c r="D49" s="32"/>
      <c r="E49" s="29">
        <v>250</v>
      </c>
      <c r="F49" s="32">
        <v>50</v>
      </c>
      <c r="G49" s="32"/>
      <c r="H49" s="32"/>
      <c r="I49" s="32"/>
      <c r="J49" s="32">
        <v>44</v>
      </c>
      <c r="K49" s="29" t="s">
        <v>156</v>
      </c>
      <c r="L49" s="31">
        <v>15.4568707275</v>
      </c>
      <c r="M49" s="31">
        <v>0.3434173807</v>
      </c>
      <c r="N49" s="31">
        <v>320.67832979999997</v>
      </c>
      <c r="O49" s="31">
        <v>0.109215592778</v>
      </c>
      <c r="P49" s="31">
        <v>5.0618870476E-2</v>
      </c>
      <c r="Q49" s="29" t="s">
        <v>153</v>
      </c>
    </row>
    <row r="50" spans="1:17" s="29" customFormat="1" x14ac:dyDescent="0.35">
      <c r="A50" s="29" t="s">
        <v>16</v>
      </c>
      <c r="B50" s="29">
        <v>414</v>
      </c>
      <c r="C50" s="30" t="s">
        <v>8</v>
      </c>
      <c r="D50" s="30"/>
      <c r="E50" s="29">
        <v>500</v>
      </c>
      <c r="F50" s="30">
        <v>50</v>
      </c>
      <c r="G50" s="30"/>
      <c r="H50" s="30"/>
      <c r="I50" s="30"/>
      <c r="J50" s="30">
        <v>42</v>
      </c>
      <c r="K50" s="29" t="s">
        <v>157</v>
      </c>
      <c r="L50" s="31">
        <v>16.5050431889875</v>
      </c>
      <c r="M50" s="31">
        <v>0.36345001403593702</v>
      </c>
      <c r="N50" s="31">
        <v>352.23572202418899</v>
      </c>
      <c r="O50" s="31">
        <v>0.149904881236786</v>
      </c>
      <c r="P50" s="31">
        <v>5.1993752166000003E-2</v>
      </c>
      <c r="Q50" s="29" t="s">
        <v>158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500</v>
      </c>
      <c r="F51" s="30">
        <v>50</v>
      </c>
      <c r="G51" s="30"/>
      <c r="H51" s="30"/>
      <c r="I51" s="30"/>
      <c r="J51" s="30">
        <v>43</v>
      </c>
      <c r="K51" s="29" t="s">
        <v>159</v>
      </c>
      <c r="L51" s="31">
        <v>14.19996213502</v>
      </c>
      <c r="M51" s="31">
        <v>0.33345712373000003</v>
      </c>
      <c r="N51" s="31">
        <v>280.41353046697998</v>
      </c>
      <c r="O51" s="31">
        <v>0.1077331925174</v>
      </c>
      <c r="P51" s="31">
        <v>5.7041712299999998E-2</v>
      </c>
      <c r="Q51" s="29" t="s">
        <v>160</v>
      </c>
    </row>
    <row r="52" spans="1:17" x14ac:dyDescent="0.35">
      <c r="A52" s="35" t="s">
        <v>16</v>
      </c>
      <c r="B52" s="35">
        <v>414</v>
      </c>
      <c r="C52" s="32" t="s">
        <v>8</v>
      </c>
      <c r="D52" s="32"/>
      <c r="E52" s="29">
        <v>500</v>
      </c>
      <c r="F52" s="32">
        <v>50</v>
      </c>
      <c r="G52" s="32"/>
      <c r="H52" s="32"/>
      <c r="I52" s="32"/>
      <c r="J52" s="32">
        <v>44</v>
      </c>
      <c r="K52" s="29" t="s">
        <v>161</v>
      </c>
      <c r="L52" s="31">
        <v>16.1286886983</v>
      </c>
      <c r="M52" s="31">
        <v>0.3554392636</v>
      </c>
      <c r="N52" s="31">
        <v>353.53304974000002</v>
      </c>
      <c r="O52" s="31">
        <v>0.14522530114000001</v>
      </c>
      <c r="P52" s="31">
        <v>5.1319925129999999E-2</v>
      </c>
      <c r="Q52" s="29" t="s">
        <v>162</v>
      </c>
    </row>
    <row r="53" spans="1:17" x14ac:dyDescent="0.35">
      <c r="A53" s="35"/>
      <c r="B53" s="35"/>
      <c r="C53" s="32"/>
      <c r="D53" s="32"/>
      <c r="E53" s="29"/>
      <c r="F53" s="32"/>
      <c r="G53" s="32"/>
      <c r="H53" s="32"/>
      <c r="I53" s="32"/>
      <c r="J53" s="32"/>
      <c r="K53" s="29"/>
      <c r="L53" s="31"/>
      <c r="M53" s="31"/>
      <c r="N53" s="31"/>
      <c r="O53" s="31"/>
      <c r="P53" s="31"/>
      <c r="Q53" s="29"/>
    </row>
    <row r="54" spans="1:17" x14ac:dyDescent="0.35">
      <c r="A54" s="35" t="s">
        <v>16</v>
      </c>
      <c r="B54" s="29">
        <v>414</v>
      </c>
      <c r="C54" s="30" t="s">
        <v>8</v>
      </c>
      <c r="D54" s="30">
        <v>37016</v>
      </c>
      <c r="E54" s="29">
        <v>100</v>
      </c>
      <c r="F54" s="30">
        <v>50</v>
      </c>
      <c r="G54" s="30"/>
      <c r="H54" s="30"/>
      <c r="I54" s="30" t="s">
        <v>164</v>
      </c>
      <c r="J54" s="30">
        <v>42</v>
      </c>
      <c r="K54" s="29" t="s">
        <v>163</v>
      </c>
      <c r="L54" s="31">
        <v>15.980332505</v>
      </c>
      <c r="M54" s="31">
        <v>0.40205704435930001</v>
      </c>
      <c r="N54" s="31">
        <v>302.94736621959999</v>
      </c>
      <c r="O54" s="31">
        <v>0.31907052959999999</v>
      </c>
      <c r="P54" s="31">
        <v>0.54858797000000004</v>
      </c>
      <c r="Q54" s="29" t="s">
        <v>166</v>
      </c>
    </row>
    <row r="55" spans="1:17" x14ac:dyDescent="0.35">
      <c r="A55" s="35" t="s">
        <v>16</v>
      </c>
      <c r="B55" s="29">
        <v>414</v>
      </c>
      <c r="C55" s="30" t="s">
        <v>8</v>
      </c>
      <c r="D55" s="30">
        <v>37016</v>
      </c>
      <c r="E55" s="29">
        <v>150</v>
      </c>
      <c r="F55" s="30">
        <v>50</v>
      </c>
      <c r="G55" s="30"/>
      <c r="H55" s="30"/>
      <c r="I55" s="30" t="s">
        <v>164</v>
      </c>
      <c r="J55" s="30">
        <v>42</v>
      </c>
      <c r="K55" s="29" t="s">
        <v>167</v>
      </c>
      <c r="L55" s="31">
        <v>16.218306434750001</v>
      </c>
      <c r="M55" s="31">
        <v>0.36811413275179999</v>
      </c>
      <c r="N55" s="31">
        <v>339.22807427999999</v>
      </c>
      <c r="O55" s="31">
        <v>0.202724971</v>
      </c>
      <c r="P55" s="31">
        <v>9.3437584000000004E-2</v>
      </c>
      <c r="Q55" s="29" t="s">
        <v>168</v>
      </c>
    </row>
    <row r="56" spans="1:17" x14ac:dyDescent="0.35">
      <c r="A56" s="35" t="s">
        <v>16</v>
      </c>
      <c r="B56" s="29">
        <v>414</v>
      </c>
      <c r="C56" s="30" t="s">
        <v>8</v>
      </c>
      <c r="D56" s="30">
        <v>37016</v>
      </c>
      <c r="E56" s="29">
        <v>200</v>
      </c>
      <c r="F56" s="30">
        <v>50</v>
      </c>
      <c r="G56" s="30"/>
      <c r="H56" s="30"/>
      <c r="I56" s="30" t="s">
        <v>164</v>
      </c>
      <c r="J56" s="30">
        <v>42</v>
      </c>
      <c r="K56" s="29" t="s">
        <v>169</v>
      </c>
      <c r="L56" s="31">
        <v>15.002265231786</v>
      </c>
      <c r="M56" s="31">
        <v>0.36335503260000002</v>
      </c>
      <c r="N56" s="31">
        <v>308.29770306929998</v>
      </c>
      <c r="O56" s="31">
        <v>0.16385071234000001</v>
      </c>
      <c r="P56" s="31">
        <v>0.21228941600000001</v>
      </c>
      <c r="Q56" s="29" t="s">
        <v>170</v>
      </c>
    </row>
    <row r="57" spans="1:17" x14ac:dyDescent="0.35">
      <c r="A57" s="35" t="s">
        <v>16</v>
      </c>
      <c r="B57" s="29">
        <v>414</v>
      </c>
      <c r="C57" s="30" t="s">
        <v>8</v>
      </c>
      <c r="D57" s="30">
        <v>37016</v>
      </c>
      <c r="E57" s="29">
        <v>250</v>
      </c>
      <c r="F57" s="30">
        <v>50</v>
      </c>
      <c r="G57" s="30"/>
      <c r="H57" s="30"/>
      <c r="I57" s="30" t="s">
        <v>164</v>
      </c>
      <c r="J57" s="30">
        <v>42</v>
      </c>
      <c r="K57" s="29" t="s">
        <v>171</v>
      </c>
      <c r="L57" s="31">
        <v>16.282205761189999</v>
      </c>
      <c r="M57" s="31">
        <v>0.36693963899999998</v>
      </c>
      <c r="N57" s="31">
        <v>333.53385159999999</v>
      </c>
      <c r="O57" s="31">
        <v>0.21190996557</v>
      </c>
      <c r="P57" s="31">
        <v>6.8634601500000003E-2</v>
      </c>
      <c r="Q57" s="29" t="s">
        <v>121</v>
      </c>
    </row>
    <row r="58" spans="1:17" x14ac:dyDescent="0.35">
      <c r="A58" s="35" t="s">
        <v>16</v>
      </c>
      <c r="B58" s="29">
        <v>414</v>
      </c>
      <c r="C58" s="30" t="s">
        <v>8</v>
      </c>
      <c r="D58" s="30">
        <v>37016</v>
      </c>
      <c r="E58" s="29">
        <v>300</v>
      </c>
      <c r="F58" s="30">
        <v>50</v>
      </c>
      <c r="G58" s="30"/>
      <c r="H58" s="30"/>
      <c r="I58" s="30" t="s">
        <v>164</v>
      </c>
      <c r="J58" s="30">
        <v>42</v>
      </c>
      <c r="K58" s="29" t="s">
        <v>172</v>
      </c>
      <c r="L58" s="31">
        <v>18.886168000000001</v>
      </c>
      <c r="M58" s="31">
        <v>0.39891390999999998</v>
      </c>
      <c r="N58" s="31">
        <v>419.92427500000002</v>
      </c>
      <c r="O58" s="31">
        <v>0.28305669</v>
      </c>
      <c r="P58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F11" sqref="F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B2" t="s">
        <v>224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220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221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226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219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220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221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226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219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220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221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226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219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3"/>
  <sheetViews>
    <sheetView zoomScale="70" zoomScaleNormal="70" workbookViewId="0">
      <pane ySplit="1" topLeftCell="A29" activePane="bottomLeft" state="frozen"/>
      <selection pane="bottomLeft" activeCell="Q72" sqref="Q72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C87" s="21"/>
      <c r="D87" s="21"/>
      <c r="F87" s="21"/>
      <c r="G87" s="21"/>
      <c r="H87" s="21"/>
      <c r="I87" s="21"/>
      <c r="J87" s="21"/>
      <c r="K87" s="22"/>
      <c r="L87" s="23"/>
      <c r="M87" s="23"/>
      <c r="N87" s="23"/>
      <c r="O87" s="23"/>
      <c r="P87" s="21"/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9" customFormat="1" ht="29" x14ac:dyDescent="0.35">
      <c r="A89" s="29" t="s">
        <v>17</v>
      </c>
      <c r="B89" s="29">
        <v>4227</v>
      </c>
      <c r="C89" s="30" t="s">
        <v>8</v>
      </c>
      <c r="D89" s="30"/>
      <c r="E89" s="29">
        <v>100</v>
      </c>
      <c r="F89" s="30">
        <v>50</v>
      </c>
      <c r="G89" s="30"/>
      <c r="H89" s="30"/>
      <c r="I89" s="30">
        <v>42</v>
      </c>
      <c r="J89" s="30"/>
      <c r="K89" s="48">
        <v>39.8111117321926</v>
      </c>
      <c r="L89" s="31">
        <v>0.295085285407581</v>
      </c>
      <c r="M89" s="31">
        <v>1532.6129417120101</v>
      </c>
      <c r="N89" s="31">
        <v>0.305712224216657</v>
      </c>
      <c r="O89" s="31">
        <v>0.28655775903000102</v>
      </c>
      <c r="P89" s="30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100</v>
      </c>
      <c r="G90" s="30"/>
      <c r="H90" s="30"/>
      <c r="I90" s="30">
        <v>42</v>
      </c>
      <c r="J90" s="30"/>
      <c r="K90" s="48">
        <v>24.7464336651162</v>
      </c>
      <c r="L90" s="48">
        <v>0.19131980000000001</v>
      </c>
      <c r="M90" s="31">
        <v>881.43752107056503</v>
      </c>
      <c r="N90" s="48">
        <v>0.19190260000000001</v>
      </c>
      <c r="O90" s="31"/>
      <c r="P90" s="30"/>
    </row>
    <row r="91" spans="1:16" s="35" customFormat="1" ht="29" x14ac:dyDescent="0.35">
      <c r="A91" s="35" t="s">
        <v>17</v>
      </c>
      <c r="B91" s="35">
        <v>4227</v>
      </c>
      <c r="C91" s="32" t="s">
        <v>8</v>
      </c>
      <c r="D91" s="32"/>
      <c r="E91" s="35">
        <v>100</v>
      </c>
      <c r="F91" s="32">
        <v>200</v>
      </c>
      <c r="G91" s="32"/>
      <c r="H91" s="32"/>
      <c r="I91" s="32">
        <v>42</v>
      </c>
      <c r="J91" s="32"/>
      <c r="K91" s="32" t="s">
        <v>23</v>
      </c>
      <c r="L91" s="32" t="s">
        <v>23</v>
      </c>
      <c r="M91" s="35" t="s">
        <v>23</v>
      </c>
      <c r="N91" s="32" t="s">
        <v>23</v>
      </c>
      <c r="O91" s="32" t="s">
        <v>23</v>
      </c>
      <c r="P91" s="32" t="s">
        <v>24</v>
      </c>
    </row>
    <row r="92" spans="1:16" s="35" customFormat="1" x14ac:dyDescent="0.35">
      <c r="C92" s="32"/>
      <c r="D92" s="32"/>
      <c r="F92" s="32"/>
      <c r="G92" s="32"/>
      <c r="H92" s="32"/>
      <c r="I92" s="32"/>
      <c r="J92" s="32"/>
      <c r="K92" s="32"/>
      <c r="L92" s="32"/>
      <c r="N92" s="32"/>
      <c r="O92" s="32"/>
      <c r="P92" s="32"/>
    </row>
    <row r="93" spans="1:16" s="29" customFormat="1" ht="29" x14ac:dyDescent="0.35">
      <c r="A93" s="29" t="s">
        <v>17</v>
      </c>
      <c r="B93" s="29">
        <v>4227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>
        <v>5987.5990000000002</v>
      </c>
      <c r="K93" s="48">
        <v>39.811111173</v>
      </c>
      <c r="L93" s="31">
        <v>0.295085285407581</v>
      </c>
      <c r="M93" s="31">
        <v>1532.6129417120101</v>
      </c>
      <c r="N93" s="31">
        <v>0.305712224216657</v>
      </c>
      <c r="O93" s="31">
        <v>0.28655775903000102</v>
      </c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43</v>
      </c>
      <c r="J94" s="30">
        <v>6010.8316999999997</v>
      </c>
      <c r="K94" s="48">
        <v>56.815319080000002</v>
      </c>
      <c r="L94" s="48">
        <v>0.32490976999999999</v>
      </c>
      <c r="M94" s="31">
        <v>2221.3669726200001</v>
      </c>
      <c r="N94" s="48">
        <v>0.49594254999999998</v>
      </c>
      <c r="O94" s="48">
        <v>0.15688109</v>
      </c>
      <c r="P94" s="29" t="s">
        <v>82</v>
      </c>
    </row>
    <row r="95" spans="1:16" s="29" customFormat="1" ht="29" x14ac:dyDescent="0.35">
      <c r="A95" s="35" t="s">
        <v>17</v>
      </c>
      <c r="B95" s="35">
        <v>4227</v>
      </c>
      <c r="C95" s="32" t="s">
        <v>8</v>
      </c>
      <c r="D95" s="32"/>
      <c r="E95" s="35">
        <v>100</v>
      </c>
      <c r="F95" s="30">
        <v>50</v>
      </c>
      <c r="G95" s="32"/>
      <c r="H95" s="32"/>
      <c r="I95" s="32">
        <v>44</v>
      </c>
      <c r="J95" s="30">
        <v>6580.2233999999999</v>
      </c>
      <c r="K95" s="48">
        <v>63.977869939999998</v>
      </c>
      <c r="L95" s="48">
        <v>0.36858385999999999</v>
      </c>
      <c r="M95" s="31">
        <v>2501.5459309900002</v>
      </c>
      <c r="N95" s="48">
        <v>0.53797130000000004</v>
      </c>
      <c r="O95" s="48">
        <v>0.19995673799999999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150</v>
      </c>
      <c r="F96" s="30">
        <v>50</v>
      </c>
      <c r="G96" s="30"/>
      <c r="H96" s="30"/>
      <c r="I96" s="30">
        <v>42</v>
      </c>
      <c r="J96" s="30" t="s">
        <v>173</v>
      </c>
      <c r="K96" s="48">
        <v>33.2168268</v>
      </c>
      <c r="L96" s="48">
        <v>0.29413540999999999</v>
      </c>
      <c r="M96" s="31">
        <v>1245.2308292600001</v>
      </c>
      <c r="N96" s="48">
        <v>0.25918701</v>
      </c>
      <c r="O96" s="48">
        <v>0.41749721000000001</v>
      </c>
      <c r="P96" s="29" t="s">
        <v>109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43</v>
      </c>
      <c r="J97" s="30">
        <v>2886.2824999999998</v>
      </c>
      <c r="K97" s="31">
        <v>29.89307805</v>
      </c>
      <c r="L97" s="31">
        <v>0.23886130999999999</v>
      </c>
      <c r="M97" s="31">
        <v>1137.6778158100001</v>
      </c>
      <c r="N97" s="31">
        <v>0.23515806</v>
      </c>
      <c r="O97" s="31">
        <v>0.27140829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2">
        <v>44</v>
      </c>
      <c r="J98" s="30" t="s">
        <v>174</v>
      </c>
      <c r="K98" s="31">
        <v>51.053143290000001</v>
      </c>
      <c r="L98" s="31">
        <v>0.30559857000000001</v>
      </c>
      <c r="M98" s="31">
        <v>1959.59859923</v>
      </c>
      <c r="N98" s="31">
        <v>0.40463465999999998</v>
      </c>
      <c r="O98" s="31">
        <v>0.12930256000000001</v>
      </c>
      <c r="P98" s="29" t="s">
        <v>175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200</v>
      </c>
      <c r="F99" s="30">
        <v>50</v>
      </c>
      <c r="G99" s="30"/>
      <c r="H99" s="30"/>
      <c r="I99" s="30">
        <v>42</v>
      </c>
      <c r="J99" s="30" t="s">
        <v>176</v>
      </c>
      <c r="K99" s="31">
        <v>16.054106149999999</v>
      </c>
      <c r="L99" s="31">
        <v>0.12951341</v>
      </c>
      <c r="M99" s="31">
        <v>552.52366905999997</v>
      </c>
      <c r="N99" s="31">
        <v>0.12731044</v>
      </c>
      <c r="O99" s="31">
        <v>0.12750280999999999</v>
      </c>
      <c r="P99" s="29" t="s">
        <v>177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43</v>
      </c>
      <c r="J100" s="30" t="s">
        <v>178</v>
      </c>
      <c r="K100" s="31">
        <v>20.0279132</v>
      </c>
      <c r="L100" s="31">
        <v>0.14278342999999999</v>
      </c>
      <c r="M100" s="31">
        <v>746.12020351000001</v>
      </c>
      <c r="N100" s="31">
        <v>0.17515089</v>
      </c>
      <c r="O100" s="31">
        <v>7.6393329999999995E-2</v>
      </c>
      <c r="P100" s="29" t="s">
        <v>179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2">
        <v>44</v>
      </c>
      <c r="J101" s="30" t="s">
        <v>180</v>
      </c>
      <c r="K101" s="31">
        <v>16.552922259999999</v>
      </c>
      <c r="L101" s="31">
        <v>0.12937567</v>
      </c>
      <c r="M101" s="31">
        <v>574.24439425000003</v>
      </c>
      <c r="N101" s="31">
        <v>0.13081623000000001</v>
      </c>
      <c r="O101" s="31">
        <v>0.12079728000000001</v>
      </c>
      <c r="P101" s="29" t="s">
        <v>181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250</v>
      </c>
      <c r="F102" s="30">
        <v>50</v>
      </c>
      <c r="G102" s="30"/>
      <c r="H102" s="30"/>
      <c r="I102" s="30">
        <v>42</v>
      </c>
      <c r="J102" s="30" t="s">
        <v>182</v>
      </c>
      <c r="K102" s="31">
        <v>11.092611120000001</v>
      </c>
      <c r="L102" s="31">
        <v>9.0542910000000004E-2</v>
      </c>
      <c r="M102" s="31">
        <v>363.60744175999997</v>
      </c>
      <c r="N102" s="31">
        <v>9.0585730000000003E-2</v>
      </c>
      <c r="O102" s="31">
        <v>5.056335E-2</v>
      </c>
      <c r="P102" s="29" t="s">
        <v>183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43</v>
      </c>
      <c r="J103" s="30">
        <v>2127.03206</v>
      </c>
      <c r="K103" s="31">
        <v>11.095081589999999</v>
      </c>
      <c r="L103" s="31">
        <v>9.0895249999999997E-2</v>
      </c>
      <c r="M103" s="31">
        <v>389.24279887</v>
      </c>
      <c r="N103" s="31">
        <v>9.2491989999999996E-2</v>
      </c>
      <c r="O103" s="31">
        <v>0.12978544</v>
      </c>
      <c r="P103" s="29" t="s">
        <v>50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2">
        <v>44</v>
      </c>
      <c r="J104" s="30">
        <v>17.9893</v>
      </c>
      <c r="K104" s="31">
        <v>8.5080010099999992</v>
      </c>
      <c r="L104" s="31">
        <v>7.1243500000000001E-2</v>
      </c>
      <c r="M104" s="31">
        <v>263.82989985</v>
      </c>
      <c r="N104" s="31">
        <v>7.0827890000000004E-2</v>
      </c>
      <c r="O104" s="31">
        <v>4.4766830000000001E-2</v>
      </c>
      <c r="P104" s="29" t="s">
        <v>183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300</v>
      </c>
      <c r="F105" s="30">
        <v>50</v>
      </c>
      <c r="G105" s="30"/>
      <c r="H105" s="30"/>
      <c r="I105" s="30">
        <v>42</v>
      </c>
      <c r="J105" s="30">
        <v>761.44443999999999</v>
      </c>
      <c r="K105" s="31">
        <v>10.86580343</v>
      </c>
      <c r="L105" s="31">
        <v>8.8302350000000002E-2</v>
      </c>
      <c r="M105" s="31">
        <v>351.00028567999999</v>
      </c>
      <c r="N105" s="31">
        <v>9.2872479999999993E-2</v>
      </c>
      <c r="O105" s="31">
        <v>3.4290349999999997E-2</v>
      </c>
      <c r="P105" s="29" t="s">
        <v>184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43</v>
      </c>
      <c r="J106" s="30">
        <v>2032.7434000000001</v>
      </c>
      <c r="K106" s="31">
        <v>10.887863100000001</v>
      </c>
      <c r="L106" s="31">
        <v>8.8109960000000001E-2</v>
      </c>
      <c r="M106" s="31">
        <v>379.82270992999997</v>
      </c>
      <c r="N106" s="31">
        <v>8.5333240000000005E-2</v>
      </c>
      <c r="O106" s="31">
        <v>8.4146769999999996E-2</v>
      </c>
      <c r="P106" s="29" t="s">
        <v>185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2">
        <v>44</v>
      </c>
      <c r="J107" s="30">
        <v>13.1022</v>
      </c>
      <c r="K107" s="31">
        <v>9.0291741699999992</v>
      </c>
      <c r="L107" s="31">
        <v>7.4564649999999996E-2</v>
      </c>
      <c r="M107" s="31">
        <v>286.6056074</v>
      </c>
      <c r="N107" s="31">
        <v>7.7213509999999999E-2</v>
      </c>
      <c r="O107" s="31">
        <v>3.5726870000000001E-2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350</v>
      </c>
      <c r="F108" s="30">
        <v>50</v>
      </c>
      <c r="G108" s="30"/>
      <c r="H108" s="30"/>
      <c r="I108" s="30">
        <v>42</v>
      </c>
      <c r="J108" s="30">
        <v>755.6558</v>
      </c>
      <c r="K108" s="31">
        <v>12.085217139999999</v>
      </c>
      <c r="L108" s="31">
        <v>9.5384200000000002E-2</v>
      </c>
      <c r="M108" s="31">
        <v>397.19151485999998</v>
      </c>
      <c r="N108" s="31">
        <v>0.10140046</v>
      </c>
      <c r="O108" s="31">
        <v>3.4829119999999998E-2</v>
      </c>
      <c r="P108" s="29" t="s">
        <v>149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43</v>
      </c>
      <c r="J109" s="30">
        <v>1989.3108999999999</v>
      </c>
      <c r="K109" s="31">
        <v>23.83834577</v>
      </c>
      <c r="L109" s="31">
        <v>0.16666360999999999</v>
      </c>
      <c r="M109" s="31">
        <v>890.57416341999999</v>
      </c>
      <c r="N109" s="31">
        <v>0.19501345</v>
      </c>
      <c r="O109" s="31">
        <v>4.6165150000000002E-2</v>
      </c>
      <c r="P109" s="29" t="s">
        <v>151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2">
        <v>44</v>
      </c>
      <c r="J110" s="30">
        <v>10.9015</v>
      </c>
      <c r="K110" s="31">
        <v>7.6194811800000002</v>
      </c>
      <c r="L110" s="31">
        <v>6.5453860000000003E-2</v>
      </c>
      <c r="M110" s="31">
        <v>231.26520195000001</v>
      </c>
      <c r="N110" s="31">
        <v>6.2881220000000002E-2</v>
      </c>
      <c r="O110" s="31">
        <v>7.4823990000000007E-2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400</v>
      </c>
      <c r="F111" s="30">
        <v>50</v>
      </c>
      <c r="G111" s="30"/>
      <c r="H111" s="30"/>
      <c r="I111" s="30">
        <v>42</v>
      </c>
      <c r="J111" s="30">
        <v>699.42229999999995</v>
      </c>
      <c r="K111" s="31">
        <v>7.8022089000000001</v>
      </c>
      <c r="L111" s="31">
        <v>6.7061309999999999E-2</v>
      </c>
      <c r="M111" s="31">
        <v>236.03649923</v>
      </c>
      <c r="N111" s="31">
        <v>6.4466800000000005E-2</v>
      </c>
      <c r="O111" s="31">
        <v>7.2232569999999996E-2</v>
      </c>
      <c r="P111" s="29" t="s">
        <v>121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43</v>
      </c>
      <c r="J112" s="30">
        <v>1901.029</v>
      </c>
      <c r="K112" s="31">
        <v>12.5952123</v>
      </c>
      <c r="L112" s="31">
        <v>0.10335569</v>
      </c>
      <c r="M112" s="31">
        <v>446.37053297</v>
      </c>
      <c r="N112" s="31">
        <v>0.10536046</v>
      </c>
      <c r="O112" s="31">
        <v>0.14697059000000001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2">
        <v>44</v>
      </c>
      <c r="J113" s="30">
        <v>9.5536999999999992</v>
      </c>
      <c r="K113" s="31">
        <v>7.9462609400000002</v>
      </c>
      <c r="L113" s="31">
        <v>6.7314230000000003E-2</v>
      </c>
      <c r="M113" s="31">
        <v>242.28017265</v>
      </c>
      <c r="N113" s="31">
        <v>6.5463549999999995E-2</v>
      </c>
      <c r="O113" s="31">
        <v>8.196705E-2</v>
      </c>
      <c r="P113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zoomScale="55" zoomScaleNormal="55" workbookViewId="0">
      <pane ySplit="1" topLeftCell="A2" activePane="bottomLeft" state="frozen"/>
      <selection pane="bottomLeft" activeCell="C44" sqref="C44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15" style="50" bestFit="1" customWidth="1"/>
    <col min="11" max="11" width="9" style="50" bestFit="1" customWidth="1"/>
    <col min="12" max="12" width="11.36328125" style="49" bestFit="1" customWidth="1"/>
    <col min="13" max="13" width="12.1796875" style="49" bestFit="1" customWidth="1"/>
    <col min="14" max="15" width="11.36328125" style="49" bestFit="1" customWidth="1"/>
    <col min="16" max="16" width="50.54296875" style="50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61</v>
      </c>
      <c r="K1" s="43" t="s">
        <v>2</v>
      </c>
      <c r="L1" s="42" t="s">
        <v>3</v>
      </c>
      <c r="M1" s="42" t="s">
        <v>6</v>
      </c>
      <c r="N1" s="43" t="s">
        <v>18</v>
      </c>
      <c r="O1" s="43" t="s">
        <v>19</v>
      </c>
      <c r="P1" s="43" t="s">
        <v>29</v>
      </c>
    </row>
    <row r="2" spans="1:16" s="42" customFormat="1" x14ac:dyDescent="0.35">
      <c r="A2" s="49" t="s">
        <v>22</v>
      </c>
      <c r="C2" s="50" t="s">
        <v>221</v>
      </c>
      <c r="D2" s="43"/>
      <c r="F2" s="43"/>
      <c r="G2" s="43"/>
      <c r="H2" s="43"/>
      <c r="I2" s="43"/>
      <c r="J2" s="43"/>
      <c r="K2" s="43"/>
      <c r="N2" s="43"/>
      <c r="O2" s="43"/>
      <c r="P2" s="43"/>
    </row>
    <row r="3" spans="1:16" s="42" customFormat="1" x14ac:dyDescent="0.35">
      <c r="A3" s="49" t="s">
        <v>22</v>
      </c>
      <c r="C3" s="50" t="s">
        <v>220</v>
      </c>
      <c r="D3" s="43"/>
      <c r="F3" s="43"/>
      <c r="G3" s="43"/>
      <c r="H3" s="43"/>
      <c r="I3" s="43"/>
      <c r="J3" s="43"/>
      <c r="K3" s="43"/>
      <c r="N3" s="43"/>
      <c r="O3" s="43"/>
      <c r="P3" s="43"/>
    </row>
    <row r="4" spans="1:16" s="42" customFormat="1" x14ac:dyDescent="0.35">
      <c r="A4" s="49" t="s">
        <v>22</v>
      </c>
      <c r="C4" s="50" t="s">
        <v>226</v>
      </c>
      <c r="D4" s="43"/>
      <c r="F4" s="43"/>
      <c r="G4" s="43"/>
      <c r="H4" s="43"/>
      <c r="I4" s="43"/>
      <c r="J4" s="43"/>
      <c r="K4" s="43"/>
      <c r="N4" s="43"/>
      <c r="O4" s="43"/>
      <c r="P4" s="43"/>
    </row>
    <row r="5" spans="1:16" s="42" customFormat="1" x14ac:dyDescent="0.35">
      <c r="A5" s="49" t="s">
        <v>22</v>
      </c>
      <c r="C5" s="50" t="s">
        <v>219</v>
      </c>
      <c r="D5" s="43"/>
      <c r="F5" s="43"/>
      <c r="G5" s="43"/>
      <c r="H5" s="43"/>
      <c r="I5" s="43"/>
      <c r="J5" s="43"/>
      <c r="K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K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7"/>
      <c r="K7" s="18">
        <v>5.0389744272223203</v>
      </c>
      <c r="L7" s="19">
        <v>0.14075244167457199</v>
      </c>
      <c r="M7" s="19">
        <v>40.1333233555251</v>
      </c>
      <c r="N7" s="19"/>
      <c r="O7" s="19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7"/>
      <c r="K8" s="18">
        <v>4.7845313238501799</v>
      </c>
      <c r="L8" s="19">
        <v>8.2049655548137396E-2</v>
      </c>
      <c r="M8" s="19">
        <v>46.912122813676</v>
      </c>
      <c r="N8" s="19"/>
      <c r="O8" s="19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7"/>
      <c r="K9" s="18">
        <v>2.6494847743327998</v>
      </c>
      <c r="L9" s="19">
        <v>9.4839308698262903E-2</v>
      </c>
      <c r="M9" s="19">
        <v>26.551910370764102</v>
      </c>
      <c r="N9" s="18"/>
      <c r="O9" s="18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7"/>
      <c r="K10" s="18">
        <v>2.8305033360985501</v>
      </c>
      <c r="L10" s="19">
        <v>7.5700859184286706E-2</v>
      </c>
      <c r="M10" s="19">
        <v>21.598772288563801</v>
      </c>
      <c r="N10" s="19"/>
      <c r="O10" s="19"/>
      <c r="P10" s="17" t="s">
        <v>11</v>
      </c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7"/>
      <c r="K11" s="18">
        <v>2.6969850000000002</v>
      </c>
      <c r="L11" s="19">
        <v>8.5638000000000006E-2</v>
      </c>
      <c r="M11" s="19">
        <v>25.057198</v>
      </c>
      <c r="N11" s="19"/>
      <c r="O11" s="19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7"/>
      <c r="K12" s="18">
        <v>2.4681948541118799</v>
      </c>
      <c r="L12" s="19">
        <v>8.1296332416355102E-2</v>
      </c>
      <c r="M12" s="19">
        <v>22.1231668801551</v>
      </c>
      <c r="N12" s="19"/>
      <c r="O12" s="19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7"/>
      <c r="K13" s="18">
        <v>2.93188017466235</v>
      </c>
      <c r="L13" s="19">
        <v>7.3123317249618694E-2</v>
      </c>
      <c r="M13" s="19">
        <v>28.1897450150365</v>
      </c>
      <c r="N13" s="19"/>
      <c r="O13" s="19"/>
      <c r="P13" s="17" t="s">
        <v>14</v>
      </c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7"/>
      <c r="K14" s="18">
        <v>3.4256568489382202</v>
      </c>
      <c r="L14" s="19">
        <v>7.8023623476367404E-2</v>
      </c>
      <c r="M14" s="19">
        <v>46.294449891251404</v>
      </c>
      <c r="N14" s="19"/>
      <c r="O14" s="19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7"/>
      <c r="K15" s="18">
        <v>2.8797172708705698</v>
      </c>
      <c r="L15" s="19">
        <v>8.9693784459130094E-2</v>
      </c>
      <c r="M15" s="19">
        <v>28.1387214506003</v>
      </c>
      <c r="N15" s="19"/>
      <c r="O15" s="19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7"/>
      <c r="K16" s="18">
        <v>2.6304692301581398</v>
      </c>
      <c r="L16" s="19">
        <v>9.5237163592344506E-2</v>
      </c>
      <c r="M16" s="19">
        <v>25.399000777691601</v>
      </c>
      <c r="N16" s="19">
        <v>6.6834473706314595E-2</v>
      </c>
      <c r="O16" s="19">
        <v>3.1033780551203899E-2</v>
      </c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7"/>
      <c r="K17" s="18">
        <v>2.57307024566451</v>
      </c>
      <c r="L17" s="19">
        <v>8.9079988231562601E-2</v>
      </c>
      <c r="M17" s="19">
        <v>26.296752463540301</v>
      </c>
      <c r="N17" s="19">
        <v>6.4319145588598498E-2</v>
      </c>
      <c r="O17" s="19">
        <v>2.8232938278205E-2</v>
      </c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7"/>
      <c r="K18" s="18">
        <v>2.5439506552498101</v>
      </c>
      <c r="L18" s="19">
        <v>8.94737436635588E-2</v>
      </c>
      <c r="M18" s="19">
        <v>25.791707013299</v>
      </c>
      <c r="N18" s="19">
        <v>6.3396904019689698E-2</v>
      </c>
      <c r="O18" s="19">
        <v>2.98783065273443E-2</v>
      </c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7"/>
      <c r="K19" s="18">
        <v>2.6304692301581398</v>
      </c>
      <c r="L19" s="19">
        <v>9.5237163592344506E-2</v>
      </c>
      <c r="M19" s="19">
        <v>25.399000777691601</v>
      </c>
      <c r="N19" s="19">
        <v>6.6834473706314595E-2</v>
      </c>
      <c r="O19" s="19">
        <v>3.1033780551203899E-2</v>
      </c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7"/>
      <c r="K20" s="18">
        <v>2.57307024566451</v>
      </c>
      <c r="L20" s="19">
        <v>8.9079988231562601E-2</v>
      </c>
      <c r="M20" s="19">
        <v>26.296752463540301</v>
      </c>
      <c r="N20" s="18">
        <v>6.4319145588598498E-2</v>
      </c>
      <c r="O20" s="18">
        <v>2.8232938278205E-2</v>
      </c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7"/>
      <c r="K21" s="18">
        <v>2.5439506552498101</v>
      </c>
      <c r="L21" s="19">
        <v>8.94737436635588E-2</v>
      </c>
      <c r="M21" s="19">
        <v>25.791707013299</v>
      </c>
      <c r="N21" s="18">
        <v>6.3396904019689698E-2</v>
      </c>
      <c r="O21" s="18">
        <v>2.98783065273443E-2</v>
      </c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8"/>
      <c r="O22" s="18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7"/>
      <c r="K23" s="18">
        <v>2.623046923</v>
      </c>
      <c r="L23" s="19">
        <v>9.5237160000000001E-2</v>
      </c>
      <c r="M23" s="19">
        <v>25.399000780000001</v>
      </c>
      <c r="N23" s="18">
        <v>6.6834470000000007E-2</v>
      </c>
      <c r="O23" s="18">
        <v>3.103378E-2</v>
      </c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7"/>
      <c r="K24" s="18">
        <v>2.5730702499999998</v>
      </c>
      <c r="L24" s="19">
        <v>8.9079989999999998E-2</v>
      </c>
      <c r="M24" s="19">
        <v>26.29675246</v>
      </c>
      <c r="N24" s="18">
        <v>6.4319150000000005E-2</v>
      </c>
      <c r="O24" s="18">
        <v>2.8232940000000002E-2</v>
      </c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7"/>
      <c r="K25" s="18">
        <v>2.5439506600000001</v>
      </c>
      <c r="L25" s="19">
        <v>8.9473739999999996E-2</v>
      </c>
      <c r="M25" s="19">
        <v>25.79170701</v>
      </c>
      <c r="N25" s="18">
        <v>6.3396900000000006E-2</v>
      </c>
      <c r="O25" s="18">
        <v>2.9878310000000002E-2</v>
      </c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7"/>
      <c r="K26" s="18"/>
      <c r="L26" s="19"/>
      <c r="M26" s="19"/>
      <c r="N26" s="18"/>
      <c r="O26" s="18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7"/>
      <c r="K27" s="18">
        <v>2.6059472000000001</v>
      </c>
      <c r="L27" s="19">
        <v>9.3150839999999999E-2</v>
      </c>
      <c r="M27" s="19">
        <v>25.389556150000001</v>
      </c>
      <c r="N27" s="18">
        <v>6.5763150000000006E-2</v>
      </c>
      <c r="O27" s="18">
        <v>2.8599610000000001E-2</v>
      </c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7"/>
      <c r="K28" s="18">
        <v>2.62839768</v>
      </c>
      <c r="L28" s="19">
        <v>9.3004370000000003E-2</v>
      </c>
      <c r="M28" s="19">
        <v>27.563747830000001</v>
      </c>
      <c r="N28" s="18">
        <v>6.6826529999999995E-2</v>
      </c>
      <c r="O28" s="18">
        <v>2.8505349999999999E-2</v>
      </c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7"/>
      <c r="K29" s="18">
        <v>2.7071813499999999</v>
      </c>
      <c r="L29" s="19">
        <v>8.8972819999999994E-2</v>
      </c>
      <c r="M29" s="19">
        <v>26.505192399999999</v>
      </c>
      <c r="N29" s="18">
        <v>6.3626509999999997E-2</v>
      </c>
      <c r="O29" s="18">
        <v>0.28126180000000001</v>
      </c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7"/>
      <c r="K30" s="18"/>
      <c r="L30" s="19"/>
      <c r="M30" s="19"/>
      <c r="N30" s="18"/>
      <c r="O30" s="18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7"/>
      <c r="K31" s="18">
        <v>2.7460071899999998</v>
      </c>
      <c r="L31" s="19">
        <v>9.2183089999999995E-2</v>
      </c>
      <c r="M31" s="19">
        <v>24.892034760000001</v>
      </c>
      <c r="N31" s="18">
        <v>6.4798869999999995E-2</v>
      </c>
      <c r="O31" s="18">
        <v>2.8366659999999998E-2</v>
      </c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7"/>
      <c r="K32" s="18">
        <v>2.62645778</v>
      </c>
      <c r="L32" s="19">
        <v>9.2957349999999994E-2</v>
      </c>
      <c r="M32" s="19">
        <v>27.496472910000001</v>
      </c>
      <c r="N32" s="18">
        <v>6.6762630000000003E-2</v>
      </c>
      <c r="O32" s="18">
        <v>2.8183690000000001E-2</v>
      </c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7"/>
      <c r="K33" s="18">
        <v>2.58422244</v>
      </c>
      <c r="L33" s="19">
        <v>8.9633389999999993E-2</v>
      </c>
      <c r="M33" s="19">
        <v>25.698384090000001</v>
      </c>
      <c r="N33" s="18">
        <v>6.5222050000000004E-2</v>
      </c>
      <c r="O33" s="18">
        <v>2.9112329999999999E-2</v>
      </c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7"/>
      <c r="K34" s="18"/>
      <c r="L34" s="19"/>
      <c r="M34" s="19"/>
      <c r="N34" s="18"/>
      <c r="O34" s="18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7"/>
      <c r="K35" s="18"/>
      <c r="L35" s="19"/>
      <c r="M35" s="19"/>
      <c r="N35" s="18"/>
      <c r="O35" s="18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2"/>
      <c r="K36" s="53">
        <v>2.9156070000000001</v>
      </c>
      <c r="L36" s="54">
        <v>7.6269000000000003E-2</v>
      </c>
      <c r="M36" s="54">
        <v>30.951245</v>
      </c>
      <c r="N36" s="54"/>
      <c r="O36" s="54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1"/>
      <c r="K37" s="22">
        <v>3.4064209145483701</v>
      </c>
      <c r="L37" s="23">
        <v>7.8396222427316295E-2</v>
      </c>
      <c r="M37" s="23">
        <v>41.742642977790702</v>
      </c>
      <c r="N37" s="23"/>
      <c r="O37" s="23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1"/>
      <c r="K38" s="22">
        <v>3.91654659977242</v>
      </c>
      <c r="L38" s="23">
        <v>8.2863294567558601E-2</v>
      </c>
      <c r="M38" s="23">
        <v>40.8570696912887</v>
      </c>
      <c r="N38" s="23"/>
      <c r="O38" s="23"/>
      <c r="P38" s="21" t="s">
        <v>15</v>
      </c>
    </row>
    <row r="39" spans="1:16" s="20" customFormat="1" ht="29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1"/>
      <c r="K39" s="22">
        <v>2.8736000000000002</v>
      </c>
      <c r="L39" s="23">
        <v>7.5200000000000003E-2</v>
      </c>
      <c r="M39" s="23"/>
      <c r="N39" s="23">
        <v>5.5399999999999998E-2</v>
      </c>
      <c r="O39" s="23">
        <v>3.56E-2</v>
      </c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1"/>
      <c r="K40" s="22"/>
      <c r="L40" s="23"/>
      <c r="M40" s="23"/>
      <c r="N40" s="23"/>
      <c r="O40" s="23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1"/>
      <c r="K41" s="22">
        <v>3.7509825021879699</v>
      </c>
      <c r="L41" s="22">
        <v>8.1154445008600307E-2</v>
      </c>
      <c r="M41" s="23">
        <v>40.824016535194801</v>
      </c>
      <c r="N41" s="22">
        <v>6.2927699250784799E-2</v>
      </c>
      <c r="O41" s="22">
        <v>4.0659376813543702E-2</v>
      </c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1">
        <v>-1.8362000000000001</v>
      </c>
      <c r="K42" s="22">
        <v>2.87357</v>
      </c>
      <c r="L42" s="22">
        <v>7.5225445811999997E-2</v>
      </c>
      <c r="M42" s="23">
        <v>38.354646780000003</v>
      </c>
      <c r="N42" s="22">
        <v>5.5447999999999997E-2</v>
      </c>
      <c r="O42" s="22">
        <v>3.56E-2</v>
      </c>
      <c r="P42" s="21"/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1">
        <v>-1.8318000000000001</v>
      </c>
      <c r="K43" s="22">
        <v>2.9930344999999998</v>
      </c>
      <c r="L43" s="22">
        <v>7.4949114299999994E-2</v>
      </c>
      <c r="M43" s="23">
        <v>38.450750999999997</v>
      </c>
      <c r="N43" s="22">
        <v>3.3608819999999998E-2</v>
      </c>
      <c r="O43" s="22">
        <v>3.3608821849999998E-2</v>
      </c>
      <c r="P43" s="21"/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1">
        <v>-1.9343999999999999</v>
      </c>
      <c r="K44" s="22">
        <v>2.9846475570000002</v>
      </c>
      <c r="L44" s="22">
        <v>7.7453543312985096E-2</v>
      </c>
      <c r="M44" s="23">
        <v>49.759197200000003</v>
      </c>
      <c r="N44" s="22">
        <v>5.6467573E-2</v>
      </c>
      <c r="O44" s="22">
        <v>3.6168400000000003E-2</v>
      </c>
      <c r="P44" s="21"/>
    </row>
    <row r="45" spans="1:16" s="20" customFormat="1" x14ac:dyDescent="0.35">
      <c r="C45" s="21"/>
      <c r="D45" s="21"/>
      <c r="F45" s="21"/>
      <c r="G45" s="21"/>
      <c r="H45" s="21"/>
      <c r="I45" s="21"/>
      <c r="J45" s="21"/>
      <c r="K45" s="22"/>
      <c r="L45" s="22"/>
      <c r="M45" s="23"/>
      <c r="N45" s="22"/>
      <c r="O45" s="22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1"/>
      <c r="K46" s="22"/>
      <c r="L46" s="22"/>
      <c r="M46" s="23"/>
      <c r="N46" s="22"/>
      <c r="O46" s="22"/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1"/>
      <c r="K47" s="22"/>
      <c r="L47" s="22"/>
      <c r="M47" s="23"/>
      <c r="N47" s="22"/>
      <c r="O47" s="22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1"/>
      <c r="K48" s="22"/>
      <c r="L48" s="22"/>
      <c r="M48" s="23"/>
      <c r="N48" s="22"/>
      <c r="O48" s="22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1"/>
      <c r="K49" s="22"/>
      <c r="L49" s="22"/>
      <c r="M49" s="23"/>
      <c r="N49" s="22"/>
      <c r="O49" s="22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6"/>
      <c r="K50" s="57"/>
      <c r="L50" s="57"/>
      <c r="M50" s="58"/>
      <c r="N50" s="57"/>
      <c r="O50" s="57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30"/>
      <c r="K51" s="48">
        <v>16.4086691296114</v>
      </c>
      <c r="L51" s="31">
        <v>0.33242257333183201</v>
      </c>
      <c r="M51" s="31">
        <v>617.55311544437495</v>
      </c>
      <c r="N51" s="31"/>
      <c r="O51" s="31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30"/>
      <c r="K52" s="48">
        <v>10.6470938985173</v>
      </c>
      <c r="L52" s="31">
        <v>0.16259793191504299</v>
      </c>
      <c r="M52" s="31">
        <v>393.64675336399199</v>
      </c>
      <c r="N52" s="31"/>
      <c r="O52" s="31"/>
      <c r="P52" s="30" t="s">
        <v>12</v>
      </c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30" t="s">
        <v>60</v>
      </c>
      <c r="K53" s="48">
        <v>10.72925719</v>
      </c>
      <c r="L53" s="31">
        <v>0.17165316</v>
      </c>
      <c r="M53" s="31">
        <v>399.04034999999999</v>
      </c>
      <c r="N53" s="31">
        <v>0.14003603000000001</v>
      </c>
      <c r="O53" s="31">
        <v>0.19883275</v>
      </c>
      <c r="P53" s="30"/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30" t="s">
        <v>62</v>
      </c>
      <c r="K54" s="48">
        <v>8.70306888</v>
      </c>
      <c r="L54" s="31">
        <v>0.15061564999999999</v>
      </c>
      <c r="M54" s="31">
        <v>320.36079999999998</v>
      </c>
      <c r="N54" s="31">
        <v>0.11946370000000001</v>
      </c>
      <c r="O54" s="31">
        <v>0.1698606</v>
      </c>
      <c r="P54" s="30"/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30" t="s">
        <v>63</v>
      </c>
      <c r="K55" s="48">
        <v>8.6578556599999992</v>
      </c>
      <c r="L55" s="31">
        <v>0.149903804</v>
      </c>
      <c r="M55" s="31">
        <v>317.10480432000003</v>
      </c>
      <c r="N55" s="31">
        <v>0.1199678829</v>
      </c>
      <c r="O55" s="31">
        <v>0.12857254000000001</v>
      </c>
      <c r="P55" s="30"/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30" t="s">
        <v>64</v>
      </c>
      <c r="K56" s="48">
        <v>9.8130951920000005</v>
      </c>
      <c r="L56" s="31">
        <v>0.14436733032999999</v>
      </c>
      <c r="M56" s="31">
        <v>362.67111507999999</v>
      </c>
      <c r="N56" s="31">
        <v>0.1239341865</v>
      </c>
      <c r="O56" s="31">
        <v>0.14760006882224</v>
      </c>
      <c r="P56" s="30"/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30" t="s">
        <v>65</v>
      </c>
      <c r="K57" s="48">
        <v>10.7201</v>
      </c>
      <c r="L57" s="31">
        <v>0.15218716199999999</v>
      </c>
      <c r="M57" s="31">
        <v>397.91272470000001</v>
      </c>
      <c r="N57" s="31">
        <v>0.13509836</v>
      </c>
      <c r="O57" s="31">
        <v>0.14820700000000001</v>
      </c>
      <c r="P57" s="30"/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30" t="s">
        <v>66</v>
      </c>
      <c r="K58" s="48">
        <v>11.301873363</v>
      </c>
      <c r="L58" s="31">
        <v>0.15833046679500001</v>
      </c>
      <c r="M58" s="31">
        <v>424.82098000000002</v>
      </c>
      <c r="N58" s="31">
        <v>0.1439942263</v>
      </c>
      <c r="O58" s="31">
        <v>0.19992468332999999</v>
      </c>
      <c r="P58" s="30"/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30" t="s">
        <v>104</v>
      </c>
      <c r="K59" s="48">
        <v>7.0068327699999999</v>
      </c>
      <c r="L59" s="31">
        <v>0.1410860826</v>
      </c>
      <c r="M59" s="31">
        <v>242.99340000000001</v>
      </c>
      <c r="N59" s="31">
        <v>0.1072489645977</v>
      </c>
      <c r="O59" s="31">
        <v>0.13596631711288601</v>
      </c>
      <c r="P59" s="30"/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30" t="s">
        <v>105</v>
      </c>
      <c r="K60" s="48">
        <v>10.4104283</v>
      </c>
      <c r="L60" s="31">
        <v>0.16121103370000001</v>
      </c>
      <c r="M60" s="31">
        <v>383.14273659999998</v>
      </c>
      <c r="N60" s="31">
        <v>0.13422787781000001</v>
      </c>
      <c r="O60" s="31">
        <v>0.20450217478999999</v>
      </c>
      <c r="P60" s="30"/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30" t="s">
        <v>106</v>
      </c>
      <c r="K61" s="48">
        <v>6.6518347999999996</v>
      </c>
      <c r="L61" s="31">
        <v>0.1363467656</v>
      </c>
      <c r="M61" s="31">
        <v>235.68489199999999</v>
      </c>
      <c r="N61" s="31">
        <v>0.10500094</v>
      </c>
      <c r="O61" s="31">
        <v>0.111953526641</v>
      </c>
      <c r="P61" s="30"/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30" t="s">
        <v>68</v>
      </c>
      <c r="K62" s="48">
        <v>10.777133299999999</v>
      </c>
      <c r="L62" s="31">
        <v>0.15160085717899999</v>
      </c>
      <c r="M62" s="31">
        <v>388.39005049000002</v>
      </c>
      <c r="N62" s="31">
        <v>0.13713900000000001</v>
      </c>
      <c r="O62" s="31">
        <v>0.17569008999999999</v>
      </c>
      <c r="P62" s="30"/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30" t="s">
        <v>67</v>
      </c>
      <c r="K63" s="48">
        <v>13.435300059999999</v>
      </c>
      <c r="L63" s="31">
        <v>0.1686590312</v>
      </c>
      <c r="M63" s="31">
        <v>497.068063</v>
      </c>
      <c r="N63" s="31">
        <v>0.15986739</v>
      </c>
      <c r="O63" s="31">
        <v>0.24110281</v>
      </c>
      <c r="P63" s="30"/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30" t="s">
        <v>69</v>
      </c>
      <c r="K64" s="48">
        <v>8.203103037</v>
      </c>
      <c r="L64" s="31">
        <v>0.13523108643000001</v>
      </c>
      <c r="M64" s="31">
        <v>297.015107</v>
      </c>
      <c r="N64" s="31">
        <v>0.1154689012163</v>
      </c>
      <c r="O64" s="31">
        <v>0.13334746144689999</v>
      </c>
      <c r="P64" s="30" t="s">
        <v>70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30" t="s">
        <v>107</v>
      </c>
      <c r="K65" s="48">
        <v>6.0037757300000001</v>
      </c>
      <c r="L65" s="31">
        <v>0.13354533392000001</v>
      </c>
      <c r="M65" s="31">
        <v>202.38707400000001</v>
      </c>
      <c r="N65" s="31">
        <v>9.9980812390999999E-2</v>
      </c>
      <c r="O65" s="31">
        <v>0.105768997</v>
      </c>
      <c r="P65" s="30"/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30" t="s">
        <v>108</v>
      </c>
      <c r="K66" s="48">
        <v>6.7529000000000003</v>
      </c>
      <c r="L66" s="31">
        <v>0.13807778000000001</v>
      </c>
      <c r="M66" s="31">
        <v>235.721982</v>
      </c>
      <c r="N66" s="31">
        <v>0.10508633852</v>
      </c>
      <c r="O66" s="31">
        <v>0.13425699999999999</v>
      </c>
      <c r="P66" s="30" t="s">
        <v>109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30" t="s">
        <v>111</v>
      </c>
      <c r="K67" s="48">
        <v>6.5235595960000001</v>
      </c>
      <c r="L67" s="31">
        <v>0.13687478</v>
      </c>
      <c r="M67" s="31">
        <v>229.5551773</v>
      </c>
      <c r="N67" s="31">
        <v>0.10425140711</v>
      </c>
      <c r="O67" s="31">
        <v>0.12286002976</v>
      </c>
      <c r="P67" s="30" t="s">
        <v>90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30" t="s">
        <v>112</v>
      </c>
      <c r="K68" s="48">
        <v>6.0480154945965898</v>
      </c>
      <c r="L68" s="31">
        <v>0.13436759700000001</v>
      </c>
      <c r="M68" s="31">
        <v>204.10647334622101</v>
      </c>
      <c r="N68" s="31">
        <v>9.9972291687000003E-2</v>
      </c>
      <c r="O68" s="31">
        <v>0.1193044315</v>
      </c>
      <c r="P68" s="30"/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30" t="s">
        <v>113</v>
      </c>
      <c r="K69" s="48">
        <v>5.8031484197780001</v>
      </c>
      <c r="L69" s="31">
        <v>0.13233995766000001</v>
      </c>
      <c r="M69" s="31">
        <v>198.46312169999999</v>
      </c>
      <c r="N69" s="31">
        <v>9.7379352919999995E-2</v>
      </c>
      <c r="O69" s="31">
        <v>0.1104060288897</v>
      </c>
      <c r="P69" s="30" t="s">
        <v>114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30" t="s">
        <v>115</v>
      </c>
      <c r="K70" s="48">
        <v>6.3514216254780003</v>
      </c>
      <c r="L70" s="31">
        <v>0.13588432959999999</v>
      </c>
      <c r="M70" s="31">
        <v>222.15603369999999</v>
      </c>
      <c r="N70" s="31">
        <v>0.102937979065264</v>
      </c>
      <c r="O70" s="31">
        <v>0.1176336321</v>
      </c>
      <c r="P70" s="30" t="s">
        <v>110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30" t="s">
        <v>116</v>
      </c>
      <c r="K71" s="48">
        <v>6.3662508004899996</v>
      </c>
      <c r="L71" s="31">
        <v>0.13638056133099999</v>
      </c>
      <c r="M71" s="31">
        <v>214.22368589999999</v>
      </c>
      <c r="N71" s="31">
        <v>0.10215334849954601</v>
      </c>
      <c r="O71" s="31">
        <v>0.12729306600000001</v>
      </c>
      <c r="P71" s="30" t="s">
        <v>117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30" t="s">
        <v>118</v>
      </c>
      <c r="K72" s="48">
        <v>6.1100263300000002</v>
      </c>
      <c r="L72" s="31">
        <v>0.13559048050521999</v>
      </c>
      <c r="M72" s="31">
        <v>207.16347017870001</v>
      </c>
      <c r="N72" s="31">
        <v>0.1007289141</v>
      </c>
      <c r="O72" s="31">
        <v>0.1227116273</v>
      </c>
      <c r="P72" s="30" t="s">
        <v>119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30" t="s">
        <v>120</v>
      </c>
      <c r="K73" s="48">
        <v>6.4098323160000001</v>
      </c>
      <c r="L73" s="31">
        <v>0.13621652086789601</v>
      </c>
      <c r="M73" s="31">
        <v>221.59657753168699</v>
      </c>
      <c r="N73" s="31">
        <v>0.10367467649999999</v>
      </c>
      <c r="O73" s="31">
        <v>0.11636274752</v>
      </c>
      <c r="P73" s="30" t="s">
        <v>121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30" t="s">
        <v>72</v>
      </c>
      <c r="K74" s="48">
        <v>16.03567439</v>
      </c>
      <c r="L74" s="31">
        <v>0.19248364176999999</v>
      </c>
      <c r="M74" s="31">
        <v>608.59690000000001</v>
      </c>
      <c r="N74" s="31">
        <v>0.18296665300000001</v>
      </c>
      <c r="O74" s="31">
        <v>9.2035199999999998E-2</v>
      </c>
      <c r="P74" s="30"/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30" t="s">
        <v>73</v>
      </c>
      <c r="K75" s="48">
        <v>13.1316805753334</v>
      </c>
      <c r="L75" s="31">
        <v>0.16609676600000001</v>
      </c>
      <c r="M75" s="31">
        <v>493.88312776250001</v>
      </c>
      <c r="N75" s="31">
        <v>0.15641527599999999</v>
      </c>
      <c r="O75" s="31">
        <v>0.22446119091799999</v>
      </c>
      <c r="P75" s="30"/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30" t="s">
        <v>74</v>
      </c>
      <c r="K76" s="48">
        <v>10.235079600000001</v>
      </c>
      <c r="L76" s="31">
        <v>0.14844508109999999</v>
      </c>
      <c r="M76" s="31">
        <v>379.2915809639</v>
      </c>
      <c r="N76" s="31">
        <v>0.13010842297700001</v>
      </c>
      <c r="O76" s="31">
        <v>0.15398893</v>
      </c>
      <c r="P76" s="30"/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30" t="s">
        <v>76</v>
      </c>
      <c r="K77" s="48">
        <v>13.049903618</v>
      </c>
      <c r="L77" s="31">
        <v>0.16334450726499999</v>
      </c>
      <c r="M77" s="31">
        <v>489.60770477</v>
      </c>
      <c r="N77" s="31">
        <v>0.15213711999999999</v>
      </c>
      <c r="O77" s="31">
        <v>0.22023529</v>
      </c>
      <c r="P77" s="30" t="s">
        <v>77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30" t="s">
        <v>78</v>
      </c>
      <c r="K78" s="48">
        <v>12.451769173000001</v>
      </c>
      <c r="L78" s="31">
        <v>0.164850369</v>
      </c>
      <c r="M78" s="31">
        <v>464.64618866439997</v>
      </c>
      <c r="N78" s="31">
        <v>0.14817509353</v>
      </c>
      <c r="O78" s="31">
        <v>0.11641990000000001</v>
      </c>
      <c r="P78" s="30"/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30" t="s">
        <v>79</v>
      </c>
      <c r="K79" s="48">
        <v>11.494593650000001</v>
      </c>
      <c r="L79" s="31">
        <v>0.16233112099999999</v>
      </c>
      <c r="M79" s="31">
        <v>428.71738231559999</v>
      </c>
      <c r="N79" s="31">
        <v>0.14881399170000001</v>
      </c>
      <c r="O79" s="31">
        <v>0.15006207299999999</v>
      </c>
      <c r="P79" s="30" t="s">
        <v>80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30" t="s">
        <v>81</v>
      </c>
      <c r="K80" s="48">
        <v>9.2177558292892599</v>
      </c>
      <c r="L80" s="31">
        <v>0.15530897499999999</v>
      </c>
      <c r="M80" s="31">
        <v>336.53670481749998</v>
      </c>
      <c r="N80" s="31">
        <v>0.12377701319999999</v>
      </c>
      <c r="O80" s="31">
        <v>0.14835202777000001</v>
      </c>
      <c r="P80" s="30" t="s">
        <v>82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30" t="s">
        <v>83</v>
      </c>
      <c r="K81" s="48">
        <v>8.8180738600000002</v>
      </c>
      <c r="L81" s="31">
        <v>0.15258193145000001</v>
      </c>
      <c r="M81" s="31">
        <v>320.78373590000001</v>
      </c>
      <c r="N81" s="31">
        <v>0.119732472777</v>
      </c>
      <c r="O81" s="31">
        <v>0.12166320679000001</v>
      </c>
      <c r="P81" s="30" t="s">
        <v>82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30" t="s">
        <v>84</v>
      </c>
      <c r="K82" s="48">
        <v>9.5201403300000003</v>
      </c>
      <c r="L82" s="31">
        <v>0.15704856580000001</v>
      </c>
      <c r="M82" s="31">
        <v>351.93521199999998</v>
      </c>
      <c r="N82" s="31">
        <v>0.127459316982</v>
      </c>
      <c r="O82" s="31">
        <v>0.14563675970000001</v>
      </c>
      <c r="P82" s="30"/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30" t="s">
        <v>85</v>
      </c>
      <c r="K83" s="48">
        <v>8.7639375584000003</v>
      </c>
      <c r="L83" s="31">
        <v>0.1464821889</v>
      </c>
      <c r="M83" s="31">
        <v>306.15048400000001</v>
      </c>
      <c r="N83" s="31">
        <v>0.11912004599999999</v>
      </c>
      <c r="O83" s="31">
        <v>0.1165984</v>
      </c>
      <c r="P83" s="30" t="s">
        <v>86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30" t="s">
        <v>87</v>
      </c>
      <c r="K84" s="48">
        <v>5.9195519499999998</v>
      </c>
      <c r="L84" s="31">
        <v>0.13428054277910001</v>
      </c>
      <c r="M84" s="31">
        <v>215.18027860000001</v>
      </c>
      <c r="N84" s="31">
        <v>9.9630746399999998E-2</v>
      </c>
      <c r="O84" s="31">
        <v>0.12214474995000001</v>
      </c>
      <c r="P84" s="30"/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30" t="s">
        <v>88</v>
      </c>
      <c r="K85" s="48">
        <v>6.4270546235561099</v>
      </c>
      <c r="L85" s="31">
        <v>0.1362724863</v>
      </c>
      <c r="M85" s="31">
        <v>220.17643247870001</v>
      </c>
      <c r="N85" s="31">
        <v>0.1041889</v>
      </c>
      <c r="O85" s="31">
        <v>0.124968</v>
      </c>
      <c r="P85" s="30" t="s">
        <v>86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30" t="s">
        <v>89</v>
      </c>
      <c r="K86" s="48">
        <v>8.5027600794700007</v>
      </c>
      <c r="L86" s="31">
        <v>0.1513447</v>
      </c>
      <c r="M86" s="31">
        <v>286.82485454099998</v>
      </c>
      <c r="N86" s="31">
        <v>0.1215094897</v>
      </c>
      <c r="O86" s="31">
        <v>0.16064863500000001</v>
      </c>
      <c r="P86" s="30" t="s">
        <v>90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30" t="s">
        <v>91</v>
      </c>
      <c r="K87" s="48">
        <v>6.8753833000000002</v>
      </c>
      <c r="L87" s="31">
        <v>0.13872980300000001</v>
      </c>
      <c r="M87" s="31">
        <v>238.88609379869999</v>
      </c>
      <c r="N87" s="31">
        <v>0.10595060620000001</v>
      </c>
      <c r="O87" s="31">
        <v>0.13758655</v>
      </c>
      <c r="P87" s="30" t="s">
        <v>49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30" t="s">
        <v>92</v>
      </c>
      <c r="K88" s="48">
        <v>5.9290777628000004</v>
      </c>
      <c r="L88" s="31">
        <v>0.1337927562</v>
      </c>
      <c r="M88" s="31">
        <v>202.75682741675999</v>
      </c>
      <c r="N88" s="31">
        <v>9.95973E-2</v>
      </c>
      <c r="O88" s="31">
        <v>0.1150489655</v>
      </c>
      <c r="P88" s="30" t="s">
        <v>49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30" t="s">
        <v>93</v>
      </c>
      <c r="K89" s="48">
        <v>7.7544706999999997</v>
      </c>
      <c r="L89" s="31">
        <v>0.14208837590000001</v>
      </c>
      <c r="M89" s="31">
        <v>245.13032999999999</v>
      </c>
      <c r="N89" s="31">
        <v>0.11294001300000001</v>
      </c>
      <c r="O89" s="31">
        <v>0.112643663</v>
      </c>
      <c r="P89" s="30" t="s">
        <v>94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30" t="s">
        <v>96</v>
      </c>
      <c r="K90" s="48">
        <v>6.5236116749999997</v>
      </c>
      <c r="L90" s="31">
        <v>0.13760903120000001</v>
      </c>
      <c r="M90" s="31">
        <v>226.004137794</v>
      </c>
      <c r="N90" s="31">
        <v>0.10323072749999999</v>
      </c>
      <c r="O90" s="31">
        <v>0.13298252171</v>
      </c>
      <c r="P90" s="30" t="s">
        <v>94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30" t="s">
        <v>97</v>
      </c>
      <c r="K91" s="48">
        <v>6.4351203300000002</v>
      </c>
      <c r="L91" s="31">
        <v>0.13660269999999999</v>
      </c>
      <c r="M91" s="31">
        <v>225.99700744</v>
      </c>
      <c r="N91" s="31">
        <v>0.1025999177</v>
      </c>
      <c r="O91" s="31">
        <v>0.13147640576</v>
      </c>
      <c r="P91" s="30" t="s">
        <v>94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30" t="s">
        <v>99</v>
      </c>
      <c r="K92" s="48"/>
      <c r="L92" s="31"/>
      <c r="M92" s="31"/>
      <c r="N92" s="31"/>
      <c r="O92" s="31"/>
      <c r="P92" s="30" t="s">
        <v>98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30" t="s">
        <v>102</v>
      </c>
      <c r="K93" s="48">
        <v>6.3533495029999996</v>
      </c>
      <c r="L93" s="31">
        <v>0.136336100392</v>
      </c>
      <c r="M93" s="31">
        <v>205.8732279976</v>
      </c>
      <c r="N93" s="31">
        <v>0.102302975</v>
      </c>
      <c r="O93" s="31">
        <v>0.12459551174</v>
      </c>
      <c r="P93" s="30" t="s">
        <v>103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30" t="s">
        <v>100</v>
      </c>
      <c r="K94" s="48">
        <v>6.262308429</v>
      </c>
      <c r="L94" s="31">
        <v>0.136035616</v>
      </c>
      <c r="M94" s="31">
        <v>209.7571959</v>
      </c>
      <c r="N94" s="31">
        <v>0.10172748</v>
      </c>
      <c r="O94" s="31">
        <v>0.12534682</v>
      </c>
      <c r="P94" s="30" t="s">
        <v>101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30"/>
      <c r="K95" s="48"/>
      <c r="L95" s="31"/>
      <c r="M95" s="31"/>
      <c r="N95" s="31"/>
      <c r="O95" s="31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30"/>
      <c r="K96" s="48">
        <v>17.9047409798229</v>
      </c>
      <c r="L96" s="31">
        <v>0.33365163476690102</v>
      </c>
      <c r="M96" s="31">
        <v>655.79579474316597</v>
      </c>
      <c r="N96" s="31"/>
      <c r="O96" s="31"/>
      <c r="P96" s="30" t="s">
        <v>13</v>
      </c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30"/>
      <c r="K97" s="48">
        <v>10.7292571932171</v>
      </c>
      <c r="L97" s="48">
        <v>0.17132259999999999</v>
      </c>
      <c r="M97" s="31">
        <v>399.04035499999998</v>
      </c>
      <c r="N97" s="31">
        <v>0.14003603048261601</v>
      </c>
      <c r="O97" s="31">
        <v>0.19883275249999999</v>
      </c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30"/>
      <c r="K98" s="48">
        <v>6.3575092800000004</v>
      </c>
      <c r="L98" s="31">
        <v>0.13704017330000001</v>
      </c>
      <c r="M98" s="48">
        <v>211.23675800000001</v>
      </c>
      <c r="N98" s="31">
        <v>0.1029408</v>
      </c>
      <c r="O98" s="31">
        <v>0.11381707000000001</v>
      </c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30"/>
      <c r="K99" s="48">
        <v>6.1139901967252896</v>
      </c>
      <c r="L99" s="31">
        <v>0.13471676502000299</v>
      </c>
      <c r="M99" s="31">
        <v>180.338513490298</v>
      </c>
      <c r="N99" s="31">
        <v>0.10136832890986699</v>
      </c>
      <c r="O99" s="31">
        <v>0.103828328604855</v>
      </c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/>
      <c r="K100" s="32" t="s">
        <v>23</v>
      </c>
      <c r="L100" s="35" t="s">
        <v>23</v>
      </c>
      <c r="M100" s="35" t="s">
        <v>23</v>
      </c>
      <c r="N100" s="32" t="s">
        <v>23</v>
      </c>
      <c r="O100" s="32" t="s">
        <v>23</v>
      </c>
      <c r="P100" s="32" t="s">
        <v>24</v>
      </c>
    </row>
    <row r="101" spans="1:16" s="59" customFormat="1" x14ac:dyDescent="0.35">
      <c r="C101" s="60"/>
      <c r="D101" s="60"/>
      <c r="F101" s="60"/>
      <c r="G101" s="60"/>
      <c r="H101" s="60"/>
      <c r="I101" s="60"/>
      <c r="J101" s="60"/>
      <c r="K101" s="60"/>
      <c r="N101" s="60"/>
      <c r="O101" s="60"/>
      <c r="P101" s="60"/>
    </row>
    <row r="102" spans="1:16" s="59" customFormat="1" x14ac:dyDescent="0.35">
      <c r="C102" s="60"/>
      <c r="D102" s="60"/>
      <c r="F102" s="60"/>
      <c r="G102" s="60"/>
      <c r="H102" s="60"/>
      <c r="I102" s="60"/>
      <c r="J102" s="60"/>
      <c r="K102" s="60"/>
      <c r="L102" s="60"/>
      <c r="N102" s="60"/>
      <c r="O102" s="60"/>
      <c r="P102" s="60"/>
    </row>
    <row r="103" spans="1:16" s="16" customFormat="1" x14ac:dyDescent="0.35">
      <c r="A103" s="16" t="s">
        <v>21</v>
      </c>
      <c r="B103" s="16">
        <v>48000</v>
      </c>
      <c r="C103" s="17" t="s">
        <v>9</v>
      </c>
      <c r="D103" s="17">
        <v>13463</v>
      </c>
      <c r="E103" s="16">
        <v>100</v>
      </c>
      <c r="F103" s="17">
        <v>50</v>
      </c>
      <c r="G103" s="17"/>
      <c r="H103" s="17"/>
      <c r="I103" s="17">
        <v>42</v>
      </c>
      <c r="J103" s="17"/>
      <c r="K103" s="18">
        <v>1.2680859933141799</v>
      </c>
      <c r="L103" s="19">
        <v>0.14616421362543899</v>
      </c>
      <c r="M103" s="19">
        <v>28.511903687299199</v>
      </c>
      <c r="N103" s="19">
        <v>0.13301715525572499</v>
      </c>
      <c r="O103" s="19"/>
      <c r="P103" s="17"/>
    </row>
    <row r="104" spans="1:16" s="16" customFormat="1" x14ac:dyDescent="0.35">
      <c r="A104" s="16" t="s">
        <v>21</v>
      </c>
      <c r="B104" s="16">
        <v>48000</v>
      </c>
      <c r="C104" s="17" t="s">
        <v>9</v>
      </c>
      <c r="D104" s="17">
        <v>13463</v>
      </c>
      <c r="E104" s="16">
        <v>100</v>
      </c>
      <c r="F104" s="17">
        <v>100</v>
      </c>
      <c r="G104" s="17"/>
      <c r="H104" s="17"/>
      <c r="I104" s="17">
        <v>42</v>
      </c>
      <c r="J104" s="17"/>
      <c r="K104" s="18">
        <v>1.12318553010888</v>
      </c>
      <c r="L104" s="19">
        <v>0.14024808260219801</v>
      </c>
      <c r="M104" s="19">
        <v>21.9494725945708</v>
      </c>
      <c r="N104" s="19">
        <v>0.12659003502329899</v>
      </c>
      <c r="O104" s="19">
        <v>8.7821689185904397E-2</v>
      </c>
      <c r="P104" s="17"/>
    </row>
    <row r="105" spans="1:16" s="16" customFormat="1" x14ac:dyDescent="0.35">
      <c r="A105" s="16" t="s">
        <v>21</v>
      </c>
      <c r="B105" s="16">
        <v>48000</v>
      </c>
      <c r="C105" s="17" t="s">
        <v>9</v>
      </c>
      <c r="D105" s="17">
        <v>13463</v>
      </c>
      <c r="E105" s="16">
        <v>100</v>
      </c>
      <c r="F105" s="17">
        <v>200</v>
      </c>
      <c r="G105" s="17"/>
      <c r="H105" s="17"/>
      <c r="I105" s="17">
        <v>42</v>
      </c>
      <c r="J105" s="17"/>
      <c r="K105" s="18">
        <v>0.99719524449035302</v>
      </c>
      <c r="L105" s="19">
        <v>0.135560354927377</v>
      </c>
      <c r="M105" s="19">
        <v>20.7128063902958</v>
      </c>
      <c r="N105" s="19">
        <v>0.121544301356057</v>
      </c>
      <c r="O105" s="19">
        <v>9.2526590339239004E-2</v>
      </c>
      <c r="P105" s="17"/>
    </row>
    <row r="106" spans="1:16" s="16" customFormat="1" x14ac:dyDescent="0.35">
      <c r="A106" s="16" t="s">
        <v>21</v>
      </c>
      <c r="B106" s="16">
        <v>48000</v>
      </c>
      <c r="C106" s="17" t="s">
        <v>9</v>
      </c>
      <c r="D106" s="17">
        <v>13463</v>
      </c>
      <c r="E106" s="16">
        <v>100</v>
      </c>
      <c r="F106" s="17">
        <v>400</v>
      </c>
      <c r="G106" s="17"/>
      <c r="H106" s="17"/>
      <c r="I106" s="17">
        <v>42</v>
      </c>
      <c r="J106" s="17"/>
      <c r="K106" s="18">
        <v>1.0867464112812699</v>
      </c>
      <c r="L106" s="19">
        <v>0.13983351264476401</v>
      </c>
      <c r="M106" s="19">
        <v>18.979743834511499</v>
      </c>
      <c r="N106" s="19">
        <v>0.124734426884066</v>
      </c>
      <c r="O106" s="19">
        <v>8.4780461418146394E-2</v>
      </c>
      <c r="P106" s="17"/>
    </row>
    <row r="107" spans="1:16" s="16" customFormat="1" x14ac:dyDescent="0.35">
      <c r="A107" s="16" t="s">
        <v>21</v>
      </c>
      <c r="B107" s="16">
        <v>48000</v>
      </c>
      <c r="C107" s="17" t="s">
        <v>9</v>
      </c>
      <c r="D107" s="17">
        <v>13463</v>
      </c>
      <c r="E107" s="16">
        <v>200</v>
      </c>
      <c r="F107" s="17">
        <v>50</v>
      </c>
      <c r="G107" s="17"/>
      <c r="H107" s="17"/>
      <c r="I107" s="17">
        <v>42</v>
      </c>
      <c r="J107" s="17"/>
      <c r="K107" s="18">
        <v>1.05958695110418</v>
      </c>
      <c r="L107" s="19">
        <v>0.137825652728641</v>
      </c>
      <c r="M107" s="19">
        <v>20.122850769566899</v>
      </c>
      <c r="N107" s="19">
        <v>0.123928959665505</v>
      </c>
      <c r="O107" s="19">
        <v>8.7829006351591493E-2</v>
      </c>
      <c r="P107" s="17"/>
    </row>
    <row r="108" spans="1:16" s="16" customFormat="1" x14ac:dyDescent="0.35">
      <c r="A108" s="16" t="s">
        <v>21</v>
      </c>
      <c r="B108" s="16">
        <v>48000</v>
      </c>
      <c r="C108" s="17" t="s">
        <v>9</v>
      </c>
      <c r="D108" s="17">
        <v>13463</v>
      </c>
      <c r="E108" s="16">
        <v>200</v>
      </c>
      <c r="F108" s="17">
        <v>100</v>
      </c>
      <c r="G108" s="17"/>
      <c r="H108" s="17"/>
      <c r="I108" s="17">
        <v>42</v>
      </c>
      <c r="J108" s="17"/>
      <c r="K108" s="18">
        <v>1.02581849327672</v>
      </c>
      <c r="L108" s="19">
        <v>0.13621914771003299</v>
      </c>
      <c r="M108" s="19">
        <v>20.7500287533347</v>
      </c>
      <c r="N108" s="19">
        <v>0.12232933356511901</v>
      </c>
      <c r="O108" s="19">
        <v>9.2456969482916096E-2</v>
      </c>
      <c r="P108" s="17"/>
    </row>
    <row r="109" spans="1:16" s="16" customFormat="1" x14ac:dyDescent="0.35">
      <c r="A109" s="16" t="s">
        <v>21</v>
      </c>
      <c r="B109" s="16">
        <v>48000</v>
      </c>
      <c r="C109" s="17" t="s">
        <v>9</v>
      </c>
      <c r="D109" s="17">
        <v>13463</v>
      </c>
      <c r="E109" s="16">
        <v>200</v>
      </c>
      <c r="F109" s="17">
        <v>200</v>
      </c>
      <c r="G109" s="17"/>
      <c r="H109" s="17"/>
      <c r="I109" s="17">
        <v>42</v>
      </c>
      <c r="J109" s="17"/>
      <c r="K109" s="18">
        <v>1.0142830748179701</v>
      </c>
      <c r="L109" s="19">
        <v>0.136906633769529</v>
      </c>
      <c r="M109" s="19">
        <v>16.218035257216101</v>
      </c>
      <c r="N109" s="19">
        <v>0.122288426862787</v>
      </c>
      <c r="O109" s="19">
        <v>8.1100927705568704E-2</v>
      </c>
      <c r="P109" s="17"/>
    </row>
    <row r="110" spans="1:16" s="16" customFormat="1" x14ac:dyDescent="0.35">
      <c r="A110" s="16" t="s">
        <v>21</v>
      </c>
      <c r="B110" s="16">
        <v>48000</v>
      </c>
      <c r="C110" s="17" t="s">
        <v>9</v>
      </c>
      <c r="D110" s="17">
        <v>13463</v>
      </c>
      <c r="E110" s="16">
        <v>200</v>
      </c>
      <c r="F110" s="17">
        <v>400</v>
      </c>
      <c r="G110" s="17"/>
      <c r="H110" s="17"/>
      <c r="I110" s="17">
        <v>42</v>
      </c>
      <c r="J110" s="17"/>
      <c r="K110" s="17" t="s">
        <v>23</v>
      </c>
      <c r="L110" s="16" t="s">
        <v>23</v>
      </c>
      <c r="M110" s="16" t="s">
        <v>23</v>
      </c>
      <c r="N110" s="17" t="s">
        <v>23</v>
      </c>
      <c r="O110" s="17" t="s">
        <v>23</v>
      </c>
      <c r="P110" s="17" t="s">
        <v>30</v>
      </c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30"/>
      <c r="K111" s="48">
        <v>119.488322681421</v>
      </c>
      <c r="L111" s="48">
        <v>1.4252456851917701</v>
      </c>
      <c r="M111" s="31">
        <v>4772.3886078023397</v>
      </c>
      <c r="N111" s="31">
        <v>11.2135887871412</v>
      </c>
      <c r="O111" s="48">
        <v>3.0093397413643199</v>
      </c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30"/>
      <c r="K112" s="48">
        <v>106.22708353048699</v>
      </c>
      <c r="L112" s="31">
        <v>1.47356738153907</v>
      </c>
      <c r="M112" s="31">
        <v>4241.8667773541902</v>
      </c>
      <c r="N112" s="31">
        <v>9.4582211159614697</v>
      </c>
      <c r="O112" s="31">
        <v>2.7352949638966999</v>
      </c>
      <c r="P112" s="30" t="s">
        <v>28</v>
      </c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K113" s="30"/>
      <c r="P113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0"/>
  <sheetViews>
    <sheetView zoomScale="70" zoomScaleNormal="70" workbookViewId="0">
      <pane ySplit="1" topLeftCell="A2" activePane="bottomLeft" state="frozen"/>
      <selection pane="bottomLeft" activeCell="J84" sqref="J84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191</v>
      </c>
      <c r="G1" s="43" t="s">
        <v>194</v>
      </c>
      <c r="H1" s="42" t="s">
        <v>193</v>
      </c>
      <c r="I1" s="42" t="s">
        <v>192</v>
      </c>
      <c r="J1" s="42" t="s">
        <v>2</v>
      </c>
      <c r="K1" s="42" t="s">
        <v>3</v>
      </c>
      <c r="L1" s="42" t="s">
        <v>6</v>
      </c>
      <c r="M1" s="42" t="s">
        <v>195</v>
      </c>
      <c r="N1" s="42" t="s">
        <v>196</v>
      </c>
      <c r="O1" s="42" t="s">
        <v>202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206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198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198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198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198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201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198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200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198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200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203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207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205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198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197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199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200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198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200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198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200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198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200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198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200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198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198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204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C87" s="21"/>
      <c r="D87" s="21"/>
      <c r="F87" s="21"/>
      <c r="G87" s="21"/>
      <c r="H87" s="21"/>
      <c r="I87" s="21"/>
      <c r="J87" s="21"/>
      <c r="M87" s="21"/>
      <c r="N87" s="21"/>
      <c r="O87" s="21"/>
    </row>
    <row r="88" spans="1:15" s="29" customFormat="1" ht="29" x14ac:dyDescent="0.35">
      <c r="A88" s="29" t="s">
        <v>21</v>
      </c>
      <c r="B88" s="29">
        <v>48000</v>
      </c>
      <c r="C88" s="30" t="s">
        <v>8</v>
      </c>
      <c r="D88" s="30">
        <v>491056</v>
      </c>
      <c r="E88" s="29">
        <v>100</v>
      </c>
      <c r="F88" s="30">
        <v>50</v>
      </c>
      <c r="G88" s="30" t="s">
        <v>27</v>
      </c>
      <c r="H88" s="30"/>
      <c r="I88" s="30">
        <v>42</v>
      </c>
      <c r="J88" s="48">
        <v>119.488322681421</v>
      </c>
      <c r="K88" s="31">
        <v>4772.3886078023397</v>
      </c>
      <c r="L88" s="48">
        <v>1.4252456851917701</v>
      </c>
      <c r="M88" s="31">
        <v>11.2135887871412</v>
      </c>
      <c r="N88" s="48">
        <v>3.0093397413643199</v>
      </c>
      <c r="O88" s="30"/>
    </row>
    <row r="89" spans="1:15" s="29" customFormat="1" ht="29" x14ac:dyDescent="0.35">
      <c r="A89" s="29" t="s">
        <v>21</v>
      </c>
      <c r="B89" s="29">
        <v>48000</v>
      </c>
      <c r="C89" s="30" t="s">
        <v>8</v>
      </c>
      <c r="D89" s="30">
        <v>491056</v>
      </c>
      <c r="E89" s="29">
        <v>100</v>
      </c>
      <c r="F89" s="30">
        <v>100</v>
      </c>
      <c r="G89" s="30"/>
      <c r="H89" s="30"/>
      <c r="I89" s="30">
        <v>42</v>
      </c>
      <c r="J89" s="48">
        <v>106.22708353048699</v>
      </c>
      <c r="K89" s="31">
        <v>4241.8667773541902</v>
      </c>
      <c r="L89" s="31">
        <v>1.47356738153907</v>
      </c>
      <c r="M89" s="31">
        <v>9.4582211159614697</v>
      </c>
      <c r="N89" s="31">
        <v>2.7352949638966999</v>
      </c>
      <c r="O89" s="30" t="s">
        <v>28</v>
      </c>
    </row>
    <row r="90" spans="1:15" s="29" customFormat="1" ht="29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150</v>
      </c>
      <c r="G90" s="30"/>
      <c r="H90" s="30"/>
      <c r="I90" s="30"/>
      <c r="J90" s="30"/>
      <c r="O90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P38"/>
  <sheetViews>
    <sheetView tabSelected="1" zoomScale="55" zoomScaleNormal="55" workbookViewId="0">
      <pane ySplit="1" topLeftCell="A8" activePane="bottomLeft" state="frozen"/>
      <selection pane="bottomLeft" activeCell="K9" sqref="K9"/>
    </sheetView>
  </sheetViews>
  <sheetFormatPr baseColWidth="10" defaultRowHeight="14.5" x14ac:dyDescent="0.35"/>
  <cols>
    <col min="2" max="2" width="4.54296875" customWidth="1"/>
    <col min="3" max="3" width="7.54296875" style="41" bestFit="1" customWidth="1"/>
    <col min="4" max="4" width="12.81640625" bestFit="1" customWidth="1"/>
    <col min="5" max="5" width="9.81640625" bestFit="1" customWidth="1"/>
    <col min="6" max="6" width="7.1796875" style="41" bestFit="1" customWidth="1"/>
    <col min="7" max="7" width="6.08984375" style="41" customWidth="1"/>
    <col min="8" max="8" width="8.26953125" customWidth="1"/>
    <col min="9" max="9" width="8" bestFit="1" customWidth="1"/>
    <col min="10" max="10" width="8.54296875" customWidth="1"/>
    <col min="11" max="11" width="7.36328125" customWidth="1"/>
    <col min="12" max="12" width="7.81640625" customWidth="1"/>
    <col min="13" max="13" width="11" bestFit="1" customWidth="1"/>
    <col min="14" max="14" width="8.08984375" style="41" bestFit="1" customWidth="1"/>
    <col min="15" max="15" width="11.81640625" bestFit="1" customWidth="1"/>
    <col min="16" max="16" width="19.90625" bestFit="1" customWidth="1"/>
  </cols>
  <sheetData>
    <row r="1" spans="1:16" s="8" customFormat="1" x14ac:dyDescent="0.35">
      <c r="A1" s="8" t="s">
        <v>223</v>
      </c>
      <c r="B1" s="8" t="s">
        <v>213</v>
      </c>
      <c r="C1" s="39" t="s">
        <v>39</v>
      </c>
      <c r="D1" s="8" t="s">
        <v>7</v>
      </c>
      <c r="E1" s="8" t="s">
        <v>53</v>
      </c>
      <c r="F1" s="39" t="s">
        <v>214</v>
      </c>
      <c r="G1" s="39" t="s">
        <v>215</v>
      </c>
      <c r="H1" s="8" t="s">
        <v>2</v>
      </c>
      <c r="I1" s="8" t="s">
        <v>3</v>
      </c>
      <c r="J1" s="8" t="s">
        <v>6</v>
      </c>
      <c r="K1" s="8" t="s">
        <v>211</v>
      </c>
      <c r="L1" s="8" t="s">
        <v>212</v>
      </c>
      <c r="M1" s="8" t="s">
        <v>29</v>
      </c>
      <c r="N1" s="39" t="s">
        <v>216</v>
      </c>
      <c r="O1" s="8" t="s">
        <v>231</v>
      </c>
      <c r="P1" s="8" t="s">
        <v>29</v>
      </c>
    </row>
    <row r="2" spans="1:16" s="36" customFormat="1" x14ac:dyDescent="0.35">
      <c r="A2" s="36">
        <v>2</v>
      </c>
      <c r="C2" s="40"/>
      <c r="D2" s="36" t="s">
        <v>208</v>
      </c>
      <c r="E2" s="36" t="s">
        <v>217</v>
      </c>
      <c r="F2" s="40"/>
      <c r="G2" s="40"/>
      <c r="H2" s="36">
        <v>1.1180000000000001</v>
      </c>
      <c r="I2" s="38">
        <v>9.6790000000000001E-2</v>
      </c>
      <c r="N2" s="40"/>
    </row>
    <row r="3" spans="1:16" s="36" customFormat="1" x14ac:dyDescent="0.35">
      <c r="A3" s="36">
        <v>1</v>
      </c>
      <c r="C3" s="40"/>
      <c r="D3" s="36" t="s">
        <v>208</v>
      </c>
      <c r="E3" s="36" t="s">
        <v>218</v>
      </c>
      <c r="F3" s="40"/>
      <c r="G3" s="40"/>
      <c r="H3" s="36">
        <v>1.111</v>
      </c>
      <c r="I3" s="38">
        <v>9.733E-2</v>
      </c>
      <c r="N3" s="40"/>
    </row>
    <row r="4" spans="1:16" s="36" customFormat="1" x14ac:dyDescent="0.35">
      <c r="A4" s="36">
        <v>18</v>
      </c>
      <c r="C4" s="40"/>
      <c r="D4" s="36" t="s">
        <v>208</v>
      </c>
      <c r="E4" s="36" t="s">
        <v>219</v>
      </c>
      <c r="F4" s="40"/>
      <c r="G4" s="40"/>
      <c r="H4" s="36">
        <v>1.198</v>
      </c>
      <c r="I4" s="38">
        <v>0.10155</v>
      </c>
      <c r="N4" s="40"/>
    </row>
    <row r="5" spans="1:16" s="36" customFormat="1" x14ac:dyDescent="0.35">
      <c r="A5" s="36">
        <v>19</v>
      </c>
      <c r="C5" s="40"/>
      <c r="D5" s="36" t="s">
        <v>208</v>
      </c>
      <c r="E5" s="36" t="s">
        <v>220</v>
      </c>
      <c r="F5" s="40"/>
      <c r="G5" s="40"/>
      <c r="H5" s="36">
        <v>1.165</v>
      </c>
      <c r="I5" s="38">
        <v>0.10431</v>
      </c>
      <c r="N5" s="40"/>
    </row>
    <row r="6" spans="1:16" s="36" customFormat="1" x14ac:dyDescent="0.35">
      <c r="A6" s="36">
        <v>15</v>
      </c>
      <c r="C6" s="40"/>
      <c r="D6" s="36" t="s">
        <v>208</v>
      </c>
      <c r="E6" s="36" t="s">
        <v>221</v>
      </c>
      <c r="F6" s="40"/>
      <c r="G6" s="40"/>
      <c r="H6" s="36">
        <v>1.161</v>
      </c>
      <c r="I6" s="38">
        <v>0.10291</v>
      </c>
      <c r="N6" s="40"/>
    </row>
    <row r="7" spans="1:16" s="36" customFormat="1" x14ac:dyDescent="0.35">
      <c r="A7" s="36">
        <v>13</v>
      </c>
      <c r="C7" s="40"/>
      <c r="D7" s="36" t="s">
        <v>208</v>
      </c>
      <c r="E7" s="36" t="s">
        <v>222</v>
      </c>
      <c r="F7" s="40"/>
      <c r="G7" s="40"/>
      <c r="H7" s="36">
        <v>1.173</v>
      </c>
      <c r="I7" s="38">
        <v>0.10174999999999999</v>
      </c>
      <c r="N7" s="40"/>
    </row>
    <row r="8" spans="1:16" s="36" customFormat="1" x14ac:dyDescent="0.35">
      <c r="A8" s="36">
        <v>21</v>
      </c>
      <c r="C8" s="40"/>
      <c r="D8" s="36" t="s">
        <v>208</v>
      </c>
      <c r="E8" s="36" t="s">
        <v>225</v>
      </c>
      <c r="F8" s="40"/>
      <c r="G8" s="40"/>
      <c r="H8" s="36">
        <v>1.232</v>
      </c>
      <c r="I8" s="38">
        <v>0.10310999999999999</v>
      </c>
      <c r="N8" s="40"/>
    </row>
    <row r="9" spans="1:16" s="36" customFormat="1" x14ac:dyDescent="0.35">
      <c r="A9" s="36">
        <v>25</v>
      </c>
      <c r="C9" s="40"/>
      <c r="D9" s="36" t="s">
        <v>208</v>
      </c>
      <c r="E9" s="36" t="s">
        <v>224</v>
      </c>
      <c r="F9" s="40"/>
      <c r="G9" s="40"/>
      <c r="H9" s="36">
        <v>1.371</v>
      </c>
      <c r="I9" s="38">
        <v>0.11012</v>
      </c>
      <c r="N9" s="40"/>
    </row>
    <row r="10" spans="1:16" s="36" customFormat="1" x14ac:dyDescent="0.35">
      <c r="C10" s="40"/>
      <c r="D10" s="36" t="s">
        <v>208</v>
      </c>
      <c r="E10" s="36" t="s">
        <v>226</v>
      </c>
      <c r="F10" s="40"/>
      <c r="G10" s="40"/>
      <c r="N10" s="40"/>
    </row>
    <row r="11" spans="1:16" s="36" customFormat="1" x14ac:dyDescent="0.35">
      <c r="C11" s="40"/>
      <c r="F11" s="40"/>
      <c r="G11" s="40"/>
      <c r="N11" s="40"/>
      <c r="O11" s="63"/>
    </row>
    <row r="12" spans="1:16" s="36" customFormat="1" x14ac:dyDescent="0.35">
      <c r="B12" s="36">
        <v>0</v>
      </c>
      <c r="C12" s="40">
        <v>42</v>
      </c>
      <c r="D12" s="36" t="s">
        <v>208</v>
      </c>
      <c r="E12" s="36" t="s">
        <v>9</v>
      </c>
      <c r="F12" s="40">
        <v>100</v>
      </c>
      <c r="G12" s="40">
        <v>50</v>
      </c>
      <c r="H12" s="38">
        <v>1.326425</v>
      </c>
      <c r="I12" s="38">
        <v>0.108775</v>
      </c>
      <c r="J12" s="38">
        <v>16.517986000000001</v>
      </c>
      <c r="K12" s="38">
        <v>0.101759</v>
      </c>
      <c r="L12" s="38">
        <v>6.1157999999999997E-2</v>
      </c>
      <c r="N12" s="40" t="s">
        <v>41</v>
      </c>
      <c r="O12" s="63">
        <f>G12*F12</f>
        <v>5000</v>
      </c>
    </row>
    <row r="13" spans="1:16" s="36" customFormat="1" x14ac:dyDescent="0.35">
      <c r="C13" s="40">
        <v>42</v>
      </c>
      <c r="D13" s="36" t="s">
        <v>208</v>
      </c>
      <c r="E13" s="36" t="s">
        <v>9</v>
      </c>
      <c r="F13" s="40">
        <v>200</v>
      </c>
      <c r="G13" s="40">
        <v>50</v>
      </c>
      <c r="H13" s="38">
        <v>1.298074</v>
      </c>
      <c r="I13" s="38">
        <v>0.107655</v>
      </c>
      <c r="J13" s="38">
        <v>14.816202000000001</v>
      </c>
      <c r="K13" s="38">
        <v>0.100453</v>
      </c>
      <c r="L13" s="38">
        <v>5.9837000000000001E-2</v>
      </c>
      <c r="N13" s="40" t="s">
        <v>41</v>
      </c>
      <c r="O13" s="63">
        <f>G13*F13</f>
        <v>10000</v>
      </c>
    </row>
    <row r="14" spans="1:16" s="36" customFormat="1" x14ac:dyDescent="0.35">
      <c r="C14" s="40"/>
      <c r="F14" s="40"/>
      <c r="G14" s="40"/>
      <c r="H14" s="38"/>
      <c r="I14" s="38"/>
      <c r="J14" s="38"/>
      <c r="K14" s="38"/>
      <c r="L14" s="38"/>
      <c r="N14" s="40"/>
      <c r="O14" s="63"/>
    </row>
    <row r="15" spans="1:16" s="36" customFormat="1" x14ac:dyDescent="0.35">
      <c r="C15" s="40">
        <v>42</v>
      </c>
      <c r="D15" s="36" t="s">
        <v>208</v>
      </c>
      <c r="E15" s="36" t="s">
        <v>9</v>
      </c>
      <c r="F15" s="40">
        <v>100</v>
      </c>
      <c r="G15" s="40">
        <v>50</v>
      </c>
      <c r="H15" s="38">
        <v>1.3467530000000001</v>
      </c>
      <c r="I15" s="38">
        <v>0.11075865</v>
      </c>
      <c r="J15" s="38">
        <v>17.655308000000002</v>
      </c>
      <c r="K15" s="38">
        <v>0.10363214</v>
      </c>
      <c r="L15" s="38">
        <v>6.3265840000000004E-2</v>
      </c>
      <c r="N15" s="40" t="s">
        <v>41</v>
      </c>
      <c r="O15" s="63">
        <f t="shared" ref="O15:O38" si="0">G15*F15</f>
        <v>5000</v>
      </c>
      <c r="P15" s="36" t="s">
        <v>227</v>
      </c>
    </row>
    <row r="16" spans="1:16" s="36" customFormat="1" x14ac:dyDescent="0.35">
      <c r="C16" s="40">
        <v>42</v>
      </c>
      <c r="D16" s="36" t="s">
        <v>208</v>
      </c>
      <c r="E16" s="36" t="s">
        <v>9</v>
      </c>
      <c r="F16" s="40">
        <v>200</v>
      </c>
      <c r="G16" s="40">
        <v>50</v>
      </c>
      <c r="H16" s="38">
        <v>1.3322954199999999</v>
      </c>
      <c r="I16" s="38">
        <v>0.10991943999999999</v>
      </c>
      <c r="J16" s="38">
        <v>15.53920039</v>
      </c>
      <c r="K16" s="38">
        <v>0.10204718</v>
      </c>
      <c r="L16" s="38">
        <v>6.0413219999999997E-2</v>
      </c>
      <c r="N16" s="40" t="s">
        <v>41</v>
      </c>
      <c r="O16" s="63">
        <f t="shared" si="0"/>
        <v>10000</v>
      </c>
      <c r="P16" s="36" t="s">
        <v>227</v>
      </c>
    </row>
    <row r="17" spans="3:16" s="36" customFormat="1" x14ac:dyDescent="0.35">
      <c r="C17" s="40">
        <v>42</v>
      </c>
      <c r="D17" s="36" t="s">
        <v>208</v>
      </c>
      <c r="E17" s="36" t="s">
        <v>9</v>
      </c>
      <c r="F17" s="40">
        <v>300</v>
      </c>
      <c r="G17" s="40">
        <v>50</v>
      </c>
      <c r="H17" s="38">
        <v>1.3324924300000001</v>
      </c>
      <c r="I17" s="38">
        <v>0.10998624</v>
      </c>
      <c r="J17" s="38">
        <v>15.542554600000001</v>
      </c>
      <c r="K17" s="38">
        <v>0.10208643000000001</v>
      </c>
      <c r="L17" s="38">
        <v>6.0477719999999999E-2</v>
      </c>
      <c r="N17" s="40" t="s">
        <v>41</v>
      </c>
      <c r="O17" s="63">
        <f t="shared" si="0"/>
        <v>15000</v>
      </c>
      <c r="P17" s="36" t="s">
        <v>227</v>
      </c>
    </row>
    <row r="18" spans="3:16" s="36" customFormat="1" x14ac:dyDescent="0.35">
      <c r="C18" s="40">
        <v>42</v>
      </c>
      <c r="D18" s="36" t="s">
        <v>208</v>
      </c>
      <c r="E18" s="36" t="s">
        <v>9</v>
      </c>
      <c r="F18" s="40">
        <v>400</v>
      </c>
      <c r="G18" s="40">
        <v>50</v>
      </c>
      <c r="H18" s="38">
        <v>1.4147741700000001</v>
      </c>
      <c r="I18" s="38">
        <v>0.11353504</v>
      </c>
      <c r="J18" s="38">
        <v>15.50670305</v>
      </c>
      <c r="K18" s="38">
        <v>0.10434548</v>
      </c>
      <c r="L18" s="38">
        <v>5.7964689999999999E-2</v>
      </c>
      <c r="M18" s="36" t="s">
        <v>229</v>
      </c>
      <c r="N18" s="40" t="s">
        <v>41</v>
      </c>
      <c r="O18" s="63">
        <f t="shared" si="0"/>
        <v>20000</v>
      </c>
      <c r="P18" s="36" t="s">
        <v>227</v>
      </c>
    </row>
    <row r="19" spans="3:16" s="36" customFormat="1" x14ac:dyDescent="0.35">
      <c r="C19" s="40">
        <v>42</v>
      </c>
      <c r="D19" s="36" t="s">
        <v>208</v>
      </c>
      <c r="E19" s="36" t="s">
        <v>9</v>
      </c>
      <c r="F19" s="40">
        <v>500</v>
      </c>
      <c r="G19" s="40">
        <v>50</v>
      </c>
      <c r="H19" s="38">
        <v>1.2719967999999999</v>
      </c>
      <c r="I19" s="38">
        <v>0.10917006999999999</v>
      </c>
      <c r="J19" s="38">
        <v>12.650835730000001</v>
      </c>
      <c r="K19" s="38">
        <v>0.1004418</v>
      </c>
      <c r="L19" s="38">
        <v>5.7335749999999998E-2</v>
      </c>
      <c r="M19" s="36" t="s">
        <v>228</v>
      </c>
      <c r="N19" s="40" t="s">
        <v>41</v>
      </c>
      <c r="O19" s="63">
        <f t="shared" si="0"/>
        <v>25000</v>
      </c>
      <c r="P19" s="36" t="s">
        <v>227</v>
      </c>
    </row>
    <row r="20" spans="3:16" s="36" customFormat="1" x14ac:dyDescent="0.35">
      <c r="C20" s="40">
        <v>42</v>
      </c>
      <c r="D20" s="36" t="s">
        <v>208</v>
      </c>
      <c r="E20" s="36" t="s">
        <v>9</v>
      </c>
      <c r="F20" s="40">
        <v>1000</v>
      </c>
      <c r="G20" s="40">
        <v>50</v>
      </c>
      <c r="H20" s="38">
        <v>1.25029156</v>
      </c>
      <c r="I20" s="38">
        <v>0.10774432</v>
      </c>
      <c r="J20" s="38">
        <v>12.47342866</v>
      </c>
      <c r="K20" s="38">
        <v>9.9395300000000006E-2</v>
      </c>
      <c r="L20" s="38">
        <v>5.6811819999999999E-2</v>
      </c>
      <c r="M20" s="36" t="s">
        <v>230</v>
      </c>
      <c r="N20" s="40" t="s">
        <v>41</v>
      </c>
      <c r="O20" s="63">
        <f t="shared" si="0"/>
        <v>50000</v>
      </c>
      <c r="P20" s="36" t="s">
        <v>227</v>
      </c>
    </row>
    <row r="21" spans="3:16" s="36" customFormat="1" x14ac:dyDescent="0.35">
      <c r="C21" s="40"/>
      <c r="F21" s="40"/>
      <c r="G21" s="40"/>
      <c r="H21" s="38"/>
      <c r="I21" s="38"/>
      <c r="J21" s="38"/>
      <c r="K21" s="38"/>
      <c r="L21" s="38"/>
      <c r="N21" s="40"/>
      <c r="O21" s="63"/>
    </row>
    <row r="22" spans="3:16" x14ac:dyDescent="0.35">
      <c r="C22" s="40">
        <v>42</v>
      </c>
      <c r="D22" s="36" t="s">
        <v>208</v>
      </c>
      <c r="E22" s="36" t="s">
        <v>9</v>
      </c>
      <c r="F22" s="40">
        <v>100</v>
      </c>
      <c r="G22" s="40">
        <v>100</v>
      </c>
      <c r="H22" s="38">
        <v>1.2488669999999999</v>
      </c>
      <c r="I22" s="38">
        <v>0.105655</v>
      </c>
      <c r="J22" s="38">
        <v>13.965085</v>
      </c>
      <c r="K22" s="38">
        <v>9.8350000000000007E-2</v>
      </c>
      <c r="L22" s="38">
        <v>5.8025E-2</v>
      </c>
      <c r="N22" s="40" t="s">
        <v>41</v>
      </c>
      <c r="O22" s="63">
        <f t="shared" si="0"/>
        <v>10000</v>
      </c>
    </row>
    <row r="23" spans="3:16" x14ac:dyDescent="0.35">
      <c r="C23" s="41">
        <v>42</v>
      </c>
      <c r="D23" s="36" t="s">
        <v>208</v>
      </c>
      <c r="E23" s="36" t="s">
        <v>9</v>
      </c>
      <c r="F23" s="41">
        <v>200</v>
      </c>
      <c r="G23" s="41">
        <v>100</v>
      </c>
      <c r="H23" s="61">
        <v>1.2613220000000001</v>
      </c>
      <c r="I23" s="61">
        <v>0.105753</v>
      </c>
      <c r="J23" s="61">
        <v>13.233006</v>
      </c>
      <c r="K23" s="61">
        <v>9.8480999999999999E-2</v>
      </c>
      <c r="L23" s="61">
        <v>5.6909000000000001E-2</v>
      </c>
      <c r="N23" s="41" t="s">
        <v>41</v>
      </c>
      <c r="O23" s="63">
        <f t="shared" si="0"/>
        <v>20000</v>
      </c>
    </row>
    <row r="24" spans="3:16" x14ac:dyDescent="0.35">
      <c r="C24" s="41">
        <v>42</v>
      </c>
      <c r="D24" t="s">
        <v>208</v>
      </c>
      <c r="E24" s="36" t="s">
        <v>9</v>
      </c>
      <c r="F24" s="41">
        <v>300</v>
      </c>
      <c r="G24" s="41">
        <v>100</v>
      </c>
      <c r="H24" s="61">
        <v>1.2249380000000001</v>
      </c>
      <c r="I24" s="61">
        <v>0.10442</v>
      </c>
      <c r="J24" s="61">
        <v>12.243124999999999</v>
      </c>
      <c r="K24" s="61">
        <v>9.7406000000000006E-2</v>
      </c>
      <c r="L24" s="61">
        <v>5.6134000000000003E-2</v>
      </c>
      <c r="N24" s="41" t="s">
        <v>41</v>
      </c>
      <c r="O24" s="63">
        <f t="shared" si="0"/>
        <v>30000</v>
      </c>
    </row>
    <row r="25" spans="3:16" x14ac:dyDescent="0.35">
      <c r="C25" s="41">
        <v>42</v>
      </c>
      <c r="D25" t="s">
        <v>208</v>
      </c>
      <c r="E25" s="36" t="s">
        <v>9</v>
      </c>
      <c r="F25" s="41">
        <v>400</v>
      </c>
      <c r="G25" s="41">
        <v>100</v>
      </c>
      <c r="H25" s="61">
        <v>1.215217</v>
      </c>
      <c r="I25" s="61">
        <v>0.104229</v>
      </c>
      <c r="J25" s="61">
        <v>12.018250999999999</v>
      </c>
      <c r="K25" s="61">
        <v>9.7244999999999998E-2</v>
      </c>
      <c r="L25" s="61">
        <v>5.5974000000000003E-2</v>
      </c>
      <c r="N25" s="41" t="s">
        <v>41</v>
      </c>
      <c r="O25" s="63">
        <f t="shared" si="0"/>
        <v>40000</v>
      </c>
    </row>
    <row r="26" spans="3:16" x14ac:dyDescent="0.35">
      <c r="C26" s="41">
        <v>42</v>
      </c>
      <c r="D26" t="s">
        <v>208</v>
      </c>
      <c r="E26" s="36" t="s">
        <v>9</v>
      </c>
      <c r="F26" s="41">
        <v>500</v>
      </c>
      <c r="G26" s="41">
        <v>100</v>
      </c>
      <c r="H26" s="61">
        <v>1.2330939999999999</v>
      </c>
      <c r="I26" s="61">
        <v>0.104827</v>
      </c>
      <c r="J26" s="61">
        <v>12.008521999999999</v>
      </c>
      <c r="K26" s="61">
        <v>9.7713999999999995E-2</v>
      </c>
      <c r="L26" s="61">
        <v>5.6041000000000001E-2</v>
      </c>
      <c r="N26" s="41" t="s">
        <v>41</v>
      </c>
      <c r="O26" s="63">
        <f t="shared" si="0"/>
        <v>50000</v>
      </c>
    </row>
    <row r="27" spans="3:16" x14ac:dyDescent="0.35">
      <c r="C27" s="41">
        <v>42</v>
      </c>
      <c r="D27" t="s">
        <v>208</v>
      </c>
      <c r="E27" s="36" t="s">
        <v>9</v>
      </c>
      <c r="F27" s="41">
        <v>1000</v>
      </c>
      <c r="G27" s="41">
        <v>100</v>
      </c>
      <c r="H27" s="61">
        <v>1.20625</v>
      </c>
      <c r="I27" s="61">
        <v>0.103536</v>
      </c>
      <c r="J27" s="61">
        <v>11.401277</v>
      </c>
      <c r="K27" s="61">
        <v>9.5999000000000001E-2</v>
      </c>
      <c r="L27" s="61">
        <v>5.4571000000000001E-2</v>
      </c>
      <c r="N27" s="41" t="s">
        <v>41</v>
      </c>
      <c r="O27" s="63">
        <f t="shared" si="0"/>
        <v>100000</v>
      </c>
    </row>
    <row r="28" spans="3:16" s="36" customFormat="1" x14ac:dyDescent="0.35">
      <c r="C28" s="40"/>
      <c r="F28" s="40"/>
      <c r="G28" s="40"/>
      <c r="H28" s="38"/>
      <c r="I28" s="38"/>
      <c r="J28" s="38"/>
      <c r="K28" s="38"/>
      <c r="L28" s="38"/>
      <c r="N28" s="40"/>
      <c r="O28" s="63"/>
    </row>
    <row r="29" spans="3:16" x14ac:dyDescent="0.35">
      <c r="C29" s="41">
        <v>42</v>
      </c>
      <c r="D29" s="36" t="s">
        <v>208</v>
      </c>
      <c r="E29" s="36" t="s">
        <v>9</v>
      </c>
      <c r="F29" s="41">
        <v>100</v>
      </c>
      <c r="G29" s="41">
        <v>200</v>
      </c>
      <c r="H29" s="38">
        <v>1.186151</v>
      </c>
      <c r="I29" s="38">
        <v>0.101258</v>
      </c>
      <c r="J29" s="61">
        <v>12.653755</v>
      </c>
      <c r="K29" s="61">
        <v>9.4033000000000005E-2</v>
      </c>
      <c r="L29" s="61">
        <v>5.1957000000000003E-2</v>
      </c>
      <c r="N29" s="41" t="s">
        <v>41</v>
      </c>
      <c r="O29" s="63">
        <f t="shared" si="0"/>
        <v>20000</v>
      </c>
    </row>
    <row r="30" spans="3:16" x14ac:dyDescent="0.35">
      <c r="C30" s="41">
        <v>42</v>
      </c>
      <c r="D30" s="36" t="s">
        <v>208</v>
      </c>
      <c r="E30" s="36" t="s">
        <v>9</v>
      </c>
      <c r="F30" s="41">
        <v>200</v>
      </c>
      <c r="G30" s="41">
        <v>200</v>
      </c>
      <c r="H30" s="38">
        <v>1.263331</v>
      </c>
      <c r="I30" s="38">
        <v>0.104032</v>
      </c>
      <c r="J30" s="61">
        <v>13.091120999999999</v>
      </c>
      <c r="K30" s="61">
        <v>9.6446000000000004E-2</v>
      </c>
      <c r="L30" s="61">
        <v>5.2325999999999998E-2</v>
      </c>
      <c r="N30" s="41" t="s">
        <v>41</v>
      </c>
      <c r="O30" s="63">
        <f t="shared" si="0"/>
        <v>40000</v>
      </c>
    </row>
    <row r="31" spans="3:16" x14ac:dyDescent="0.35">
      <c r="C31" s="41">
        <v>42</v>
      </c>
      <c r="D31" s="36" t="s">
        <v>208</v>
      </c>
      <c r="E31" s="36" t="s">
        <v>9</v>
      </c>
      <c r="F31" s="41">
        <v>300</v>
      </c>
      <c r="G31" s="41">
        <v>200</v>
      </c>
      <c r="H31" s="38">
        <v>1.1704349999999999</v>
      </c>
      <c r="I31" s="38">
        <v>0.100674</v>
      </c>
      <c r="J31" s="61">
        <v>11.356949</v>
      </c>
      <c r="K31" s="61">
        <v>9.3112E-2</v>
      </c>
      <c r="L31" s="61">
        <v>5.1371E-2</v>
      </c>
      <c r="N31" s="41" t="s">
        <v>41</v>
      </c>
      <c r="O31" s="63">
        <f t="shared" si="0"/>
        <v>60000</v>
      </c>
    </row>
    <row r="32" spans="3:16" x14ac:dyDescent="0.35">
      <c r="C32" s="41">
        <v>42</v>
      </c>
      <c r="D32" s="36" t="s">
        <v>208</v>
      </c>
      <c r="E32" s="36" t="s">
        <v>9</v>
      </c>
      <c r="F32" s="41">
        <v>400</v>
      </c>
      <c r="G32" s="41">
        <v>200</v>
      </c>
      <c r="H32" s="38">
        <v>1.2420720000000001</v>
      </c>
      <c r="I32" s="38">
        <v>0.103521</v>
      </c>
      <c r="J32" s="61">
        <v>11.829283999999999</v>
      </c>
      <c r="K32" s="61">
        <v>9.5749000000000001E-2</v>
      </c>
      <c r="L32" s="61">
        <v>5.3046000000000003E-2</v>
      </c>
      <c r="N32" s="41" t="s">
        <v>41</v>
      </c>
      <c r="O32" s="63">
        <f t="shared" si="0"/>
        <v>80000</v>
      </c>
    </row>
    <row r="33" spans="3:15" x14ac:dyDescent="0.35">
      <c r="C33" s="41">
        <v>42</v>
      </c>
      <c r="D33" s="36" t="s">
        <v>208</v>
      </c>
      <c r="E33" s="36" t="s">
        <v>9</v>
      </c>
      <c r="F33" s="41">
        <v>500</v>
      </c>
      <c r="G33" s="41">
        <v>200</v>
      </c>
      <c r="H33" s="38">
        <v>1.178239</v>
      </c>
      <c r="I33" s="38">
        <v>0.101136</v>
      </c>
      <c r="J33" s="61">
        <v>11.458067</v>
      </c>
      <c r="K33" s="61">
        <v>9.3856999999999996E-2</v>
      </c>
      <c r="L33" s="61">
        <v>5.1531E-2</v>
      </c>
      <c r="N33" s="41" t="s">
        <v>41</v>
      </c>
      <c r="O33" s="63">
        <f t="shared" si="0"/>
        <v>100000</v>
      </c>
    </row>
    <row r="34" spans="3:15" x14ac:dyDescent="0.35">
      <c r="D34" s="36"/>
      <c r="E34" s="36"/>
      <c r="H34" s="38"/>
      <c r="I34" s="38"/>
      <c r="J34" s="61"/>
      <c r="K34" s="61"/>
      <c r="L34" s="61"/>
      <c r="O34" s="63"/>
    </row>
    <row r="35" spans="3:15" x14ac:dyDescent="0.35">
      <c r="D35" s="36"/>
      <c r="E35" s="36"/>
      <c r="H35" s="37"/>
      <c r="I35" s="37"/>
      <c r="J35" s="11"/>
      <c r="K35" s="11"/>
      <c r="L35" s="11"/>
      <c r="O35" s="63"/>
    </row>
    <row r="36" spans="3:15" x14ac:dyDescent="0.35">
      <c r="C36" s="41">
        <v>42</v>
      </c>
      <c r="D36" s="36" t="s">
        <v>208</v>
      </c>
      <c r="E36" s="36" t="s">
        <v>9</v>
      </c>
      <c r="F36" s="41">
        <v>100</v>
      </c>
      <c r="G36" s="41">
        <v>400</v>
      </c>
      <c r="H36" s="61">
        <v>1.1566020265038599</v>
      </c>
      <c r="I36" s="61">
        <v>9.9678687619603398E-2</v>
      </c>
      <c r="J36" s="61">
        <v>13.0927220128965</v>
      </c>
      <c r="K36" s="61">
        <v>9.2701009956351194E-2</v>
      </c>
      <c r="L36" s="61">
        <v>5.1621049504713599E-2</v>
      </c>
      <c r="M36" s="61"/>
      <c r="N36" s="41" t="s">
        <v>41</v>
      </c>
      <c r="O36" s="63">
        <f t="shared" si="0"/>
        <v>40000</v>
      </c>
    </row>
    <row r="37" spans="3:15" x14ac:dyDescent="0.35">
      <c r="C37" s="41">
        <v>42</v>
      </c>
      <c r="D37" s="36" t="s">
        <v>208</v>
      </c>
      <c r="E37" s="36" t="s">
        <v>9</v>
      </c>
      <c r="F37" s="41">
        <v>200</v>
      </c>
      <c r="G37" s="41">
        <v>400</v>
      </c>
      <c r="H37" s="61">
        <v>1.13082512724814</v>
      </c>
      <c r="I37" s="61">
        <v>9.8914969887215001E-2</v>
      </c>
      <c r="J37" s="61">
        <v>11.8882268185881</v>
      </c>
      <c r="K37" s="61">
        <v>9.1697254119215393E-2</v>
      </c>
      <c r="L37" s="61">
        <v>5.0619659446756303E-2</v>
      </c>
      <c r="N37" s="41" t="s">
        <v>41</v>
      </c>
      <c r="O37" s="63">
        <f t="shared" si="0"/>
        <v>80000</v>
      </c>
    </row>
    <row r="38" spans="3:15" x14ac:dyDescent="0.35">
      <c r="C38" s="41">
        <v>42</v>
      </c>
      <c r="D38" s="36" t="s">
        <v>208</v>
      </c>
      <c r="E38" s="36" t="s">
        <v>9</v>
      </c>
      <c r="F38" s="41">
        <v>300</v>
      </c>
      <c r="G38" s="41">
        <v>400</v>
      </c>
      <c r="H38" s="61">
        <v>1.1437503232055599</v>
      </c>
      <c r="I38" s="61">
        <v>9.9535678263914101E-2</v>
      </c>
      <c r="J38" s="61">
        <v>12.041492755444301</v>
      </c>
      <c r="K38" s="61">
        <v>9.2368888753348796E-2</v>
      </c>
      <c r="L38" s="61">
        <v>5.0220797161284803E-2</v>
      </c>
      <c r="N38" s="41" t="s">
        <v>41</v>
      </c>
      <c r="O38" s="63">
        <f t="shared" si="0"/>
        <v>120000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M34"/>
  <sheetViews>
    <sheetView zoomScale="60" zoomScaleNormal="60" workbookViewId="0">
      <pane ySplit="1" topLeftCell="A8" activePane="bottomLeft" state="frozen"/>
      <selection pane="bottomLeft" activeCell="M27" sqref="M2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5" width="8.81640625" bestFit="1" customWidth="1"/>
    <col min="6" max="6" width="9.81640625" bestFit="1" customWidth="1"/>
    <col min="7" max="8" width="8.81640625" bestFit="1" customWidth="1"/>
    <col min="9" max="9" width="6.7265625" bestFit="1" customWidth="1"/>
    <col min="10" max="10" width="8.36328125" bestFit="1" customWidth="1"/>
    <col min="11" max="11" width="6.7265625" customWidth="1"/>
    <col min="12" max="12" width="8.08984375" bestFit="1" customWidth="1"/>
    <col min="13" max="13" width="12.36328125" bestFit="1" customWidth="1"/>
  </cols>
  <sheetData>
    <row r="1" spans="1:13" s="8" customFormat="1" x14ac:dyDescent="0.35">
      <c r="A1" s="8" t="s">
        <v>223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s="36" customFormat="1" x14ac:dyDescent="0.35">
      <c r="A2" s="36">
        <v>1</v>
      </c>
      <c r="B2" s="36" t="s">
        <v>210</v>
      </c>
      <c r="C2" s="36" t="s">
        <v>217</v>
      </c>
      <c r="D2" s="38">
        <v>2.98</v>
      </c>
      <c r="E2" s="38">
        <v>0.13175999999999999</v>
      </c>
      <c r="F2" s="38"/>
      <c r="G2" s="38"/>
      <c r="H2" s="38"/>
    </row>
    <row r="3" spans="1:13" s="36" customFormat="1" x14ac:dyDescent="0.35">
      <c r="A3" s="36">
        <v>3</v>
      </c>
      <c r="B3" s="36" t="s">
        <v>210</v>
      </c>
      <c r="C3" s="36" t="s">
        <v>218</v>
      </c>
      <c r="D3" s="38">
        <v>3.06</v>
      </c>
      <c r="E3" s="38">
        <v>0.13528000000000001</v>
      </c>
      <c r="F3" s="38"/>
      <c r="G3" s="38"/>
      <c r="H3" s="38"/>
    </row>
    <row r="4" spans="1:13" s="36" customFormat="1" x14ac:dyDescent="0.35">
      <c r="A4" s="36">
        <v>2</v>
      </c>
      <c r="B4" s="36" t="s">
        <v>210</v>
      </c>
      <c r="C4" s="36" t="s">
        <v>219</v>
      </c>
      <c r="D4" s="38">
        <v>3.0099</v>
      </c>
      <c r="E4" s="38">
        <v>0.13366</v>
      </c>
      <c r="F4" s="38"/>
      <c r="G4" s="38"/>
      <c r="H4" s="38"/>
    </row>
    <row r="5" spans="1:13" s="36" customFormat="1" x14ac:dyDescent="0.35">
      <c r="A5" s="36">
        <v>17</v>
      </c>
      <c r="B5" s="36" t="s">
        <v>210</v>
      </c>
      <c r="C5" s="36" t="s">
        <v>225</v>
      </c>
      <c r="D5" s="38">
        <v>3.3820000000000001</v>
      </c>
      <c r="E5" s="38">
        <v>0.14593</v>
      </c>
      <c r="F5" s="38"/>
      <c r="G5" s="38"/>
      <c r="H5" s="38"/>
    </row>
    <row r="6" spans="1:13" s="36" customFormat="1" x14ac:dyDescent="0.35">
      <c r="A6" s="36">
        <v>16</v>
      </c>
      <c r="B6" s="36" t="s">
        <v>210</v>
      </c>
      <c r="C6" s="36" t="s">
        <v>222</v>
      </c>
      <c r="D6" s="38">
        <v>3.28</v>
      </c>
      <c r="E6" s="38">
        <v>0.14848</v>
      </c>
      <c r="F6" s="38"/>
      <c r="G6" s="38"/>
      <c r="H6" s="38"/>
    </row>
    <row r="7" spans="1:13" s="36" customFormat="1" x14ac:dyDescent="0.35">
      <c r="A7" s="36">
        <v>21</v>
      </c>
      <c r="B7" s="36" t="s">
        <v>210</v>
      </c>
      <c r="C7" s="36" t="s">
        <v>220</v>
      </c>
      <c r="D7" s="38">
        <v>3.4018000000000002</v>
      </c>
      <c r="E7" s="38">
        <v>0.15168000000000001</v>
      </c>
      <c r="F7" s="38"/>
      <c r="G7" s="38"/>
      <c r="H7" s="38"/>
    </row>
    <row r="8" spans="1:13" s="36" customFormat="1" x14ac:dyDescent="0.35">
      <c r="A8" s="36">
        <v>22</v>
      </c>
      <c r="B8" s="36" t="s">
        <v>210</v>
      </c>
      <c r="C8" s="36" t="s">
        <v>221</v>
      </c>
      <c r="D8" s="38">
        <v>3.4443999999999999</v>
      </c>
      <c r="E8" s="38">
        <v>0.15356</v>
      </c>
      <c r="F8" s="38"/>
      <c r="G8" s="38"/>
      <c r="H8" s="38"/>
    </row>
    <row r="9" spans="1:13" s="36" customFormat="1" x14ac:dyDescent="0.35">
      <c r="B9" s="36" t="s">
        <v>210</v>
      </c>
      <c r="C9" s="36" t="s">
        <v>226</v>
      </c>
      <c r="D9" s="38">
        <v>3.3408000000000002</v>
      </c>
      <c r="E9" s="38">
        <v>0.148145</v>
      </c>
      <c r="F9" s="38"/>
      <c r="G9" s="38"/>
      <c r="H9" s="38"/>
      <c r="M9" s="63"/>
    </row>
    <row r="10" spans="1:13" s="36" customFormat="1" x14ac:dyDescent="0.35">
      <c r="A10" s="36">
        <v>24</v>
      </c>
      <c r="B10" s="36" t="s">
        <v>210</v>
      </c>
      <c r="C10" s="36" t="s">
        <v>224</v>
      </c>
      <c r="D10" s="38">
        <v>3.9744000000000002</v>
      </c>
      <c r="E10" s="38">
        <v>0.16353999999999999</v>
      </c>
      <c r="F10" s="38"/>
      <c r="G10" s="38"/>
      <c r="H10" s="38"/>
      <c r="M10" s="63"/>
    </row>
    <row r="11" spans="1:13" s="36" customFormat="1" x14ac:dyDescent="0.35">
      <c r="D11" s="38"/>
      <c r="E11" s="38"/>
      <c r="F11" s="38"/>
      <c r="G11" s="38"/>
      <c r="H11" s="38"/>
      <c r="M11" s="63"/>
    </row>
    <row r="12" spans="1:13" s="36" customFormat="1" x14ac:dyDescent="0.35">
      <c r="B12" s="36" t="s">
        <v>210</v>
      </c>
      <c r="C12" s="36" t="s">
        <v>209</v>
      </c>
      <c r="D12" s="38">
        <v>3.8250959999999998</v>
      </c>
      <c r="E12" s="38">
        <v>0.152422</v>
      </c>
      <c r="F12" s="38">
        <v>72.542062000000001</v>
      </c>
      <c r="G12" s="38">
        <v>0.14613100000000001</v>
      </c>
      <c r="H12" s="38">
        <v>0.117115</v>
      </c>
      <c r="I12" s="36">
        <v>42</v>
      </c>
      <c r="J12" s="36">
        <v>100</v>
      </c>
      <c r="K12" s="36">
        <v>50</v>
      </c>
      <c r="L12" s="36" t="s">
        <v>41</v>
      </c>
      <c r="M12" s="63"/>
    </row>
    <row r="13" spans="1:13" s="36" customFormat="1" x14ac:dyDescent="0.35">
      <c r="B13" s="36" t="s">
        <v>210</v>
      </c>
      <c r="C13" s="36" t="s">
        <v>209</v>
      </c>
      <c r="D13" s="38">
        <v>3.4230269999999998</v>
      </c>
      <c r="E13" s="38">
        <v>0.14308499999999999</v>
      </c>
      <c r="F13" s="38">
        <v>65.379206999999994</v>
      </c>
      <c r="G13" s="38">
        <v>0.139122</v>
      </c>
      <c r="H13" s="38">
        <v>0.108584</v>
      </c>
      <c r="I13" s="40">
        <v>42</v>
      </c>
      <c r="J13" s="40">
        <v>200</v>
      </c>
      <c r="K13" s="40">
        <v>50</v>
      </c>
      <c r="L13" s="36" t="s">
        <v>41</v>
      </c>
      <c r="M13" s="63"/>
    </row>
    <row r="14" spans="1:13" s="36" customFormat="1" x14ac:dyDescent="0.35">
      <c r="D14" s="38"/>
      <c r="E14" s="38"/>
      <c r="F14" s="38"/>
      <c r="G14" s="38"/>
      <c r="H14" s="38"/>
      <c r="M14" s="63"/>
    </row>
    <row r="15" spans="1:13" s="36" customFormat="1" x14ac:dyDescent="0.35">
      <c r="D15" s="38"/>
      <c r="E15" s="38"/>
      <c r="F15" s="38"/>
      <c r="G15" s="38"/>
      <c r="H15" s="38"/>
      <c r="M15" s="63"/>
    </row>
    <row r="16" spans="1:13" x14ac:dyDescent="0.35">
      <c r="B16" s="36" t="s">
        <v>210</v>
      </c>
      <c r="C16" s="36" t="s">
        <v>209</v>
      </c>
      <c r="D16" s="61">
        <v>3.1439370000000002</v>
      </c>
      <c r="E16" s="61">
        <v>0.13697200000000001</v>
      </c>
      <c r="F16" s="61">
        <v>47.648929000000003</v>
      </c>
      <c r="G16" s="61">
        <v>0.133882</v>
      </c>
      <c r="H16" s="61">
        <v>8.9011000000000007E-2</v>
      </c>
      <c r="I16">
        <v>42</v>
      </c>
      <c r="J16">
        <v>100</v>
      </c>
      <c r="K16">
        <v>100</v>
      </c>
      <c r="L16" t="s">
        <v>41</v>
      </c>
      <c r="M16" s="63"/>
    </row>
    <row r="17" spans="2:13" x14ac:dyDescent="0.35">
      <c r="B17" s="36"/>
      <c r="C17" s="36"/>
      <c r="D17" s="61"/>
      <c r="E17" s="61"/>
      <c r="F17" s="61"/>
      <c r="G17" s="61"/>
      <c r="H17" s="61"/>
      <c r="M17" s="63"/>
    </row>
    <row r="18" spans="2:13" x14ac:dyDescent="0.35">
      <c r="B18" s="40"/>
      <c r="C18" s="40"/>
      <c r="D18" s="61"/>
      <c r="E18" s="61"/>
      <c r="F18" s="61"/>
      <c r="G18" s="61"/>
      <c r="H18" s="61"/>
      <c r="I18" s="41"/>
      <c r="J18" s="41"/>
      <c r="K18" s="41"/>
      <c r="M18" s="63"/>
    </row>
    <row r="19" spans="2:13" x14ac:dyDescent="0.35">
      <c r="B19" s="36"/>
      <c r="C19" s="36"/>
      <c r="D19" s="61"/>
      <c r="E19" s="61"/>
      <c r="F19" s="61"/>
      <c r="G19" s="61"/>
      <c r="H19" s="61"/>
      <c r="M19" s="63"/>
    </row>
    <row r="20" spans="2:13" x14ac:dyDescent="0.35">
      <c r="B20" s="36" t="s">
        <v>210</v>
      </c>
      <c r="C20" s="36" t="s">
        <v>209</v>
      </c>
      <c r="D20" s="61">
        <v>3.2720570000000002</v>
      </c>
      <c r="E20" s="61">
        <v>0.13925599999999999</v>
      </c>
      <c r="F20" s="61">
        <v>50.649208999999999</v>
      </c>
      <c r="G20" s="61">
        <v>0.13472100000000001</v>
      </c>
      <c r="H20" s="61">
        <v>8.3541000000000004E-2</v>
      </c>
      <c r="I20">
        <v>42</v>
      </c>
      <c r="J20">
        <v>200</v>
      </c>
      <c r="K20">
        <v>100</v>
      </c>
      <c r="L20" t="s">
        <v>41</v>
      </c>
      <c r="M20" s="63"/>
    </row>
    <row r="21" spans="2:13" x14ac:dyDescent="0.35">
      <c r="B21" t="s">
        <v>210</v>
      </c>
      <c r="C21" t="s">
        <v>209</v>
      </c>
      <c r="D21" s="61">
        <v>3.1755300000000002</v>
      </c>
      <c r="E21" s="61">
        <v>0.13787099999999999</v>
      </c>
      <c r="F21" s="61">
        <v>46.641615999999999</v>
      </c>
      <c r="G21" s="61">
        <v>0.13353999999999999</v>
      </c>
      <c r="H21" s="61">
        <v>7.9348000000000002E-2</v>
      </c>
      <c r="I21">
        <v>42</v>
      </c>
      <c r="J21">
        <v>300</v>
      </c>
      <c r="K21">
        <v>100</v>
      </c>
      <c r="L21" t="s">
        <v>41</v>
      </c>
      <c r="M21" s="63"/>
    </row>
    <row r="22" spans="2:13" x14ac:dyDescent="0.35">
      <c r="B22" t="s">
        <v>210</v>
      </c>
      <c r="C22" t="s">
        <v>209</v>
      </c>
      <c r="D22" s="61">
        <v>3.2424240000000002</v>
      </c>
      <c r="E22" s="61">
        <v>0.13877999999999999</v>
      </c>
      <c r="F22" s="61">
        <v>48.654513000000001</v>
      </c>
      <c r="G22" s="61">
        <v>0.13486600000000001</v>
      </c>
      <c r="H22" s="61">
        <v>8.2003999999999994E-2</v>
      </c>
      <c r="I22">
        <v>42</v>
      </c>
      <c r="J22">
        <v>400</v>
      </c>
      <c r="K22">
        <v>100</v>
      </c>
      <c r="L22" t="s">
        <v>41</v>
      </c>
      <c r="M22" s="63"/>
    </row>
    <row r="23" spans="2:13" x14ac:dyDescent="0.35">
      <c r="B23" t="s">
        <v>210</v>
      </c>
      <c r="C23" t="s">
        <v>209</v>
      </c>
      <c r="D23" s="61">
        <v>3.2642479999999998</v>
      </c>
      <c r="E23" s="61">
        <v>0.140093</v>
      </c>
      <c r="F23" s="61">
        <v>45.854098999999998</v>
      </c>
      <c r="G23" s="61">
        <v>0.13635700000000001</v>
      </c>
      <c r="H23" s="61">
        <v>7.8508999999999995E-2</v>
      </c>
      <c r="I23">
        <v>42</v>
      </c>
      <c r="J23">
        <v>500</v>
      </c>
      <c r="K23">
        <v>100</v>
      </c>
      <c r="L23" t="s">
        <v>41</v>
      </c>
      <c r="M23" s="63"/>
    </row>
    <row r="24" spans="2:13" x14ac:dyDescent="0.35">
      <c r="B24" t="s">
        <v>210</v>
      </c>
      <c r="C24" t="s">
        <v>209</v>
      </c>
      <c r="D24" s="61">
        <v>3.2343850000000001</v>
      </c>
      <c r="E24" s="61">
        <v>0.13867099999999999</v>
      </c>
      <c r="F24" s="61">
        <v>46.540291000000003</v>
      </c>
      <c r="G24" s="61">
        <v>0.13593</v>
      </c>
      <c r="H24" s="61">
        <v>7.7627000000000002E-2</v>
      </c>
      <c r="I24">
        <v>42</v>
      </c>
      <c r="J24">
        <v>1000</v>
      </c>
      <c r="K24">
        <v>100</v>
      </c>
      <c r="L24" t="s">
        <v>41</v>
      </c>
      <c r="M24" s="63"/>
    </row>
    <row r="25" spans="2:13" x14ac:dyDescent="0.35">
      <c r="M25" s="63"/>
    </row>
    <row r="26" spans="2:13" x14ac:dyDescent="0.35">
      <c r="B26" t="s">
        <v>210</v>
      </c>
      <c r="C26" t="s">
        <v>209</v>
      </c>
      <c r="D26" s="61">
        <v>3.1805940000000001</v>
      </c>
      <c r="E26" s="61">
        <v>0.13903099999999999</v>
      </c>
      <c r="F26" s="61">
        <v>47.199012000000003</v>
      </c>
      <c r="G26" s="61">
        <v>0.13525000000000001</v>
      </c>
      <c r="H26" s="61">
        <v>8.3582000000000004E-2</v>
      </c>
      <c r="I26">
        <v>42</v>
      </c>
      <c r="J26">
        <v>100</v>
      </c>
      <c r="K26">
        <v>400</v>
      </c>
      <c r="L26" t="s">
        <v>41</v>
      </c>
      <c r="M26" s="63"/>
    </row>
    <row r="27" spans="2:13" x14ac:dyDescent="0.35">
      <c r="B27" t="s">
        <v>210</v>
      </c>
      <c r="C27" t="s">
        <v>209</v>
      </c>
      <c r="D27" s="61">
        <v>3.2574049999999999</v>
      </c>
      <c r="E27" s="61">
        <v>0.14571000000000001</v>
      </c>
      <c r="F27" s="61">
        <v>55.518250999999999</v>
      </c>
      <c r="G27" s="61">
        <v>0.14196700000000001</v>
      </c>
      <c r="H27" s="61">
        <v>0.10204199999999999</v>
      </c>
      <c r="I27">
        <v>42</v>
      </c>
      <c r="J27">
        <v>200</v>
      </c>
      <c r="K27">
        <v>400</v>
      </c>
      <c r="L27" t="s">
        <v>41</v>
      </c>
      <c r="M27" s="63"/>
    </row>
    <row r="28" spans="2:13" x14ac:dyDescent="0.35">
      <c r="D28" s="61"/>
      <c r="E28" s="61"/>
      <c r="F28" s="61"/>
      <c r="G28" s="61"/>
      <c r="H28" s="61"/>
      <c r="M28" s="63"/>
    </row>
    <row r="30" spans="2:13" x14ac:dyDescent="0.35">
      <c r="B30" s="36" t="s">
        <v>210</v>
      </c>
      <c r="C30" s="36" t="s">
        <v>209</v>
      </c>
      <c r="D30" s="61">
        <v>3.251798</v>
      </c>
      <c r="E30" s="61">
        <v>0.13866999999999999</v>
      </c>
      <c r="F30" s="61">
        <v>44.894410999999998</v>
      </c>
      <c r="G30" s="61">
        <v>0.13497200000000001</v>
      </c>
      <c r="H30" s="61">
        <v>8.2493999999999998E-2</v>
      </c>
      <c r="I30">
        <v>42</v>
      </c>
      <c r="J30">
        <v>100</v>
      </c>
      <c r="K30">
        <v>200</v>
      </c>
      <c r="L30" t="s">
        <v>41</v>
      </c>
      <c r="M30" s="63"/>
    </row>
    <row r="31" spans="2:13" x14ac:dyDescent="0.35">
      <c r="B31" s="36" t="s">
        <v>210</v>
      </c>
      <c r="C31" s="36" t="s">
        <v>209</v>
      </c>
      <c r="D31" s="61">
        <v>3.6907740000000002</v>
      </c>
      <c r="E31" s="61">
        <v>0.149703</v>
      </c>
      <c r="F31" s="61">
        <v>58.996276999999999</v>
      </c>
      <c r="G31" s="61">
        <v>0.14677999999999999</v>
      </c>
      <c r="H31" s="61">
        <v>7.8587000000000004E-2</v>
      </c>
      <c r="I31">
        <v>42</v>
      </c>
      <c r="J31">
        <v>200</v>
      </c>
      <c r="K31">
        <v>200</v>
      </c>
      <c r="L31" t="s">
        <v>41</v>
      </c>
      <c r="M31" s="63"/>
    </row>
    <row r="32" spans="2:13" x14ac:dyDescent="0.35">
      <c r="B32" s="36" t="s">
        <v>210</v>
      </c>
      <c r="C32" s="36" t="s">
        <v>209</v>
      </c>
      <c r="D32" s="61">
        <v>3.394806</v>
      </c>
      <c r="E32" s="61">
        <v>0.14347699999999999</v>
      </c>
      <c r="F32" s="61">
        <v>52.955747000000002</v>
      </c>
      <c r="G32" s="61">
        <v>0.14067199999999999</v>
      </c>
      <c r="H32" s="61">
        <v>7.7340000000000006E-2</v>
      </c>
      <c r="I32">
        <v>42</v>
      </c>
      <c r="J32">
        <v>300</v>
      </c>
      <c r="K32">
        <v>200</v>
      </c>
      <c r="L32" t="s">
        <v>41</v>
      </c>
      <c r="M32" s="63"/>
    </row>
    <row r="33" spans="2:13" x14ac:dyDescent="0.35">
      <c r="B33" s="36" t="s">
        <v>210</v>
      </c>
      <c r="C33" s="36" t="s">
        <v>209</v>
      </c>
      <c r="D33" s="61">
        <v>3.1621039999999998</v>
      </c>
      <c r="E33" s="61">
        <v>0.137902</v>
      </c>
      <c r="F33" s="61">
        <v>47.548532999999999</v>
      </c>
      <c r="G33" s="61">
        <v>0.13442699999999999</v>
      </c>
      <c r="H33" s="61">
        <v>8.1309999999999993E-2</v>
      </c>
      <c r="I33">
        <v>42</v>
      </c>
      <c r="J33">
        <v>400</v>
      </c>
      <c r="K33">
        <v>200</v>
      </c>
      <c r="L33" t="s">
        <v>41</v>
      </c>
      <c r="M33" s="63"/>
    </row>
    <row r="34" spans="2:13" x14ac:dyDescent="0.35">
      <c r="B34" s="40" t="s">
        <v>210</v>
      </c>
      <c r="C34" s="40" t="s">
        <v>209</v>
      </c>
      <c r="D34" s="61">
        <v>3.412887</v>
      </c>
      <c r="E34" s="61">
        <v>0.14351700000000001</v>
      </c>
      <c r="F34" s="61">
        <v>52.913640999999998</v>
      </c>
      <c r="G34" s="61">
        <v>0.14199300000000001</v>
      </c>
      <c r="H34" s="61">
        <v>7.7533000000000005E-2</v>
      </c>
      <c r="I34" s="41">
        <v>42</v>
      </c>
      <c r="J34" s="41">
        <v>500</v>
      </c>
      <c r="K34" s="41">
        <v>200</v>
      </c>
      <c r="L34" t="s">
        <v>41</v>
      </c>
      <c r="M34" s="6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220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221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226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219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220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221</v>
      </c>
      <c r="D4">
        <v>3.4350000000000001</v>
      </c>
      <c r="E4">
        <v>0.19036</v>
      </c>
    </row>
    <row r="5" spans="1:13" x14ac:dyDescent="0.35">
      <c r="A5">
        <v>0.9415</v>
      </c>
      <c r="C5" t="s">
        <v>226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219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M6"/>
  <sheetViews>
    <sheetView zoomScale="85" zoomScaleNormal="85"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 s="11">
        <v>0.16622199999999998</v>
      </c>
      <c r="E2">
        <v>3.9237000000000002</v>
      </c>
    </row>
    <row r="3" spans="1:13" x14ac:dyDescent="0.35">
      <c r="A3">
        <v>0.90620000000000001</v>
      </c>
      <c r="C3" t="s">
        <v>220</v>
      </c>
      <c r="D3" s="11">
        <v>0.15793499999999999</v>
      </c>
      <c r="E3">
        <v>3.383</v>
      </c>
    </row>
    <row r="4" spans="1:13" x14ac:dyDescent="0.35">
      <c r="A4">
        <v>0.89770000000000005</v>
      </c>
      <c r="C4" t="s">
        <v>221</v>
      </c>
      <c r="D4" s="11">
        <v>0.15604100000000001</v>
      </c>
      <c r="E4">
        <v>3.3612000000000002</v>
      </c>
    </row>
    <row r="5" spans="1:13" x14ac:dyDescent="0.35">
      <c r="A5">
        <v>0.87939999999999996</v>
      </c>
      <c r="C5" t="s">
        <v>226</v>
      </c>
      <c r="D5" s="11">
        <v>0.152584</v>
      </c>
      <c r="E5">
        <v>3.2991000000000001</v>
      </c>
    </row>
    <row r="6" spans="1:13" x14ac:dyDescent="0.35">
      <c r="A6">
        <v>0.81040000000000001</v>
      </c>
      <c r="C6" t="s">
        <v>219</v>
      </c>
      <c r="D6" s="11">
        <v>0.13982</v>
      </c>
      <c r="E6">
        <v>3.0589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2019-11-13T17:44:01Z</dcterms:modified>
</cp:coreProperties>
</file>