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823247E8-ECB4-4271-BD03-2277E2B0BE2E}" xr6:coauthVersionLast="45" xr6:coauthVersionMax="45" xr10:uidLastSave="{00000000-0000-0000-0000-000000000000}"/>
  <bookViews>
    <workbookView xWindow="-11040" yWindow="1270" windowWidth="19200" windowHeight="10200" xr2:uid="{00000000-000D-0000-FFFF-FFFF00000000}"/>
  </bookViews>
  <sheets>
    <sheet name="m4_m_mic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21" i="1"/>
  <c r="E16" i="1" l="1"/>
  <c r="D16" i="1"/>
  <c r="C16" i="1"/>
  <c r="E15" i="1"/>
  <c r="D15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<sst xmlns="http://schemas.openxmlformats.org/spreadsheetml/2006/main" count="72" uniqueCount="23">
  <si>
    <t>N</t>
  </si>
  <si>
    <t>Method</t>
  </si>
  <si>
    <t>MASE</t>
  </si>
  <si>
    <t>sMAPE</t>
  </si>
  <si>
    <t>MSIS</t>
  </si>
  <si>
    <t>wQuantileLoss[0.5]</t>
  </si>
  <si>
    <t>wQuantileLoss[0.9]</t>
  </si>
  <si>
    <t>seed</t>
  </si>
  <si>
    <t>epochs</t>
  </si>
  <si>
    <t>num batches</t>
  </si>
  <si>
    <t>use feat</t>
  </si>
  <si>
    <t>passes</t>
  </si>
  <si>
    <t>DeepAR</t>
  </si>
  <si>
    <t>m4_monthly_subset10975_seed42</t>
  </si>
  <si>
    <t>train data</t>
  </si>
  <si>
    <t>False</t>
  </si>
  <si>
    <t>m4_monthly_micro</t>
  </si>
  <si>
    <t>eval data</t>
  </si>
  <si>
    <t>Naive2</t>
  </si>
  <si>
    <t>DeepAR: A</t>
  </si>
  <si>
    <t>DeepAR: B</t>
  </si>
  <si>
    <t>OWA</t>
  </si>
  <si>
    <t>m4_monthly_subset10975_seed43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</si>
</sst>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0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/>
    </xf>
    <xf numFmtId="170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="55" zoomScaleNormal="55" workbookViewId="0">
      <pane ySplit="1" topLeftCell="A2" activePane="bottomLeft" state="frozen"/>
      <selection pane="bottomLeft" activeCell="B23" sqref="B23"/>
    </sheetView>
  </sheetViews>
  <sheetFormatPr baseColWidth="10" defaultColWidth="8.7265625" defaultRowHeight="14.5" x14ac:dyDescent="0.35"/>
  <cols>
    <col min="4" max="5" width="7.54296875" bestFit="1" customWidth="1"/>
    <col min="6" max="6" width="8.54296875" bestFit="1" customWidth="1"/>
    <col min="7" max="7" width="7.453125" customWidth="1"/>
    <col min="8" max="8" width="8.81640625" bestFit="1" customWidth="1"/>
    <col min="9" max="9" width="4.90625" bestFit="1" customWidth="1"/>
    <col min="10" max="10" width="7.90625" customWidth="1"/>
    <col min="11" max="11" width="7.90625" style="4" customWidth="1"/>
    <col min="12" max="12" width="34.453125" bestFit="1" customWidth="1"/>
    <col min="13" max="13" width="19.90625" bestFit="1" customWidth="1"/>
  </cols>
  <sheetData>
    <row r="1" spans="1:15" s="1" customFormat="1" ht="29" x14ac:dyDescent="0.35">
      <c r="A1" s="1" t="s">
        <v>0</v>
      </c>
      <c r="B1" s="1" t="s">
        <v>1</v>
      </c>
      <c r="C1" s="1" t="s">
        <v>21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1" t="s">
        <v>14</v>
      </c>
      <c r="M1" s="1" t="s">
        <v>17</v>
      </c>
      <c r="N1" s="1" t="s">
        <v>10</v>
      </c>
      <c r="O1" s="1" t="s">
        <v>11</v>
      </c>
    </row>
    <row r="2" spans="1:15" s="1" customFormat="1" x14ac:dyDescent="0.35">
      <c r="K2" s="3"/>
    </row>
    <row r="3" spans="1:15" x14ac:dyDescent="0.35">
      <c r="B3" t="s">
        <v>18</v>
      </c>
      <c r="C3" s="2">
        <v>1</v>
      </c>
      <c r="D3" s="2">
        <v>0.99390000000000001</v>
      </c>
      <c r="E3" s="2">
        <v>0.16459099999999999</v>
      </c>
    </row>
    <row r="4" spans="1:15" ht="18.5" x14ac:dyDescent="0.45">
      <c r="A4" s="5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35">
      <c r="A5">
        <v>10975</v>
      </c>
      <c r="B5" t="s">
        <v>12</v>
      </c>
      <c r="C5" s="2">
        <f>((D5/$D$3)+(E5/$E$3))/2</f>
        <v>0.92018280851737799</v>
      </c>
      <c r="D5" s="2">
        <v>0.92918800000000001</v>
      </c>
      <c r="E5" s="2">
        <v>0.149033</v>
      </c>
      <c r="F5" s="2">
        <v>21.958328000000002</v>
      </c>
      <c r="G5" s="2">
        <v>0.138405</v>
      </c>
      <c r="H5" s="2">
        <v>0.10466399999999999</v>
      </c>
      <c r="I5">
        <v>42</v>
      </c>
      <c r="J5">
        <v>100</v>
      </c>
      <c r="K5" s="4">
        <v>50</v>
      </c>
      <c r="L5" t="s">
        <v>16</v>
      </c>
      <c r="M5" t="s">
        <v>16</v>
      </c>
      <c r="N5" t="s">
        <v>15</v>
      </c>
    </row>
    <row r="6" spans="1:15" x14ac:dyDescent="0.35">
      <c r="A6">
        <v>10975</v>
      </c>
      <c r="B6" t="s">
        <v>12</v>
      </c>
      <c r="C6" s="2">
        <f t="shared" ref="C6:C14" si="0">((D6/$D$3)+(E6/$E$3))/2</f>
        <v>0.92557973330372612</v>
      </c>
      <c r="D6" s="2">
        <v>0.93475299999999995</v>
      </c>
      <c r="E6" s="2">
        <v>0.14988799999999999</v>
      </c>
      <c r="F6" s="2">
        <v>22.408586</v>
      </c>
      <c r="G6" s="2">
        <v>0.13892099999999999</v>
      </c>
      <c r="H6" s="2">
        <v>0.102765</v>
      </c>
      <c r="I6">
        <v>43</v>
      </c>
      <c r="J6">
        <v>100</v>
      </c>
      <c r="K6" s="4">
        <v>50</v>
      </c>
      <c r="L6" t="s">
        <v>16</v>
      </c>
      <c r="M6" t="s">
        <v>16</v>
      </c>
      <c r="N6" t="s">
        <v>15</v>
      </c>
    </row>
    <row r="7" spans="1:15" x14ac:dyDescent="0.35">
      <c r="A7">
        <v>10975</v>
      </c>
      <c r="B7" t="s">
        <v>12</v>
      </c>
      <c r="C7" s="2">
        <f t="shared" si="0"/>
        <v>0.96797100967468175</v>
      </c>
      <c r="D7" s="2">
        <v>0.99330600000000002</v>
      </c>
      <c r="E7" s="2">
        <v>0.15414600000000001</v>
      </c>
      <c r="F7" s="2">
        <v>24.636810000000001</v>
      </c>
      <c r="G7" s="2">
        <v>0.14396600000000001</v>
      </c>
      <c r="H7" s="2">
        <v>0.110891</v>
      </c>
      <c r="I7">
        <v>44</v>
      </c>
      <c r="J7">
        <v>100</v>
      </c>
      <c r="K7" s="4">
        <v>50</v>
      </c>
      <c r="L7" t="s">
        <v>16</v>
      </c>
      <c r="M7" t="s">
        <v>16</v>
      </c>
      <c r="N7" t="s">
        <v>15</v>
      </c>
    </row>
    <row r="8" spans="1:15" x14ac:dyDescent="0.35">
      <c r="A8">
        <v>10975</v>
      </c>
      <c r="B8" t="s">
        <v>12</v>
      </c>
      <c r="C8" s="2">
        <f t="shared" si="0"/>
        <v>1.0715686291973079</v>
      </c>
      <c r="D8" s="2">
        <v>1.191049</v>
      </c>
      <c r="E8" s="2">
        <v>0.155502</v>
      </c>
      <c r="F8" s="2">
        <v>25.922684</v>
      </c>
      <c r="G8" s="2">
        <v>0.144423</v>
      </c>
      <c r="H8" s="2">
        <v>0.112021</v>
      </c>
      <c r="I8">
        <v>45</v>
      </c>
      <c r="J8">
        <v>100</v>
      </c>
      <c r="K8" s="4">
        <v>50</v>
      </c>
      <c r="L8" t="s">
        <v>16</v>
      </c>
      <c r="M8" t="s">
        <v>16</v>
      </c>
      <c r="N8" t="s">
        <v>15</v>
      </c>
    </row>
    <row r="9" spans="1:15" x14ac:dyDescent="0.35">
      <c r="A9">
        <v>10975</v>
      </c>
      <c r="B9" t="s">
        <v>12</v>
      </c>
      <c r="C9" s="2">
        <f t="shared" si="0"/>
        <v>0.95948264480894863</v>
      </c>
      <c r="D9" s="2">
        <v>0.97880599999999995</v>
      </c>
      <c r="E9" s="2">
        <v>0.153753</v>
      </c>
      <c r="F9" s="2">
        <v>22.554995000000002</v>
      </c>
      <c r="G9" s="2">
        <v>0.14394299999999999</v>
      </c>
      <c r="H9" s="2">
        <v>0.105006</v>
      </c>
      <c r="I9">
        <v>46</v>
      </c>
      <c r="J9">
        <v>100</v>
      </c>
      <c r="K9" s="4">
        <v>50</v>
      </c>
      <c r="L9" t="s">
        <v>16</v>
      </c>
      <c r="M9" t="s">
        <v>16</v>
      </c>
      <c r="N9" t="s">
        <v>15</v>
      </c>
    </row>
    <row r="10" spans="1:15" x14ac:dyDescent="0.35">
      <c r="A10">
        <v>10975</v>
      </c>
      <c r="B10" t="s">
        <v>12</v>
      </c>
      <c r="C10" s="2">
        <f t="shared" si="0"/>
        <v>1.0041174056404163</v>
      </c>
      <c r="D10" s="2">
        <v>1.0506409999999999</v>
      </c>
      <c r="E10" s="2">
        <v>0.15654999999999999</v>
      </c>
      <c r="F10" s="2">
        <v>26.804010000000002</v>
      </c>
      <c r="G10" s="2">
        <v>0.145567</v>
      </c>
      <c r="H10" s="2">
        <v>0.117409</v>
      </c>
      <c r="I10">
        <v>47</v>
      </c>
      <c r="J10">
        <v>100</v>
      </c>
      <c r="K10" s="4">
        <v>50</v>
      </c>
      <c r="L10" t="s">
        <v>16</v>
      </c>
      <c r="M10" t="s">
        <v>16</v>
      </c>
      <c r="N10" t="s">
        <v>15</v>
      </c>
    </row>
    <row r="11" spans="1:15" x14ac:dyDescent="0.35">
      <c r="A11">
        <v>10975</v>
      </c>
      <c r="B11" t="s">
        <v>12</v>
      </c>
      <c r="C11" s="2">
        <f t="shared" si="0"/>
        <v>0.99581036079965313</v>
      </c>
      <c r="D11" s="2">
        <v>1.0135970000000001</v>
      </c>
      <c r="E11" s="2">
        <v>0.15995000000000001</v>
      </c>
      <c r="F11" s="2">
        <v>24.885659</v>
      </c>
      <c r="G11" s="2">
        <v>0.148567</v>
      </c>
      <c r="H11" s="2">
        <v>0.108496</v>
      </c>
      <c r="I11">
        <v>48</v>
      </c>
      <c r="J11">
        <v>100</v>
      </c>
      <c r="K11" s="4">
        <v>50</v>
      </c>
      <c r="L11" t="s">
        <v>16</v>
      </c>
      <c r="M11" t="s">
        <v>16</v>
      </c>
      <c r="N11" t="s">
        <v>15</v>
      </c>
    </row>
    <row r="12" spans="1:15" x14ac:dyDescent="0.35">
      <c r="A12">
        <v>10975</v>
      </c>
      <c r="B12" t="s">
        <v>12</v>
      </c>
      <c r="C12" s="2">
        <f t="shared" si="0"/>
        <v>1.2130543534454279</v>
      </c>
      <c r="D12" s="2">
        <v>1.457071</v>
      </c>
      <c r="E12" s="2">
        <v>0.158023</v>
      </c>
      <c r="F12" s="2">
        <v>32.427211999999997</v>
      </c>
      <c r="G12" s="2">
        <v>0.148115</v>
      </c>
      <c r="H12" s="2">
        <v>0.13669100000000001</v>
      </c>
      <c r="I12">
        <v>49</v>
      </c>
      <c r="J12">
        <v>100</v>
      </c>
      <c r="K12" s="4">
        <v>50</v>
      </c>
      <c r="L12" t="s">
        <v>16</v>
      </c>
      <c r="M12" t="s">
        <v>16</v>
      </c>
      <c r="N12" t="s">
        <v>15</v>
      </c>
    </row>
    <row r="13" spans="1:15" x14ac:dyDescent="0.35">
      <c r="A13">
        <v>10975</v>
      </c>
      <c r="B13" t="s">
        <v>12</v>
      </c>
      <c r="C13" s="2">
        <f t="shared" si="0"/>
        <v>1.0807490215806879</v>
      </c>
      <c r="D13" s="2">
        <v>1.134093</v>
      </c>
      <c r="E13" s="2">
        <v>0.16795599999999999</v>
      </c>
      <c r="F13" s="2">
        <v>28.122112999999999</v>
      </c>
      <c r="G13" s="2">
        <v>0.155697</v>
      </c>
      <c r="H13" s="2">
        <v>0.117248</v>
      </c>
      <c r="I13">
        <v>50</v>
      </c>
      <c r="J13">
        <v>100</v>
      </c>
      <c r="K13" s="4">
        <v>50</v>
      </c>
      <c r="L13" t="s">
        <v>16</v>
      </c>
      <c r="M13" t="s">
        <v>16</v>
      </c>
      <c r="N13" t="s">
        <v>15</v>
      </c>
    </row>
    <row r="14" spans="1:15" x14ac:dyDescent="0.35">
      <c r="A14">
        <v>10975</v>
      </c>
      <c r="B14" t="s">
        <v>12</v>
      </c>
      <c r="C14" s="2">
        <f t="shared" si="0"/>
        <v>1.0046797056389964</v>
      </c>
      <c r="D14" s="2">
        <v>1.0546150000000001</v>
      </c>
      <c r="E14" s="2">
        <v>0.15607699999999999</v>
      </c>
      <c r="F14" s="2">
        <v>24.043064999999999</v>
      </c>
      <c r="G14" s="2">
        <v>0.144867</v>
      </c>
      <c r="H14" s="2">
        <v>0.110109</v>
      </c>
      <c r="I14">
        <v>51</v>
      </c>
      <c r="J14">
        <v>100</v>
      </c>
      <c r="K14" s="4">
        <v>50</v>
      </c>
      <c r="L14" t="s">
        <v>16</v>
      </c>
      <c r="M14" t="s">
        <v>16</v>
      </c>
      <c r="N14" t="s">
        <v>15</v>
      </c>
    </row>
    <row r="15" spans="1:15" x14ac:dyDescent="0.35">
      <c r="C15" s="6">
        <f>AVERAGE(C5:C14)</f>
        <v>1.0143195672607224</v>
      </c>
      <c r="D15" s="6">
        <f>AVERAGE(D5:D14)</f>
        <v>1.0737118999999999</v>
      </c>
      <c r="E15" s="6">
        <f>AVERAGE(E5:E14)</f>
        <v>0.1560878</v>
      </c>
      <c r="F15" s="2"/>
      <c r="G15" s="2"/>
      <c r="H15" s="2"/>
    </row>
    <row r="16" spans="1:15" x14ac:dyDescent="0.35">
      <c r="C16" s="6">
        <f>MEDIAN(C5:C14)</f>
        <v>0.99996388322003471</v>
      </c>
      <c r="D16" s="6">
        <f>MEDIAN(D5:D14)</f>
        <v>1.032119</v>
      </c>
      <c r="E16" s="6">
        <f>MEDIAN(E5:E14)</f>
        <v>0.1557895</v>
      </c>
      <c r="F16" s="2"/>
      <c r="G16" s="2"/>
      <c r="H16" s="2"/>
    </row>
    <row r="17" spans="1:15" x14ac:dyDescent="0.35">
      <c r="D17" s="2"/>
      <c r="E17" s="2"/>
      <c r="F17" s="2"/>
      <c r="G17" s="2"/>
      <c r="H17" s="2"/>
    </row>
    <row r="18" spans="1:15" x14ac:dyDescent="0.35">
      <c r="A18">
        <v>10975</v>
      </c>
      <c r="B18" t="s">
        <v>12</v>
      </c>
      <c r="D18" s="2">
        <v>1.1284920000000001</v>
      </c>
      <c r="E18" s="2">
        <v>0.158169</v>
      </c>
      <c r="F18" s="2">
        <v>23.022431000000001</v>
      </c>
      <c r="G18" s="2">
        <v>0.14600399999999999</v>
      </c>
      <c r="H18" s="2">
        <v>9.6754999999999994E-2</v>
      </c>
      <c r="I18">
        <v>42</v>
      </c>
      <c r="J18">
        <v>100</v>
      </c>
      <c r="K18" s="4">
        <v>100</v>
      </c>
      <c r="L18" t="s">
        <v>16</v>
      </c>
      <c r="M18" t="s">
        <v>16</v>
      </c>
      <c r="N18" t="s">
        <v>15</v>
      </c>
    </row>
    <row r="19" spans="1:15" x14ac:dyDescent="0.35">
      <c r="D19" s="2"/>
      <c r="E19" s="2"/>
      <c r="F19" s="2"/>
      <c r="G19" s="2"/>
      <c r="H19" s="2"/>
    </row>
    <row r="20" spans="1:15" ht="18.5" x14ac:dyDescent="0.45">
      <c r="A20" s="5" t="s">
        <v>20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>
        <v>10975</v>
      </c>
      <c r="B21" t="s">
        <v>12</v>
      </c>
      <c r="C21" s="2">
        <f t="shared" ref="C21:C22" si="1">((D21/$D$3)+(E21/$E$3))/2</f>
        <v>1.1170207953034534</v>
      </c>
      <c r="D21">
        <v>1.2826789999999999</v>
      </c>
      <c r="E21">
        <v>0.15529000000000001</v>
      </c>
      <c r="F21">
        <v>13.40793</v>
      </c>
      <c r="G21">
        <v>0.14569099999999999</v>
      </c>
      <c r="H21">
        <v>9.3093999999999996E-2</v>
      </c>
      <c r="I21">
        <v>42</v>
      </c>
      <c r="J21">
        <v>100</v>
      </c>
      <c r="K21" s="4">
        <v>50</v>
      </c>
      <c r="L21" t="s">
        <v>13</v>
      </c>
      <c r="M21" t="s">
        <v>16</v>
      </c>
      <c r="N21" t="s">
        <v>15</v>
      </c>
    </row>
    <row r="22" spans="1:15" x14ac:dyDescent="0.35">
      <c r="C22" s="2">
        <f t="shared" si="1"/>
        <v>0.91804953887566032</v>
      </c>
      <c r="D22">
        <v>0.92064800000000002</v>
      </c>
      <c r="E22">
        <v>0.14974499999999999</v>
      </c>
      <c r="F22">
        <v>10.832516</v>
      </c>
      <c r="G22">
        <v>0.13606799999999999</v>
      </c>
      <c r="H22">
        <v>9.0790999999999997E-2</v>
      </c>
      <c r="I22">
        <v>43</v>
      </c>
      <c r="J22">
        <v>100</v>
      </c>
      <c r="K22" s="4">
        <v>50</v>
      </c>
      <c r="L22" t="s">
        <v>22</v>
      </c>
      <c r="M22" t="s">
        <v>16</v>
      </c>
    </row>
    <row r="23" spans="1:15" x14ac:dyDescent="0.35">
      <c r="C23" s="2"/>
    </row>
    <row r="24" spans="1:15" x14ac:dyDescent="0.35">
      <c r="C24" s="2"/>
    </row>
    <row r="25" spans="1:15" x14ac:dyDescent="0.35">
      <c r="C25" s="2"/>
    </row>
    <row r="26" spans="1:15" x14ac:dyDescent="0.35">
      <c r="C26" s="2"/>
    </row>
    <row r="28" spans="1:15" x14ac:dyDescent="0.35">
      <c r="A28">
        <v>10975</v>
      </c>
      <c r="B28" t="s">
        <v>12</v>
      </c>
      <c r="D28" s="2">
        <v>1.0435110000000001</v>
      </c>
      <c r="E28" s="2">
        <v>0.157942</v>
      </c>
      <c r="F28" s="2">
        <v>11.347173</v>
      </c>
      <c r="G28" s="2">
        <v>0.14361499999999999</v>
      </c>
      <c r="H28" s="2">
        <v>8.0674999999999997E-2</v>
      </c>
      <c r="I28">
        <v>42</v>
      </c>
      <c r="J28">
        <v>100</v>
      </c>
      <c r="K28" s="4">
        <v>100</v>
      </c>
      <c r="L28" t="s">
        <v>13</v>
      </c>
      <c r="M28" t="s">
        <v>16</v>
      </c>
      <c r="N28" t="s">
        <v>15</v>
      </c>
    </row>
    <row r="29" spans="1:15" x14ac:dyDescent="0.35">
      <c r="D29" s="2"/>
      <c r="E29" s="2"/>
      <c r="F29" s="2"/>
      <c r="G29" s="2"/>
      <c r="H29" s="2"/>
    </row>
    <row r="30" spans="1:15" x14ac:dyDescent="0.35">
      <c r="D30" s="2"/>
      <c r="E30" s="2"/>
      <c r="F30" s="2"/>
      <c r="G30" s="2"/>
      <c r="H30" s="2"/>
    </row>
    <row r="31" spans="1:15" x14ac:dyDescent="0.35">
      <c r="D31" s="2"/>
      <c r="E31" s="2"/>
      <c r="F31" s="2"/>
      <c r="G31" s="2"/>
      <c r="H31" s="2"/>
    </row>
  </sheetData>
  <mergeCells count="2">
    <mergeCell ref="A4:O4"/>
    <mergeCell ref="A20:O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m4_m_micro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2019-12-09T20:14:31Z</dcterms:modified>
</cp:coreProperties>
</file>