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00076FC4-7115-4258-813C-918C42A9F18F}" xr6:coauthVersionLast="45" xr6:coauthVersionMax="45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m4_m_industry" sheetId="1" r:id="rId1"/>
    <sheet name="m4_m_macro" sheetId="2" r:id="rId2"/>
    <sheet name="m4_m_demographic" sheetId="3" r:id="rId3"/>
    <sheet name="m4_m_finance" sheetId="7" r:id="rId4"/>
    <sheet name="m4_m_micro" sheetId="5" r:id="rId5"/>
    <sheet name="m4_m_other" sheetId="8" r:id="rId6"/>
    <sheet name="m4_q_macro" sheetId="4" r:id="rId7"/>
    <sheet name="m4_q_micro" sheetId="6" r:id="rId8"/>
    <sheet name="m4_q_oth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4" i="7" l="1"/>
  <c r="O51" i="7"/>
  <c r="O25" i="7"/>
  <c r="O38" i="7"/>
  <c r="O12" i="7"/>
  <c r="G97" i="3" l="1"/>
  <c r="F97" i="3"/>
  <c r="E97" i="3"/>
  <c r="G96" i="3"/>
  <c r="F96" i="3"/>
  <c r="E96" i="3"/>
  <c r="G84" i="3"/>
  <c r="F84" i="3"/>
  <c r="E84" i="3"/>
  <c r="G83" i="3"/>
  <c r="F83" i="3"/>
  <c r="E83" i="3"/>
  <c r="O93" i="2" l="1"/>
  <c r="O80" i="2"/>
  <c r="O67" i="2"/>
  <c r="O54" i="2"/>
  <c r="O41" i="2"/>
  <c r="O28" i="2"/>
  <c r="O15" i="2"/>
  <c r="O61" i="6"/>
  <c r="O48" i="6"/>
  <c r="O35" i="6"/>
  <c r="O22" i="6"/>
  <c r="O9" i="6"/>
  <c r="O99" i="4"/>
  <c r="O86" i="4"/>
  <c r="O73" i="4"/>
  <c r="O60" i="4"/>
  <c r="O47" i="4"/>
  <c r="O34" i="4"/>
  <c r="O21" i="4"/>
  <c r="O8" i="4"/>
  <c r="G110" i="4" l="1"/>
  <c r="F110" i="4"/>
  <c r="E110" i="4"/>
  <c r="G109" i="4"/>
  <c r="F109" i="4"/>
  <c r="E109" i="4"/>
  <c r="G97" i="4"/>
  <c r="F97" i="4"/>
  <c r="E97" i="4"/>
  <c r="G96" i="4"/>
  <c r="F96" i="4"/>
  <c r="E96" i="4"/>
  <c r="G84" i="4"/>
  <c r="F84" i="4"/>
  <c r="E84" i="4"/>
  <c r="G83" i="4"/>
  <c r="F83" i="4"/>
  <c r="E83" i="4"/>
  <c r="G71" i="4"/>
  <c r="F71" i="4"/>
  <c r="E71" i="4"/>
  <c r="G70" i="4"/>
  <c r="F70" i="4"/>
  <c r="E70" i="4"/>
  <c r="G58" i="4"/>
  <c r="F58" i="4"/>
  <c r="E58" i="4"/>
  <c r="G57" i="4"/>
  <c r="F57" i="4"/>
  <c r="E57" i="4"/>
  <c r="G45" i="4"/>
  <c r="F45" i="4"/>
  <c r="E45" i="4"/>
  <c r="G44" i="4"/>
  <c r="F44" i="4"/>
  <c r="E44" i="4"/>
  <c r="G32" i="4"/>
  <c r="F32" i="4"/>
  <c r="E32" i="4"/>
  <c r="G31" i="4"/>
  <c r="F31" i="4"/>
  <c r="E31" i="4"/>
  <c r="G19" i="4"/>
  <c r="F19" i="4"/>
  <c r="E19" i="4"/>
  <c r="G18" i="4"/>
  <c r="F18" i="4"/>
  <c r="E18" i="4"/>
  <c r="G71" i="3" l="1"/>
  <c r="F71" i="3"/>
  <c r="E71" i="3"/>
  <c r="G70" i="3"/>
  <c r="F70" i="3"/>
  <c r="E70" i="3"/>
  <c r="G45" i="3"/>
  <c r="F45" i="3"/>
  <c r="E45" i="3"/>
  <c r="G44" i="3"/>
  <c r="F44" i="3"/>
  <c r="E44" i="3"/>
  <c r="G32" i="3"/>
  <c r="F32" i="3"/>
  <c r="E32" i="3"/>
  <c r="G31" i="3"/>
  <c r="F31" i="3"/>
  <c r="E31" i="3"/>
  <c r="G19" i="3"/>
  <c r="F19" i="3"/>
  <c r="E19" i="3"/>
  <c r="G18" i="3"/>
  <c r="F18" i="3"/>
  <c r="E18" i="3"/>
  <c r="O65" i="1"/>
  <c r="O66" i="1"/>
  <c r="O67" i="1"/>
  <c r="G47" i="5"/>
  <c r="F47" i="5"/>
  <c r="E47" i="5"/>
  <c r="G46" i="5"/>
  <c r="F46" i="5"/>
  <c r="E46" i="5"/>
  <c r="G21" i="5"/>
  <c r="F21" i="5"/>
  <c r="E21" i="5"/>
  <c r="G20" i="5"/>
  <c r="F20" i="5"/>
  <c r="E20" i="5"/>
  <c r="G34" i="5"/>
  <c r="F34" i="5"/>
  <c r="E34" i="5"/>
  <c r="G33" i="5"/>
  <c r="F33" i="5"/>
  <c r="E33" i="5"/>
  <c r="G91" i="2" l="1"/>
  <c r="F91" i="2"/>
  <c r="E91" i="2"/>
  <c r="G90" i="2"/>
  <c r="F90" i="2"/>
  <c r="E90" i="2"/>
  <c r="G78" i="2"/>
  <c r="F78" i="2"/>
  <c r="E78" i="2"/>
  <c r="G77" i="2"/>
  <c r="F77" i="2"/>
  <c r="E77" i="2"/>
  <c r="G65" i="2"/>
  <c r="F65" i="2"/>
  <c r="E65" i="2"/>
  <c r="G64" i="2"/>
  <c r="F64" i="2"/>
  <c r="E64" i="2"/>
  <c r="G51" i="2"/>
  <c r="G52" i="2"/>
  <c r="G38" i="2"/>
  <c r="G39" i="2"/>
  <c r="F52" i="2"/>
  <c r="E52" i="2"/>
  <c r="F51" i="2"/>
  <c r="E51" i="2"/>
  <c r="F39" i="2"/>
  <c r="E39" i="2"/>
  <c r="F38" i="2"/>
  <c r="E38" i="2"/>
  <c r="G26" i="2"/>
  <c r="F26" i="2"/>
  <c r="E26" i="2"/>
  <c r="G25" i="2"/>
  <c r="F25" i="2"/>
  <c r="E25" i="2"/>
  <c r="O88" i="1" l="1"/>
  <c r="O87" i="1"/>
  <c r="O86" i="1"/>
  <c r="O85" i="1"/>
  <c r="O84" i="1"/>
  <c r="O83" i="1"/>
  <c r="O82" i="1"/>
  <c r="O81" i="1"/>
  <c r="O80" i="1"/>
  <c r="O79" i="1"/>
  <c r="G90" i="1"/>
  <c r="F90" i="1"/>
  <c r="E90" i="1"/>
  <c r="G89" i="1"/>
  <c r="F89" i="1"/>
  <c r="E89" i="1"/>
  <c r="G116" i="1"/>
  <c r="F116" i="1"/>
  <c r="E116" i="1"/>
  <c r="G115" i="1"/>
  <c r="F115" i="1"/>
  <c r="E115" i="1"/>
  <c r="O74" i="1"/>
  <c r="O73" i="1"/>
  <c r="O72" i="1"/>
  <c r="O71" i="1"/>
  <c r="O70" i="1"/>
  <c r="O69" i="1"/>
  <c r="O68" i="1"/>
  <c r="O61" i="1"/>
  <c r="O60" i="1"/>
  <c r="O59" i="1"/>
  <c r="O58" i="1"/>
  <c r="O57" i="1"/>
  <c r="O56" i="1"/>
  <c r="O55" i="1"/>
  <c r="O54" i="1"/>
  <c r="O53" i="1"/>
  <c r="O52" i="1"/>
  <c r="G76" i="1"/>
  <c r="F76" i="1"/>
  <c r="E76" i="1"/>
  <c r="G75" i="1"/>
  <c r="F75" i="1"/>
  <c r="E75" i="1"/>
  <c r="G63" i="1"/>
  <c r="F63" i="1"/>
  <c r="E63" i="1"/>
  <c r="G62" i="1"/>
  <c r="F62" i="1"/>
  <c r="E62" i="1"/>
  <c r="O35" i="1"/>
  <c r="O34" i="1"/>
  <c r="O33" i="1"/>
  <c r="O32" i="1"/>
  <c r="O31" i="1"/>
  <c r="O30" i="1"/>
  <c r="O29" i="1"/>
  <c r="O28" i="1"/>
  <c r="O27" i="1"/>
  <c r="O26" i="1"/>
  <c r="G37" i="1"/>
  <c r="F37" i="1"/>
  <c r="E37" i="1"/>
  <c r="G36" i="1"/>
  <c r="F36" i="1"/>
  <c r="E36" i="1"/>
  <c r="G103" i="1" l="1"/>
  <c r="F103" i="1"/>
  <c r="E103" i="1"/>
  <c r="G102" i="1"/>
  <c r="F102" i="1"/>
  <c r="E102" i="1"/>
  <c r="O48" i="1"/>
  <c r="O47" i="1"/>
  <c r="O46" i="1"/>
  <c r="O45" i="1"/>
  <c r="O44" i="1"/>
  <c r="O43" i="1"/>
  <c r="O42" i="1"/>
  <c r="O41" i="1"/>
  <c r="O40" i="1"/>
  <c r="O39" i="1"/>
  <c r="O22" i="1"/>
  <c r="O21" i="1"/>
  <c r="O20" i="1"/>
  <c r="O19" i="1"/>
  <c r="O18" i="1"/>
  <c r="O17" i="1"/>
  <c r="O16" i="1"/>
  <c r="O15" i="1"/>
  <c r="O14" i="1"/>
  <c r="G50" i="1"/>
  <c r="F50" i="1"/>
  <c r="E50" i="1"/>
  <c r="G49" i="1"/>
  <c r="F49" i="1"/>
  <c r="E49" i="1"/>
  <c r="G23" i="1"/>
  <c r="G24" i="1"/>
  <c r="F24" i="1"/>
  <c r="E24" i="1"/>
  <c r="F23" i="1"/>
  <c r="E23" i="1"/>
  <c r="O13" i="1"/>
</calcChain>
</file>

<file path=xl/sharedStrings.xml><?xml version="1.0" encoding="utf-8"?>
<sst xmlns="http://schemas.openxmlformats.org/spreadsheetml/2006/main" count="1073" uniqueCount="41">
  <si>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</si>
  <si>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</si>
  <si>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</si>
  <si>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</si>
  <si>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</si>
  <si>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</si>
  <si>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</si>
  <si>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</si>
  <si>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DeepAR</t>
  </si>
  <si>
    <t>train data</t>
  </si>
  <si>
    <t>OWA</t>
  </si>
  <si>
    <t>wQL[0.5]</t>
  </si>
  <si>
    <t>wQL[0.9]</t>
  </si>
  <si>
    <t>m4_monthly_atm</t>
  </si>
  <si>
    <t>m4_monthly_industry</t>
  </si>
  <si>
    <t>False</t>
  </si>
  <si>
    <t>passes (training)</t>
  </si>
  <si>
    <t>N (train)</t>
  </si>
  <si>
    <t>N (test)</t>
  </si>
  <si>
    <t>test data (evaluation)</t>
  </si>
  <si>
    <t>Smyl</t>
  </si>
  <si>
    <t>Naive2</t>
  </si>
  <si>
    <t>Comb</t>
  </si>
  <si>
    <t>Smyl*</t>
  </si>
  <si>
    <t>Naive</t>
  </si>
  <si>
    <t>sNaive</t>
  </si>
  <si>
    <t>SES</t>
  </si>
  <si>
    <t>Holt</t>
  </si>
  <si>
    <t>Damped</t>
  </si>
  <si>
    <t>Theta</t>
  </si>
  <si>
    <t>m4_monthly_macro</t>
  </si>
  <si>
    <t>m4_monthly_demographic</t>
  </si>
  <si>
    <t>m4_quarterly_atm</t>
  </si>
  <si>
    <t>m4_quarterly_macro</t>
  </si>
  <si>
    <t>deepar</t>
  </si>
  <si>
    <t>m4_monthly_micro</t>
  </si>
  <si>
    <t>True</t>
  </si>
  <si>
    <t>m4_quarterly_micro</t>
  </si>
  <si>
    <t>m4_monthly_finance</t>
  </si>
  <si>
    <t>m4_monthly_other</t>
  </si>
  <si>
    <t>m4_quarterly_other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</si>
</sst>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3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zoomScale="55" zoomScaleNormal="55" workbookViewId="0">
      <pane ySplit="1" topLeftCell="A71" activePane="bottomLeft" state="frozen"/>
      <selection pane="bottomLeft" activeCell="E82" sqref="E82"/>
    </sheetView>
  </sheetViews>
  <sheetFormatPr baseColWidth="10" defaultColWidth="8.7265625" defaultRowHeight="14.5" x14ac:dyDescent="0.35"/>
  <cols>
    <col min="1" max="1" width="8" bestFit="1" customWidth="1"/>
    <col min="2" max="2" width="7.36328125" bestFit="1" customWidth="1"/>
    <col min="3" max="3" width="8.1796875" bestFit="1" customWidth="1"/>
    <col min="5" max="6" width="7.54296875" bestFit="1" customWidth="1"/>
    <col min="7" max="7" width="8.54296875" bestFit="1" customWidth="1"/>
    <col min="8" max="8" width="9" bestFit="1" customWidth="1"/>
    <col min="9" max="9" width="8.81640625" bestFit="1" customWidth="1"/>
    <col min="10" max="10" width="4.90625" bestFit="1" customWidth="1"/>
    <col min="11" max="11" width="6.7265625" bestFit="1" customWidth="1"/>
    <col min="12" max="12" width="7.36328125" style="4" customWidth="1"/>
    <col min="13" max="14" width="20.453125" bestFit="1" customWidth="1"/>
    <col min="15" max="15" width="8.7265625" bestFit="1" customWidth="1"/>
    <col min="16" max="16" width="7.1796875" style="4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2" spans="1:16" s="1" customFormat="1" x14ac:dyDescent="0.35">
      <c r="L2" s="3"/>
      <c r="P2" s="3"/>
    </row>
    <row r="3" spans="1:16" s="1" customFormat="1" x14ac:dyDescent="0.35">
      <c r="C3" s="7" t="s">
        <v>20</v>
      </c>
      <c r="E3" s="2">
        <v>0.94969999999999999</v>
      </c>
      <c r="F3" s="2">
        <v>0.1308</v>
      </c>
      <c r="L3" s="3"/>
      <c r="N3" t="s">
        <v>14</v>
      </c>
      <c r="P3" s="3"/>
    </row>
    <row r="4" spans="1:16" s="1" customFormat="1" x14ac:dyDescent="0.35">
      <c r="C4" s="7" t="s">
        <v>21</v>
      </c>
      <c r="E4" s="2">
        <v>1.0837000000000001</v>
      </c>
      <c r="F4" s="2">
        <v>0.14795700000000001</v>
      </c>
      <c r="L4" s="3"/>
      <c r="N4" t="s">
        <v>14</v>
      </c>
      <c r="P4" s="3"/>
    </row>
    <row r="5" spans="1:16" s="1" customFormat="1" x14ac:dyDescent="0.35">
      <c r="C5" s="7" t="s">
        <v>22</v>
      </c>
      <c r="E5" s="2">
        <v>1.0015000000000001</v>
      </c>
      <c r="F5" s="2">
        <v>0.135634</v>
      </c>
      <c r="L5" s="3"/>
      <c r="N5" t="s">
        <v>14</v>
      </c>
      <c r="P5" s="3"/>
    </row>
    <row r="6" spans="1:16" s="1" customFormat="1" x14ac:dyDescent="0.35">
      <c r="C6" s="7"/>
      <c r="L6" s="3"/>
      <c r="N6" t="s">
        <v>14</v>
      </c>
      <c r="P6" s="3"/>
    </row>
    <row r="7" spans="1:16" s="1" customFormat="1" x14ac:dyDescent="0.35">
      <c r="C7" s="7"/>
      <c r="L7" s="3"/>
      <c r="N7" t="s">
        <v>14</v>
      </c>
      <c r="P7" s="3"/>
    </row>
    <row r="8" spans="1:16" s="1" customFormat="1" x14ac:dyDescent="0.35">
      <c r="C8" s="7"/>
      <c r="L8" s="3"/>
      <c r="N8" t="s">
        <v>14</v>
      </c>
      <c r="P8" s="3"/>
    </row>
    <row r="9" spans="1:16" x14ac:dyDescent="0.35">
      <c r="D9" s="2"/>
      <c r="E9" s="2"/>
      <c r="F9" s="2"/>
      <c r="N9" t="s">
        <v>14</v>
      </c>
    </row>
    <row r="10" spans="1:16" x14ac:dyDescent="0.35">
      <c r="D10" s="2"/>
      <c r="E10" s="2"/>
      <c r="F10" s="2"/>
    </row>
    <row r="11" spans="1:16" ht="18.5" x14ac:dyDescent="0.45">
      <c r="A11" s="9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3" spans="1:16" x14ac:dyDescent="0.35">
      <c r="A13">
        <v>48000</v>
      </c>
      <c r="B13">
        <v>10017</v>
      </c>
      <c r="C13" t="s">
        <v>8</v>
      </c>
      <c r="E13" s="2">
        <v>1.3111900000000001</v>
      </c>
      <c r="F13" s="2">
        <v>0.148395</v>
      </c>
      <c r="G13" s="2">
        <v>27.297550000000001</v>
      </c>
      <c r="H13" s="2">
        <v>0.126111</v>
      </c>
      <c r="I13" s="2">
        <v>0.10956200000000001</v>
      </c>
      <c r="J13">
        <v>42</v>
      </c>
      <c r="K13">
        <v>100</v>
      </c>
      <c r="L13" s="4">
        <v>50</v>
      </c>
      <c r="M13" t="s">
        <v>13</v>
      </c>
      <c r="N13" t="s">
        <v>14</v>
      </c>
      <c r="O13" s="6">
        <f>(32*L13*K13)/A13</f>
        <v>3.3333333333333335</v>
      </c>
      <c r="P13" s="4" t="s">
        <v>15</v>
      </c>
    </row>
    <row r="14" spans="1:16" x14ac:dyDescent="0.35">
      <c r="A14">
        <v>48000</v>
      </c>
      <c r="B14">
        <v>10017</v>
      </c>
      <c r="C14" t="s">
        <v>8</v>
      </c>
      <c r="E14" s="2">
        <v>1.2098279999999999</v>
      </c>
      <c r="F14" s="2">
        <v>0.145595</v>
      </c>
      <c r="G14" s="2">
        <v>23.797779999999999</v>
      </c>
      <c r="H14" s="2">
        <v>0.123073</v>
      </c>
      <c r="I14" s="2">
        <v>9.0084999999999998E-2</v>
      </c>
      <c r="J14">
        <v>43</v>
      </c>
      <c r="K14">
        <v>100</v>
      </c>
      <c r="L14" s="4">
        <v>50</v>
      </c>
      <c r="M14" t="s">
        <v>13</v>
      </c>
      <c r="N14" t="s">
        <v>14</v>
      </c>
      <c r="O14" s="6">
        <f t="shared" ref="O14:O22" si="0">(32*L14*K14)/A14</f>
        <v>3.3333333333333335</v>
      </c>
      <c r="P14" s="4" t="s">
        <v>15</v>
      </c>
    </row>
    <row r="15" spans="1:16" x14ac:dyDescent="0.35">
      <c r="A15">
        <v>48000</v>
      </c>
      <c r="B15">
        <v>10017</v>
      </c>
      <c r="C15" t="s">
        <v>8</v>
      </c>
      <c r="E15" s="2">
        <v>2.1540879999999998</v>
      </c>
      <c r="F15" s="2">
        <v>0.17961199999999999</v>
      </c>
      <c r="G15" s="2">
        <v>57.698144999999997</v>
      </c>
      <c r="H15" s="2">
        <v>0.15782499999999999</v>
      </c>
      <c r="I15" s="2">
        <v>0.17549699999999999</v>
      </c>
      <c r="J15">
        <v>44</v>
      </c>
      <c r="K15">
        <v>100</v>
      </c>
      <c r="L15" s="4">
        <v>50</v>
      </c>
      <c r="M15" t="s">
        <v>13</v>
      </c>
      <c r="N15" t="s">
        <v>14</v>
      </c>
      <c r="O15" s="6">
        <f t="shared" si="0"/>
        <v>3.3333333333333335</v>
      </c>
      <c r="P15" s="4" t="s">
        <v>15</v>
      </c>
    </row>
    <row r="16" spans="1:16" x14ac:dyDescent="0.35">
      <c r="A16">
        <v>48000</v>
      </c>
      <c r="B16">
        <v>10017</v>
      </c>
      <c r="C16" t="s">
        <v>8</v>
      </c>
      <c r="E16" s="2">
        <v>1.215814</v>
      </c>
      <c r="F16" s="2">
        <v>0.14694299999999999</v>
      </c>
      <c r="G16" s="2">
        <v>30.159385</v>
      </c>
      <c r="H16" s="2">
        <v>0.12626799999999999</v>
      </c>
      <c r="I16" s="2">
        <v>9.8713999999999996E-2</v>
      </c>
      <c r="J16">
        <v>45</v>
      </c>
      <c r="K16">
        <v>100</v>
      </c>
      <c r="L16" s="4">
        <v>50</v>
      </c>
      <c r="M16" t="s">
        <v>13</v>
      </c>
      <c r="N16" t="s">
        <v>14</v>
      </c>
      <c r="O16" s="6">
        <f t="shared" si="0"/>
        <v>3.3333333333333335</v>
      </c>
      <c r="P16" s="4" t="s">
        <v>15</v>
      </c>
    </row>
    <row r="17" spans="1:16" x14ac:dyDescent="0.35">
      <c r="A17">
        <v>48000</v>
      </c>
      <c r="B17">
        <v>10017</v>
      </c>
      <c r="C17" t="s">
        <v>8</v>
      </c>
      <c r="E17" s="2">
        <v>1.123038</v>
      </c>
      <c r="F17" s="2">
        <v>0.14269599999999999</v>
      </c>
      <c r="G17" s="2">
        <v>21.785767</v>
      </c>
      <c r="H17" s="2">
        <v>0.120227</v>
      </c>
      <c r="I17" s="2">
        <v>8.9308999999999999E-2</v>
      </c>
      <c r="J17">
        <v>46</v>
      </c>
      <c r="K17">
        <v>100</v>
      </c>
      <c r="L17" s="4">
        <v>50</v>
      </c>
      <c r="M17" t="s">
        <v>13</v>
      </c>
      <c r="N17" t="s">
        <v>14</v>
      </c>
      <c r="O17" s="6">
        <f t="shared" si="0"/>
        <v>3.3333333333333335</v>
      </c>
      <c r="P17" s="4" t="s">
        <v>15</v>
      </c>
    </row>
    <row r="18" spans="1:16" x14ac:dyDescent="0.35">
      <c r="A18">
        <v>48000</v>
      </c>
      <c r="B18">
        <v>10017</v>
      </c>
      <c r="C18" t="s">
        <v>8</v>
      </c>
      <c r="E18" s="2">
        <v>1.3102560000000001</v>
      </c>
      <c r="F18" s="2">
        <v>0.15237999999999999</v>
      </c>
      <c r="G18" s="2">
        <v>33.66883</v>
      </c>
      <c r="H18" s="2">
        <v>0.13112599999999999</v>
      </c>
      <c r="I18" s="2">
        <v>0.124073</v>
      </c>
      <c r="J18">
        <v>47</v>
      </c>
      <c r="K18">
        <v>100</v>
      </c>
      <c r="L18" s="4">
        <v>50</v>
      </c>
      <c r="M18" t="s">
        <v>13</v>
      </c>
      <c r="N18" t="s">
        <v>14</v>
      </c>
      <c r="O18" s="6">
        <f t="shared" si="0"/>
        <v>3.3333333333333335</v>
      </c>
      <c r="P18" s="4" t="s">
        <v>15</v>
      </c>
    </row>
    <row r="19" spans="1:16" x14ac:dyDescent="0.35">
      <c r="A19">
        <v>48000</v>
      </c>
      <c r="B19">
        <v>10017</v>
      </c>
      <c r="C19" t="s">
        <v>8</v>
      </c>
      <c r="E19" s="2">
        <v>1.307142</v>
      </c>
      <c r="F19" s="2">
        <v>0.150507</v>
      </c>
      <c r="G19" s="2">
        <v>32.708626000000002</v>
      </c>
      <c r="H19" s="2">
        <v>0.12962199999999999</v>
      </c>
      <c r="I19" s="2">
        <v>0.120089</v>
      </c>
      <c r="J19">
        <v>48</v>
      </c>
      <c r="K19">
        <v>100</v>
      </c>
      <c r="L19" s="4">
        <v>50</v>
      </c>
      <c r="M19" t="s">
        <v>13</v>
      </c>
      <c r="N19" t="s">
        <v>14</v>
      </c>
      <c r="O19" s="6">
        <f t="shared" si="0"/>
        <v>3.3333333333333335</v>
      </c>
      <c r="P19" s="4" t="s">
        <v>15</v>
      </c>
    </row>
    <row r="20" spans="1:16" x14ac:dyDescent="0.35">
      <c r="A20">
        <v>48000</v>
      </c>
      <c r="B20">
        <v>10017</v>
      </c>
      <c r="C20" t="s">
        <v>8</v>
      </c>
      <c r="E20" s="2">
        <v>1.1939649999999999</v>
      </c>
      <c r="F20" s="2">
        <v>0.146588</v>
      </c>
      <c r="G20" s="2">
        <v>23.665783999999999</v>
      </c>
      <c r="H20" s="2">
        <v>0.123977</v>
      </c>
      <c r="I20" s="2">
        <v>9.8121E-2</v>
      </c>
      <c r="J20">
        <v>49</v>
      </c>
      <c r="K20">
        <v>100</v>
      </c>
      <c r="L20" s="4">
        <v>50</v>
      </c>
      <c r="M20" t="s">
        <v>13</v>
      </c>
      <c r="N20" t="s">
        <v>14</v>
      </c>
      <c r="O20" s="6">
        <f t="shared" si="0"/>
        <v>3.3333333333333335</v>
      </c>
      <c r="P20" s="4" t="s">
        <v>15</v>
      </c>
    </row>
    <row r="21" spans="1:16" x14ac:dyDescent="0.35">
      <c r="A21">
        <v>48000</v>
      </c>
      <c r="B21">
        <v>10017</v>
      </c>
      <c r="C21" t="s">
        <v>8</v>
      </c>
      <c r="E21" s="2">
        <v>1.182857</v>
      </c>
      <c r="F21" s="2">
        <v>0.14677299999999999</v>
      </c>
      <c r="G21" s="2">
        <v>29.779384</v>
      </c>
      <c r="H21" s="2">
        <v>0.124433</v>
      </c>
      <c r="I21" s="2">
        <v>0.104182</v>
      </c>
      <c r="J21">
        <v>50</v>
      </c>
      <c r="K21">
        <v>100</v>
      </c>
      <c r="L21" s="4">
        <v>50</v>
      </c>
      <c r="M21" t="s">
        <v>13</v>
      </c>
      <c r="N21" t="s">
        <v>14</v>
      </c>
      <c r="O21" s="6">
        <f t="shared" si="0"/>
        <v>3.3333333333333335</v>
      </c>
      <c r="P21" s="4" t="s">
        <v>15</v>
      </c>
    </row>
    <row r="22" spans="1:16" x14ac:dyDescent="0.35">
      <c r="A22">
        <v>48000</v>
      </c>
      <c r="B22">
        <v>10017</v>
      </c>
      <c r="C22" t="s">
        <v>8</v>
      </c>
      <c r="E22" s="2">
        <v>1.161403</v>
      </c>
      <c r="F22" s="2">
        <v>0.14521700000000001</v>
      </c>
      <c r="G22" s="2">
        <v>27.285432</v>
      </c>
      <c r="H22" s="2">
        <v>0.12305099999999999</v>
      </c>
      <c r="I22" s="2">
        <v>9.9872000000000002E-2</v>
      </c>
      <c r="J22">
        <v>51</v>
      </c>
      <c r="K22">
        <v>100</v>
      </c>
      <c r="L22" s="4">
        <v>50</v>
      </c>
      <c r="M22" t="s">
        <v>13</v>
      </c>
      <c r="N22" t="s">
        <v>14</v>
      </c>
      <c r="O22" s="6">
        <f t="shared" si="0"/>
        <v>3.3333333333333335</v>
      </c>
      <c r="P22" s="4" t="s">
        <v>15</v>
      </c>
    </row>
    <row r="23" spans="1:16" x14ac:dyDescent="0.35">
      <c r="E23" s="8">
        <f>AVERAGE(E13:E22)</f>
        <v>1.3169581000000001</v>
      </c>
      <c r="F23" s="8">
        <f>AVERAGE(F13:F22)</f>
        <v>0.15047059999999995</v>
      </c>
      <c r="G23" s="8">
        <f>AVERAGE(G13:G22)</f>
        <v>30.7846683</v>
      </c>
    </row>
    <row r="24" spans="1:16" x14ac:dyDescent="0.35">
      <c r="E24" s="8">
        <f>MEDIAN(E13:E22)</f>
        <v>1.2128209999999999</v>
      </c>
      <c r="F24" s="8">
        <f>MEDIAN(F13:F22)</f>
        <v>0.14685799999999999</v>
      </c>
      <c r="G24" s="8">
        <f>MEDIAN(G13:G22)</f>
        <v>28.538467000000001</v>
      </c>
    </row>
    <row r="25" spans="1:16" x14ac:dyDescent="0.35">
      <c r="O25" s="5"/>
    </row>
    <row r="26" spans="1:16" x14ac:dyDescent="0.35">
      <c r="A26">
        <v>10017</v>
      </c>
      <c r="B26">
        <v>10017</v>
      </c>
      <c r="C26" t="s">
        <v>8</v>
      </c>
      <c r="E26" s="2">
        <v>1.1461749999999999</v>
      </c>
      <c r="F26" s="2">
        <v>0.14377799999999999</v>
      </c>
      <c r="G26" s="2">
        <v>22.268968000000001</v>
      </c>
      <c r="H26" s="2">
        <v>0.122116</v>
      </c>
      <c r="I26" s="2">
        <v>9.4758999999999996E-2</v>
      </c>
      <c r="J26">
        <v>42</v>
      </c>
      <c r="K26">
        <v>100</v>
      </c>
      <c r="L26" s="4">
        <v>50</v>
      </c>
      <c r="M26" t="s">
        <v>14</v>
      </c>
      <c r="N26" t="s">
        <v>14</v>
      </c>
      <c r="O26" s="6">
        <f t="shared" ref="O26:O35" si="1">(32*L26*K26)/A26</f>
        <v>15.972846161525407</v>
      </c>
      <c r="P26" s="4" t="s">
        <v>15</v>
      </c>
    </row>
    <row r="27" spans="1:16" x14ac:dyDescent="0.35">
      <c r="A27">
        <v>10017</v>
      </c>
      <c r="B27">
        <v>10017</v>
      </c>
      <c r="C27" t="s">
        <v>8</v>
      </c>
      <c r="E27" s="2">
        <v>1.0569249999999999</v>
      </c>
      <c r="F27" s="2">
        <v>0.14011399999999999</v>
      </c>
      <c r="G27" s="2">
        <v>22.97289</v>
      </c>
      <c r="H27" s="2">
        <v>0.117548</v>
      </c>
      <c r="I27" s="2">
        <v>9.0490000000000001E-2</v>
      </c>
      <c r="J27">
        <v>43</v>
      </c>
      <c r="K27">
        <v>100</v>
      </c>
      <c r="L27" s="4">
        <v>50</v>
      </c>
      <c r="M27" t="s">
        <v>14</v>
      </c>
      <c r="N27" t="s">
        <v>14</v>
      </c>
      <c r="O27" s="6">
        <f t="shared" si="1"/>
        <v>15.972846161525407</v>
      </c>
      <c r="P27" s="4" t="s">
        <v>15</v>
      </c>
    </row>
    <row r="28" spans="1:16" x14ac:dyDescent="0.35">
      <c r="A28">
        <v>10017</v>
      </c>
      <c r="B28">
        <v>10017</v>
      </c>
      <c r="C28" t="s">
        <v>8</v>
      </c>
      <c r="E28" s="2">
        <v>1.1391560000000001</v>
      </c>
      <c r="F28" s="2">
        <v>0.14332500000000001</v>
      </c>
      <c r="G28" s="2">
        <v>22.322834</v>
      </c>
      <c r="H28" s="2">
        <v>0.120101</v>
      </c>
      <c r="I28" s="2">
        <v>8.9556999999999998E-2</v>
      </c>
      <c r="J28">
        <v>44</v>
      </c>
      <c r="K28">
        <v>100</v>
      </c>
      <c r="L28" s="4">
        <v>50</v>
      </c>
      <c r="M28" t="s">
        <v>14</v>
      </c>
      <c r="N28" t="s">
        <v>14</v>
      </c>
      <c r="O28" s="6">
        <f t="shared" si="1"/>
        <v>15.972846161525407</v>
      </c>
      <c r="P28" s="4" t="s">
        <v>15</v>
      </c>
    </row>
    <row r="29" spans="1:16" x14ac:dyDescent="0.35">
      <c r="A29">
        <v>10017</v>
      </c>
      <c r="B29">
        <v>10017</v>
      </c>
      <c r="C29" t="s">
        <v>8</v>
      </c>
      <c r="E29" s="2">
        <v>1.17832</v>
      </c>
      <c r="F29" s="2">
        <v>0.146125</v>
      </c>
      <c r="G29" s="2">
        <v>23.423753999999999</v>
      </c>
      <c r="H29" s="2">
        <v>0.12263400000000001</v>
      </c>
      <c r="I29" s="2">
        <v>8.7195999999999996E-2</v>
      </c>
      <c r="J29">
        <v>45</v>
      </c>
      <c r="K29">
        <v>100</v>
      </c>
      <c r="L29" s="4">
        <v>50</v>
      </c>
      <c r="M29" t="s">
        <v>14</v>
      </c>
      <c r="N29" t="s">
        <v>14</v>
      </c>
      <c r="O29" s="6">
        <f t="shared" si="1"/>
        <v>15.972846161525407</v>
      </c>
      <c r="P29" s="4" t="s">
        <v>15</v>
      </c>
    </row>
    <row r="30" spans="1:16" x14ac:dyDescent="0.35">
      <c r="A30">
        <v>10017</v>
      </c>
      <c r="B30">
        <v>10017</v>
      </c>
      <c r="C30" t="s">
        <v>8</v>
      </c>
      <c r="E30" s="2">
        <v>1.1187320000000001</v>
      </c>
      <c r="F30" s="2">
        <v>0.143677</v>
      </c>
      <c r="G30" s="2">
        <v>21.276340000000001</v>
      </c>
      <c r="H30" s="2">
        <v>0.119368</v>
      </c>
      <c r="I30" s="2">
        <v>9.0179999999999996E-2</v>
      </c>
      <c r="J30">
        <v>46</v>
      </c>
      <c r="K30">
        <v>100</v>
      </c>
      <c r="L30" s="4">
        <v>50</v>
      </c>
      <c r="M30" t="s">
        <v>14</v>
      </c>
      <c r="N30" t="s">
        <v>14</v>
      </c>
      <c r="O30" s="6">
        <f t="shared" si="1"/>
        <v>15.972846161525407</v>
      </c>
      <c r="P30" s="4" t="s">
        <v>15</v>
      </c>
    </row>
    <row r="31" spans="1:16" x14ac:dyDescent="0.35">
      <c r="A31">
        <v>10017</v>
      </c>
      <c r="B31">
        <v>10017</v>
      </c>
      <c r="C31" t="s">
        <v>8</v>
      </c>
      <c r="E31" s="2">
        <v>1.0656570000000001</v>
      </c>
      <c r="F31" s="2">
        <v>0.14202400000000001</v>
      </c>
      <c r="G31" s="2">
        <v>22.379639999999998</v>
      </c>
      <c r="H31" s="2">
        <v>0.118367</v>
      </c>
      <c r="I31" s="2">
        <v>9.5444000000000001E-2</v>
      </c>
      <c r="J31">
        <v>47</v>
      </c>
      <c r="K31">
        <v>100</v>
      </c>
      <c r="L31" s="4">
        <v>50</v>
      </c>
      <c r="M31" t="s">
        <v>14</v>
      </c>
      <c r="N31" t="s">
        <v>14</v>
      </c>
      <c r="O31" s="6">
        <f t="shared" si="1"/>
        <v>15.972846161525407</v>
      </c>
      <c r="P31" s="4" t="s">
        <v>15</v>
      </c>
    </row>
    <row r="32" spans="1:16" x14ac:dyDescent="0.35">
      <c r="A32">
        <v>10017</v>
      </c>
      <c r="B32">
        <v>10017</v>
      </c>
      <c r="C32" t="s">
        <v>8</v>
      </c>
      <c r="E32" s="2">
        <v>1.0862579999999999</v>
      </c>
      <c r="F32" s="2">
        <v>0.14049500000000001</v>
      </c>
      <c r="G32" s="2">
        <v>22.365189999999998</v>
      </c>
      <c r="H32" s="2">
        <v>0.119517</v>
      </c>
      <c r="I32" s="2">
        <v>9.2563999999999994E-2</v>
      </c>
      <c r="J32">
        <v>48</v>
      </c>
      <c r="K32">
        <v>100</v>
      </c>
      <c r="L32" s="4">
        <v>50</v>
      </c>
      <c r="M32" t="s">
        <v>14</v>
      </c>
      <c r="N32" t="s">
        <v>14</v>
      </c>
      <c r="O32" s="6">
        <f t="shared" si="1"/>
        <v>15.972846161525407</v>
      </c>
      <c r="P32" s="4" t="s">
        <v>15</v>
      </c>
    </row>
    <row r="33" spans="1:16" x14ac:dyDescent="0.35">
      <c r="A33">
        <v>10017</v>
      </c>
      <c r="B33">
        <v>10017</v>
      </c>
      <c r="C33" t="s">
        <v>8</v>
      </c>
      <c r="E33" s="2">
        <v>1.57464</v>
      </c>
      <c r="F33" s="2">
        <v>0.160222</v>
      </c>
      <c r="G33" s="2">
        <v>29.948027</v>
      </c>
      <c r="H33" s="2">
        <v>0.13588600000000001</v>
      </c>
      <c r="I33" s="2">
        <v>0.1195</v>
      </c>
      <c r="J33">
        <v>49</v>
      </c>
      <c r="K33">
        <v>100</v>
      </c>
      <c r="L33" s="4">
        <v>50</v>
      </c>
      <c r="M33" t="s">
        <v>14</v>
      </c>
      <c r="N33" t="s">
        <v>14</v>
      </c>
      <c r="O33" s="6">
        <f t="shared" si="1"/>
        <v>15.972846161525407</v>
      </c>
      <c r="P33" s="4" t="s">
        <v>15</v>
      </c>
    </row>
    <row r="34" spans="1:16" x14ac:dyDescent="0.35">
      <c r="A34">
        <v>10017</v>
      </c>
      <c r="B34">
        <v>10017</v>
      </c>
      <c r="C34" t="s">
        <v>8</v>
      </c>
      <c r="E34" s="2">
        <v>1.20513</v>
      </c>
      <c r="F34" s="2">
        <v>0.147339</v>
      </c>
      <c r="G34" s="2">
        <v>22.93046</v>
      </c>
      <c r="H34" s="2">
        <v>0.122656</v>
      </c>
      <c r="I34" s="2">
        <v>8.7530999999999998E-2</v>
      </c>
      <c r="J34">
        <v>50</v>
      </c>
      <c r="K34">
        <v>100</v>
      </c>
      <c r="L34" s="4">
        <v>50</v>
      </c>
      <c r="M34" t="s">
        <v>14</v>
      </c>
      <c r="N34" t="s">
        <v>14</v>
      </c>
      <c r="O34" s="6">
        <f t="shared" si="1"/>
        <v>15.972846161525407</v>
      </c>
      <c r="P34" s="4" t="s">
        <v>15</v>
      </c>
    </row>
    <row r="35" spans="1:16" x14ac:dyDescent="0.35">
      <c r="A35">
        <v>10017</v>
      </c>
      <c r="B35">
        <v>10017</v>
      </c>
      <c r="C35" t="s">
        <v>8</v>
      </c>
      <c r="E35" s="2">
        <v>1.116903</v>
      </c>
      <c r="F35" s="2">
        <v>0.14632400000000001</v>
      </c>
      <c r="G35" s="2">
        <v>23.550248</v>
      </c>
      <c r="H35" s="2">
        <v>0.120846</v>
      </c>
      <c r="I35" s="2">
        <v>9.2435000000000003E-2</v>
      </c>
      <c r="J35">
        <v>51</v>
      </c>
      <c r="K35">
        <v>100</v>
      </c>
      <c r="L35" s="4">
        <v>50</v>
      </c>
      <c r="M35" t="s">
        <v>14</v>
      </c>
      <c r="N35" t="s">
        <v>14</v>
      </c>
      <c r="O35" s="6">
        <f t="shared" si="1"/>
        <v>15.972846161525407</v>
      </c>
      <c r="P35" s="4" t="s">
        <v>15</v>
      </c>
    </row>
    <row r="36" spans="1:16" x14ac:dyDescent="0.35">
      <c r="E36" s="8">
        <f>AVERAGE(E26:E35)</f>
        <v>1.1687896</v>
      </c>
      <c r="F36" s="8">
        <f>AVERAGE(F26:F35)</f>
        <v>0.14534229999999998</v>
      </c>
      <c r="G36" s="8">
        <f>AVERAGE(G26:G35)</f>
        <v>23.3438351</v>
      </c>
      <c r="O36" s="5"/>
    </row>
    <row r="37" spans="1:16" x14ac:dyDescent="0.35">
      <c r="E37" s="8">
        <f>MEDIAN(E26:E35)</f>
        <v>1.1289440000000002</v>
      </c>
      <c r="F37" s="8">
        <f>MEDIAN(F26:F35)</f>
        <v>0.14372750000000001</v>
      </c>
      <c r="G37" s="8">
        <f>MEDIAN(G26:G35)</f>
        <v>22.655049999999999</v>
      </c>
      <c r="O37" s="5"/>
    </row>
    <row r="38" spans="1:16" x14ac:dyDescent="0.35">
      <c r="O38" s="5"/>
    </row>
    <row r="39" spans="1:16" x14ac:dyDescent="0.35">
      <c r="A39">
        <v>48000</v>
      </c>
      <c r="B39">
        <v>10017</v>
      </c>
      <c r="C39" t="s">
        <v>8</v>
      </c>
      <c r="E39" s="2">
        <v>1.0947659999999999</v>
      </c>
      <c r="F39" s="2">
        <v>0.14336099999999999</v>
      </c>
      <c r="G39" s="2">
        <v>20.444512</v>
      </c>
      <c r="H39" s="2">
        <v>0.118329</v>
      </c>
      <c r="I39" s="2">
        <v>8.7397000000000002E-2</v>
      </c>
      <c r="J39">
        <v>42</v>
      </c>
      <c r="K39">
        <v>200</v>
      </c>
      <c r="L39" s="4">
        <v>100</v>
      </c>
      <c r="M39" t="s">
        <v>13</v>
      </c>
      <c r="N39" t="s">
        <v>14</v>
      </c>
      <c r="O39" s="6">
        <f t="shared" ref="O39:O48" si="2">(32*L39*K39)/A39</f>
        <v>13.333333333333334</v>
      </c>
      <c r="P39" s="4" t="s">
        <v>15</v>
      </c>
    </row>
    <row r="40" spans="1:16" x14ac:dyDescent="0.35">
      <c r="A40">
        <v>48000</v>
      </c>
      <c r="B40">
        <v>10017</v>
      </c>
      <c r="C40" t="s">
        <v>8</v>
      </c>
      <c r="E40" s="2">
        <v>1.0890519999999999</v>
      </c>
      <c r="F40" s="2">
        <v>0.14185</v>
      </c>
      <c r="G40" s="2">
        <v>21.525981999999999</v>
      </c>
      <c r="H40" s="2">
        <v>0.1186</v>
      </c>
      <c r="I40" s="2">
        <v>8.6149000000000003E-2</v>
      </c>
      <c r="J40">
        <v>43</v>
      </c>
      <c r="K40">
        <v>200</v>
      </c>
      <c r="L40" s="4">
        <v>100</v>
      </c>
      <c r="M40" t="s">
        <v>13</v>
      </c>
      <c r="N40" t="s">
        <v>14</v>
      </c>
      <c r="O40" s="6">
        <f t="shared" si="2"/>
        <v>13.333333333333334</v>
      </c>
      <c r="P40" s="4" t="s">
        <v>15</v>
      </c>
    </row>
    <row r="41" spans="1:16" x14ac:dyDescent="0.35">
      <c r="A41">
        <v>48000</v>
      </c>
      <c r="B41">
        <v>10017</v>
      </c>
      <c r="C41" t="s">
        <v>8</v>
      </c>
      <c r="E41" s="2">
        <v>1.08134</v>
      </c>
      <c r="F41" s="2">
        <v>0.14200399999999999</v>
      </c>
      <c r="G41" s="2">
        <v>20.838127</v>
      </c>
      <c r="H41" s="2">
        <v>0.117813</v>
      </c>
      <c r="I41" s="2">
        <v>8.9528999999999997E-2</v>
      </c>
      <c r="J41">
        <v>44</v>
      </c>
      <c r="K41">
        <v>200</v>
      </c>
      <c r="L41" s="4">
        <v>100</v>
      </c>
      <c r="M41" t="s">
        <v>13</v>
      </c>
      <c r="N41" t="s">
        <v>14</v>
      </c>
      <c r="O41" s="6">
        <f t="shared" si="2"/>
        <v>13.333333333333334</v>
      </c>
      <c r="P41" s="4" t="s">
        <v>15</v>
      </c>
    </row>
    <row r="42" spans="1:16" x14ac:dyDescent="0.35">
      <c r="A42">
        <v>48000</v>
      </c>
      <c r="B42">
        <v>10017</v>
      </c>
      <c r="C42" t="s">
        <v>8</v>
      </c>
      <c r="E42" s="2">
        <v>1.191838</v>
      </c>
      <c r="F42" s="2">
        <v>0.14626500000000001</v>
      </c>
      <c r="G42" s="2">
        <v>21.855568999999999</v>
      </c>
      <c r="H42" s="2">
        <v>0.12257899999999999</v>
      </c>
      <c r="I42" s="2">
        <v>8.6328000000000002E-2</v>
      </c>
      <c r="J42">
        <v>45</v>
      </c>
      <c r="K42">
        <v>200</v>
      </c>
      <c r="L42" s="4">
        <v>100</v>
      </c>
      <c r="M42" t="s">
        <v>13</v>
      </c>
      <c r="N42" t="s">
        <v>14</v>
      </c>
      <c r="O42" s="6">
        <f t="shared" si="2"/>
        <v>13.333333333333334</v>
      </c>
      <c r="P42" s="4" t="s">
        <v>15</v>
      </c>
    </row>
    <row r="43" spans="1:16" x14ac:dyDescent="0.35">
      <c r="A43">
        <v>48000</v>
      </c>
      <c r="B43">
        <v>10017</v>
      </c>
      <c r="C43" t="s">
        <v>8</v>
      </c>
      <c r="E43" s="2">
        <v>1.0894699999999999</v>
      </c>
      <c r="F43" s="2">
        <v>0.142149</v>
      </c>
      <c r="G43" s="2">
        <v>20.720590000000001</v>
      </c>
      <c r="H43" s="2">
        <v>0.11928900000000001</v>
      </c>
      <c r="I43" s="2">
        <v>8.5527000000000006E-2</v>
      </c>
      <c r="J43">
        <v>46</v>
      </c>
      <c r="K43">
        <v>200</v>
      </c>
      <c r="L43" s="4">
        <v>100</v>
      </c>
      <c r="M43" t="s">
        <v>13</v>
      </c>
      <c r="N43" t="s">
        <v>14</v>
      </c>
      <c r="O43" s="6">
        <f t="shared" si="2"/>
        <v>13.333333333333334</v>
      </c>
      <c r="P43" s="4" t="s">
        <v>15</v>
      </c>
    </row>
    <row r="44" spans="1:16" x14ac:dyDescent="0.35">
      <c r="A44">
        <v>48000</v>
      </c>
      <c r="B44">
        <v>10017</v>
      </c>
      <c r="C44" t="s">
        <v>8</v>
      </c>
      <c r="E44" s="2">
        <v>1.1251139999999999</v>
      </c>
      <c r="F44" s="2">
        <v>0.142291</v>
      </c>
      <c r="G44" s="2">
        <v>21.257090000000002</v>
      </c>
      <c r="H44" s="2">
        <v>0.11992800000000001</v>
      </c>
      <c r="I44" s="2">
        <v>9.6215999999999996E-2</v>
      </c>
      <c r="J44">
        <v>47</v>
      </c>
      <c r="K44">
        <v>200</v>
      </c>
      <c r="L44" s="4">
        <v>100</v>
      </c>
      <c r="M44" t="s">
        <v>13</v>
      </c>
      <c r="N44" t="s">
        <v>14</v>
      </c>
      <c r="O44" s="6">
        <f t="shared" si="2"/>
        <v>13.333333333333334</v>
      </c>
      <c r="P44" s="4" t="s">
        <v>15</v>
      </c>
    </row>
    <row r="45" spans="1:16" x14ac:dyDescent="0.35">
      <c r="A45">
        <v>48000</v>
      </c>
      <c r="B45">
        <v>10017</v>
      </c>
      <c r="C45" t="s">
        <v>8</v>
      </c>
      <c r="E45" s="2">
        <v>1.1271169999999999</v>
      </c>
      <c r="F45" s="2">
        <v>0.14135200000000001</v>
      </c>
      <c r="G45" s="2">
        <v>20.173994</v>
      </c>
      <c r="H45" s="2">
        <v>0.12001199999999999</v>
      </c>
      <c r="I45" s="2">
        <v>9.0192999999999995E-2</v>
      </c>
      <c r="J45">
        <v>48</v>
      </c>
      <c r="K45">
        <v>200</v>
      </c>
      <c r="L45" s="4">
        <v>100</v>
      </c>
      <c r="M45" t="s">
        <v>13</v>
      </c>
      <c r="N45" t="s">
        <v>14</v>
      </c>
      <c r="O45" s="6">
        <f t="shared" si="2"/>
        <v>13.333333333333334</v>
      </c>
      <c r="P45" s="4" t="s">
        <v>15</v>
      </c>
    </row>
    <row r="46" spans="1:16" x14ac:dyDescent="0.35">
      <c r="A46">
        <v>48000</v>
      </c>
      <c r="B46">
        <v>10017</v>
      </c>
      <c r="C46" t="s">
        <v>8</v>
      </c>
      <c r="E46" s="2">
        <v>1.1178520000000001</v>
      </c>
      <c r="F46" s="2">
        <v>0.144152</v>
      </c>
      <c r="G46" s="2">
        <v>21.733532</v>
      </c>
      <c r="H46" s="2">
        <v>0.119861</v>
      </c>
      <c r="I46" s="2">
        <v>9.1696E-2</v>
      </c>
      <c r="J46">
        <v>49</v>
      </c>
      <c r="K46">
        <v>200</v>
      </c>
      <c r="L46" s="4">
        <v>100</v>
      </c>
      <c r="M46" t="s">
        <v>13</v>
      </c>
      <c r="N46" t="s">
        <v>14</v>
      </c>
      <c r="O46" s="6">
        <f t="shared" si="2"/>
        <v>13.333333333333334</v>
      </c>
      <c r="P46" s="4" t="s">
        <v>15</v>
      </c>
    </row>
    <row r="47" spans="1:16" x14ac:dyDescent="0.35">
      <c r="A47">
        <v>48000</v>
      </c>
      <c r="B47">
        <v>10017</v>
      </c>
      <c r="C47" t="s">
        <v>8</v>
      </c>
      <c r="E47" s="2">
        <v>1.1243510000000001</v>
      </c>
      <c r="F47" s="2">
        <v>0.14254700000000001</v>
      </c>
      <c r="G47" s="2">
        <v>20.598600000000001</v>
      </c>
      <c r="H47" s="2">
        <v>0.12060999999999999</v>
      </c>
      <c r="I47" s="2">
        <v>8.8245000000000004E-2</v>
      </c>
      <c r="J47">
        <v>50</v>
      </c>
      <c r="K47">
        <v>200</v>
      </c>
      <c r="L47" s="4">
        <v>100</v>
      </c>
      <c r="M47" t="s">
        <v>13</v>
      </c>
      <c r="N47" t="s">
        <v>14</v>
      </c>
      <c r="O47" s="6">
        <f t="shared" si="2"/>
        <v>13.333333333333334</v>
      </c>
      <c r="P47" s="4" t="s">
        <v>15</v>
      </c>
    </row>
    <row r="48" spans="1:16" x14ac:dyDescent="0.35">
      <c r="A48">
        <v>48000</v>
      </c>
      <c r="B48">
        <v>10017</v>
      </c>
      <c r="C48" t="s">
        <v>8</v>
      </c>
      <c r="E48" s="2">
        <v>1.1202890000000001</v>
      </c>
      <c r="F48" s="2">
        <v>0.14399000000000001</v>
      </c>
      <c r="G48" s="2">
        <v>21.406074</v>
      </c>
      <c r="H48" s="2">
        <v>0.120822</v>
      </c>
      <c r="I48" s="2">
        <v>9.4579999999999997E-2</v>
      </c>
      <c r="J48">
        <v>51</v>
      </c>
      <c r="K48">
        <v>200</v>
      </c>
      <c r="L48" s="4">
        <v>100</v>
      </c>
      <c r="M48" t="s">
        <v>13</v>
      </c>
      <c r="N48" t="s">
        <v>14</v>
      </c>
      <c r="O48" s="6">
        <f t="shared" si="2"/>
        <v>13.333333333333334</v>
      </c>
      <c r="P48" s="4" t="s">
        <v>15</v>
      </c>
    </row>
    <row r="49" spans="1:16" x14ac:dyDescent="0.35">
      <c r="E49" s="8">
        <f>AVERAGE(E39:E48)</f>
        <v>1.1161189</v>
      </c>
      <c r="F49" s="8">
        <f>AVERAGE(F39:F48)</f>
        <v>0.14299610000000001</v>
      </c>
      <c r="G49" s="8">
        <f>AVERAGE(G39:G48)</f>
        <v>21.055406999999999</v>
      </c>
    </row>
    <row r="50" spans="1:16" x14ac:dyDescent="0.35">
      <c r="E50" s="8">
        <f>MEDIAN(E39:E48)</f>
        <v>1.1190705000000001</v>
      </c>
      <c r="F50" s="8">
        <f>MEDIAN(F39:F48)</f>
        <v>0.14241900000000002</v>
      </c>
      <c r="G50" s="8">
        <f>MEDIAN(G39:G48)</f>
        <v>21.047608500000003</v>
      </c>
    </row>
    <row r="52" spans="1:16" x14ac:dyDescent="0.35">
      <c r="A52">
        <v>10017</v>
      </c>
      <c r="B52">
        <v>10017</v>
      </c>
      <c r="C52" t="s">
        <v>8</v>
      </c>
      <c r="E52" s="2">
        <v>1.0740369999999999</v>
      </c>
      <c r="F52" s="2">
        <v>0.14293700000000001</v>
      </c>
      <c r="G52" s="2">
        <v>21.414522000000002</v>
      </c>
      <c r="H52" s="2">
        <v>0.11980200000000001</v>
      </c>
      <c r="I52" s="2">
        <v>9.0273999999999993E-2</v>
      </c>
      <c r="J52">
        <v>42</v>
      </c>
      <c r="K52">
        <v>200</v>
      </c>
      <c r="L52" s="4">
        <v>100</v>
      </c>
      <c r="M52" t="s">
        <v>14</v>
      </c>
      <c r="N52" t="s">
        <v>14</v>
      </c>
      <c r="O52" s="6">
        <f t="shared" ref="O52:O61" si="3">(32*L52*K52)/A52</f>
        <v>63.891384646101628</v>
      </c>
      <c r="P52" s="4" t="s">
        <v>15</v>
      </c>
    </row>
    <row r="53" spans="1:16" x14ac:dyDescent="0.35">
      <c r="A53">
        <v>10017</v>
      </c>
      <c r="B53">
        <v>10017</v>
      </c>
      <c r="C53" t="s">
        <v>8</v>
      </c>
      <c r="E53" s="2">
        <v>1.344786</v>
      </c>
      <c r="F53" s="2">
        <v>0.14837600000000001</v>
      </c>
      <c r="G53" s="2">
        <v>23.913504</v>
      </c>
      <c r="H53" s="2">
        <v>0.12901000000000001</v>
      </c>
      <c r="I53" s="2">
        <v>0.103758</v>
      </c>
      <c r="J53">
        <v>43</v>
      </c>
      <c r="K53">
        <v>200</v>
      </c>
      <c r="L53" s="4">
        <v>100</v>
      </c>
      <c r="M53" t="s">
        <v>14</v>
      </c>
      <c r="N53" t="s">
        <v>14</v>
      </c>
      <c r="O53" s="6">
        <f t="shared" si="3"/>
        <v>63.891384646101628</v>
      </c>
    </row>
    <row r="54" spans="1:16" x14ac:dyDescent="0.35">
      <c r="A54">
        <v>10017</v>
      </c>
      <c r="B54">
        <v>10017</v>
      </c>
      <c r="C54" t="s">
        <v>8</v>
      </c>
      <c r="E54" s="2">
        <v>1.0683050000000001</v>
      </c>
      <c r="F54" s="2">
        <v>0.145037</v>
      </c>
      <c r="G54" s="2">
        <v>18.109192</v>
      </c>
      <c r="H54" s="2">
        <v>0.12060899999999999</v>
      </c>
      <c r="I54" s="2">
        <v>8.8078000000000004E-2</v>
      </c>
      <c r="J54">
        <v>44</v>
      </c>
      <c r="K54">
        <v>200</v>
      </c>
      <c r="L54" s="4">
        <v>100</v>
      </c>
      <c r="M54" t="s">
        <v>14</v>
      </c>
      <c r="N54" t="s">
        <v>14</v>
      </c>
      <c r="O54" s="6">
        <f t="shared" si="3"/>
        <v>63.891384646101628</v>
      </c>
    </row>
    <row r="55" spans="1:16" x14ac:dyDescent="0.35">
      <c r="A55">
        <v>10017</v>
      </c>
      <c r="B55">
        <v>10017</v>
      </c>
      <c r="C55" t="s">
        <v>8</v>
      </c>
      <c r="E55" s="2">
        <v>1.1133960000000001</v>
      </c>
      <c r="F55" s="2">
        <v>0.14472099999999999</v>
      </c>
      <c r="G55" s="2">
        <v>20.682347</v>
      </c>
      <c r="H55" s="2">
        <v>0.121242</v>
      </c>
      <c r="I55" s="2">
        <v>9.4867999999999994E-2</v>
      </c>
      <c r="J55">
        <v>45</v>
      </c>
      <c r="K55">
        <v>200</v>
      </c>
      <c r="L55" s="4">
        <v>100</v>
      </c>
      <c r="M55" t="s">
        <v>14</v>
      </c>
      <c r="N55" t="s">
        <v>14</v>
      </c>
      <c r="O55" s="6">
        <f t="shared" si="3"/>
        <v>63.891384646101628</v>
      </c>
    </row>
    <row r="56" spans="1:16" x14ac:dyDescent="0.35">
      <c r="A56">
        <v>10017</v>
      </c>
      <c r="B56">
        <v>10017</v>
      </c>
      <c r="C56" t="s">
        <v>8</v>
      </c>
      <c r="E56" s="2">
        <v>1.049742</v>
      </c>
      <c r="F56" s="2">
        <v>0.14247000000000001</v>
      </c>
      <c r="G56" s="2">
        <v>20.797713999999999</v>
      </c>
      <c r="H56" s="2">
        <v>0.11862300000000001</v>
      </c>
      <c r="I56" s="2">
        <v>9.0875999999999998E-2</v>
      </c>
      <c r="J56">
        <v>46</v>
      </c>
      <c r="K56">
        <v>200</v>
      </c>
      <c r="L56" s="4">
        <v>100</v>
      </c>
      <c r="M56" t="s">
        <v>14</v>
      </c>
      <c r="N56" t="s">
        <v>14</v>
      </c>
      <c r="O56" s="6">
        <f t="shared" si="3"/>
        <v>63.891384646101628</v>
      </c>
    </row>
    <row r="57" spans="1:16" x14ac:dyDescent="0.35">
      <c r="A57">
        <v>10017</v>
      </c>
      <c r="B57">
        <v>10017</v>
      </c>
      <c r="C57" t="s">
        <v>8</v>
      </c>
      <c r="E57" s="2">
        <v>1.084128</v>
      </c>
      <c r="F57" s="2">
        <v>0.14443</v>
      </c>
      <c r="G57" s="2">
        <v>18.218313999999999</v>
      </c>
      <c r="H57" s="2">
        <v>0.119506</v>
      </c>
      <c r="I57" s="2">
        <v>7.8946000000000002E-2</v>
      </c>
      <c r="J57">
        <v>47</v>
      </c>
      <c r="K57">
        <v>200</v>
      </c>
      <c r="L57" s="4">
        <v>100</v>
      </c>
      <c r="M57" t="s">
        <v>14</v>
      </c>
      <c r="N57" t="s">
        <v>14</v>
      </c>
      <c r="O57" s="6">
        <f t="shared" si="3"/>
        <v>63.891384646101628</v>
      </c>
    </row>
    <row r="58" spans="1:16" x14ac:dyDescent="0.35">
      <c r="A58">
        <v>10017</v>
      </c>
      <c r="B58">
        <v>10017</v>
      </c>
      <c r="C58" t="s">
        <v>8</v>
      </c>
      <c r="E58" s="2">
        <v>1.076484</v>
      </c>
      <c r="F58" s="2">
        <v>0.143369</v>
      </c>
      <c r="G58" s="2">
        <v>18.449204999999999</v>
      </c>
      <c r="H58" s="2">
        <v>0.11902600000000001</v>
      </c>
      <c r="I58" s="2">
        <v>8.4255999999999998E-2</v>
      </c>
      <c r="J58">
        <v>48</v>
      </c>
      <c r="K58">
        <v>200</v>
      </c>
      <c r="L58" s="4">
        <v>100</v>
      </c>
      <c r="M58" t="s">
        <v>14</v>
      </c>
      <c r="N58" t="s">
        <v>14</v>
      </c>
      <c r="O58" s="6">
        <f t="shared" si="3"/>
        <v>63.891384646101628</v>
      </c>
    </row>
    <row r="59" spans="1:16" x14ac:dyDescent="0.35">
      <c r="A59">
        <v>10017</v>
      </c>
      <c r="B59">
        <v>10017</v>
      </c>
      <c r="C59" t="s">
        <v>8</v>
      </c>
      <c r="E59" s="2">
        <v>1.2685550000000001</v>
      </c>
      <c r="F59" s="2">
        <v>0.14940899999999999</v>
      </c>
      <c r="G59" s="2">
        <v>24.096385999999999</v>
      </c>
      <c r="H59" s="2">
        <v>0.12642999999999999</v>
      </c>
      <c r="I59" s="2">
        <v>8.7994000000000003E-2</v>
      </c>
      <c r="J59">
        <v>49</v>
      </c>
      <c r="K59">
        <v>200</v>
      </c>
      <c r="L59" s="4">
        <v>100</v>
      </c>
      <c r="M59" t="s">
        <v>14</v>
      </c>
      <c r="N59" t="s">
        <v>14</v>
      </c>
      <c r="O59" s="6">
        <f t="shared" si="3"/>
        <v>63.891384646101628</v>
      </c>
    </row>
    <row r="60" spans="1:16" x14ac:dyDescent="0.35">
      <c r="A60">
        <v>10017</v>
      </c>
      <c r="B60">
        <v>10017</v>
      </c>
      <c r="C60" t="s">
        <v>8</v>
      </c>
      <c r="E60" s="2">
        <v>1.0921700000000001</v>
      </c>
      <c r="F60" s="2">
        <v>0.14413300000000001</v>
      </c>
      <c r="G60" s="2">
        <v>21.348718000000002</v>
      </c>
      <c r="H60" s="2">
        <v>0.120793</v>
      </c>
      <c r="I60" s="2">
        <v>8.8215000000000002E-2</v>
      </c>
      <c r="J60">
        <v>50</v>
      </c>
      <c r="K60">
        <v>200</v>
      </c>
      <c r="L60" s="4">
        <v>100</v>
      </c>
      <c r="M60" t="s">
        <v>14</v>
      </c>
      <c r="N60" t="s">
        <v>14</v>
      </c>
      <c r="O60" s="6">
        <f t="shared" si="3"/>
        <v>63.891384646101628</v>
      </c>
    </row>
    <row r="61" spans="1:16" x14ac:dyDescent="0.35">
      <c r="A61">
        <v>10017</v>
      </c>
      <c r="B61">
        <v>10017</v>
      </c>
      <c r="C61" t="s">
        <v>8</v>
      </c>
      <c r="E61" s="2">
        <v>1.0537270000000001</v>
      </c>
      <c r="F61" s="2">
        <v>0.141786</v>
      </c>
      <c r="G61" s="2">
        <v>18.689993000000001</v>
      </c>
      <c r="H61" s="2">
        <v>0.118117</v>
      </c>
      <c r="I61" s="2">
        <v>8.6134000000000002E-2</v>
      </c>
      <c r="J61">
        <v>51</v>
      </c>
      <c r="K61">
        <v>200</v>
      </c>
      <c r="L61" s="4">
        <v>100</v>
      </c>
      <c r="M61" t="s">
        <v>14</v>
      </c>
      <c r="N61" t="s">
        <v>14</v>
      </c>
      <c r="O61" s="6">
        <f t="shared" si="3"/>
        <v>63.891384646101628</v>
      </c>
    </row>
    <row r="62" spans="1:16" x14ac:dyDescent="0.35">
      <c r="E62" s="8">
        <f>AVERAGE(E52:E61)</f>
        <v>1.122533</v>
      </c>
      <c r="F62" s="8">
        <f>AVERAGE(F52:F61)</f>
        <v>0.14466680000000001</v>
      </c>
      <c r="G62" s="8">
        <f>AVERAGE(G52:G61)</f>
        <v>20.571989500000001</v>
      </c>
    </row>
    <row r="63" spans="1:16" x14ac:dyDescent="0.35">
      <c r="E63" s="8">
        <f>MEDIAN(E52:E61)</f>
        <v>1.080306</v>
      </c>
      <c r="F63" s="8">
        <f>MEDIAN(F52:F61)</f>
        <v>0.14428150000000001</v>
      </c>
      <c r="G63" s="8">
        <f>MEDIAN(G52:G61)</f>
        <v>20.7400305</v>
      </c>
    </row>
    <row r="65" spans="1:15" x14ac:dyDescent="0.35">
      <c r="A65">
        <v>48000</v>
      </c>
      <c r="B65">
        <v>10017</v>
      </c>
      <c r="E65">
        <v>1.0568329999999999</v>
      </c>
      <c r="F65">
        <v>0.141483</v>
      </c>
      <c r="G65">
        <v>14.97106</v>
      </c>
      <c r="H65">
        <v>0.119089</v>
      </c>
      <c r="I65">
        <v>7.3662000000000005E-2</v>
      </c>
      <c r="J65">
        <v>42</v>
      </c>
      <c r="K65">
        <v>400</v>
      </c>
      <c r="L65" s="4">
        <v>200</v>
      </c>
      <c r="M65" t="s">
        <v>13</v>
      </c>
      <c r="N65" t="s">
        <v>14</v>
      </c>
      <c r="O65" s="6">
        <f t="shared" ref="O65:O74" si="4">(32*L65*K65)/A65</f>
        <v>53.333333333333336</v>
      </c>
    </row>
    <row r="66" spans="1:15" x14ac:dyDescent="0.35">
      <c r="A66">
        <v>48000</v>
      </c>
      <c r="B66">
        <v>10017</v>
      </c>
      <c r="E66">
        <v>1.11083</v>
      </c>
      <c r="F66">
        <v>0.14197699999999999</v>
      </c>
      <c r="G66">
        <v>11.873189</v>
      </c>
      <c r="H66">
        <v>0.119128</v>
      </c>
      <c r="I66">
        <v>6.7502000000000006E-2</v>
      </c>
      <c r="J66">
        <v>43</v>
      </c>
      <c r="K66">
        <v>400</v>
      </c>
      <c r="L66" s="4">
        <v>200</v>
      </c>
      <c r="M66" t="s">
        <v>13</v>
      </c>
      <c r="N66" t="s">
        <v>14</v>
      </c>
      <c r="O66" s="6">
        <f t="shared" si="4"/>
        <v>53.333333333333336</v>
      </c>
    </row>
    <row r="67" spans="1:15" x14ac:dyDescent="0.35">
      <c r="A67">
        <v>48000</v>
      </c>
      <c r="B67">
        <v>10017</v>
      </c>
      <c r="E67">
        <v>1.052718</v>
      </c>
      <c r="F67">
        <v>0.14115900000000001</v>
      </c>
      <c r="G67">
        <v>13.046055000000001</v>
      </c>
      <c r="H67">
        <v>0.117587</v>
      </c>
      <c r="I67">
        <v>6.9957000000000005E-2</v>
      </c>
      <c r="J67">
        <v>44</v>
      </c>
      <c r="K67">
        <v>400</v>
      </c>
      <c r="L67" s="4">
        <v>200</v>
      </c>
      <c r="M67" t="s">
        <v>13</v>
      </c>
      <c r="N67" t="s">
        <v>14</v>
      </c>
      <c r="O67" s="6">
        <f t="shared" si="4"/>
        <v>53.333333333333336</v>
      </c>
    </row>
    <row r="68" spans="1:15" x14ac:dyDescent="0.35">
      <c r="A68">
        <v>48000</v>
      </c>
      <c r="B68">
        <v>10017</v>
      </c>
      <c r="J68">
        <v>45</v>
      </c>
      <c r="K68">
        <v>400</v>
      </c>
      <c r="L68" s="4">
        <v>200</v>
      </c>
      <c r="M68" t="s">
        <v>13</v>
      </c>
      <c r="N68" t="s">
        <v>14</v>
      </c>
      <c r="O68" s="6">
        <f t="shared" si="4"/>
        <v>53.333333333333336</v>
      </c>
    </row>
    <row r="69" spans="1:15" x14ac:dyDescent="0.35">
      <c r="A69">
        <v>48000</v>
      </c>
      <c r="B69">
        <v>10017</v>
      </c>
      <c r="J69">
        <v>46</v>
      </c>
      <c r="K69">
        <v>400</v>
      </c>
      <c r="L69" s="4">
        <v>200</v>
      </c>
      <c r="M69" t="s">
        <v>13</v>
      </c>
      <c r="N69" t="s">
        <v>14</v>
      </c>
      <c r="O69" s="6">
        <f t="shared" si="4"/>
        <v>53.333333333333336</v>
      </c>
    </row>
    <row r="70" spans="1:15" x14ac:dyDescent="0.35">
      <c r="A70">
        <v>48000</v>
      </c>
      <c r="B70">
        <v>10017</v>
      </c>
      <c r="J70">
        <v>47</v>
      </c>
      <c r="K70">
        <v>400</v>
      </c>
      <c r="L70" s="4">
        <v>200</v>
      </c>
      <c r="M70" t="s">
        <v>13</v>
      </c>
      <c r="N70" t="s">
        <v>14</v>
      </c>
      <c r="O70" s="6">
        <f t="shared" si="4"/>
        <v>53.333333333333336</v>
      </c>
    </row>
    <row r="71" spans="1:15" x14ac:dyDescent="0.35">
      <c r="A71">
        <v>48000</v>
      </c>
      <c r="B71">
        <v>10017</v>
      </c>
      <c r="J71">
        <v>48</v>
      </c>
      <c r="K71">
        <v>400</v>
      </c>
      <c r="L71" s="4">
        <v>200</v>
      </c>
      <c r="M71" t="s">
        <v>13</v>
      </c>
      <c r="N71" t="s">
        <v>14</v>
      </c>
      <c r="O71" s="6">
        <f t="shared" si="4"/>
        <v>53.333333333333336</v>
      </c>
    </row>
    <row r="72" spans="1:15" x14ac:dyDescent="0.35">
      <c r="A72">
        <v>48000</v>
      </c>
      <c r="B72">
        <v>10017</v>
      </c>
      <c r="J72">
        <v>49</v>
      </c>
      <c r="K72">
        <v>400</v>
      </c>
      <c r="L72" s="4">
        <v>200</v>
      </c>
      <c r="M72" t="s">
        <v>13</v>
      </c>
      <c r="N72" t="s">
        <v>14</v>
      </c>
      <c r="O72" s="6">
        <f t="shared" si="4"/>
        <v>53.333333333333336</v>
      </c>
    </row>
    <row r="73" spans="1:15" x14ac:dyDescent="0.35">
      <c r="A73">
        <v>48000</v>
      </c>
      <c r="B73">
        <v>10017</v>
      </c>
      <c r="J73">
        <v>50</v>
      </c>
      <c r="K73">
        <v>400</v>
      </c>
      <c r="L73" s="4">
        <v>200</v>
      </c>
      <c r="M73" t="s">
        <v>13</v>
      </c>
      <c r="N73" t="s">
        <v>14</v>
      </c>
      <c r="O73" s="6">
        <f t="shared" si="4"/>
        <v>53.333333333333336</v>
      </c>
    </row>
    <row r="74" spans="1:15" x14ac:dyDescent="0.35">
      <c r="A74">
        <v>48000</v>
      </c>
      <c r="B74">
        <v>10017</v>
      </c>
      <c r="J74">
        <v>51</v>
      </c>
      <c r="K74">
        <v>400</v>
      </c>
      <c r="L74" s="4">
        <v>200</v>
      </c>
      <c r="M74" t="s">
        <v>13</v>
      </c>
      <c r="N74" t="s">
        <v>14</v>
      </c>
      <c r="O74" s="6">
        <f t="shared" si="4"/>
        <v>53.333333333333336</v>
      </c>
    </row>
    <row r="75" spans="1:15" x14ac:dyDescent="0.35">
      <c r="E75" s="8">
        <f>AVERAGE(E65:E74)</f>
        <v>1.0734603333333335</v>
      </c>
      <c r="F75" s="8">
        <f>AVERAGE(F65:F74)</f>
        <v>0.14153966666666665</v>
      </c>
      <c r="G75" s="8">
        <f>AVERAGE(G65:G74)</f>
        <v>13.296768</v>
      </c>
    </row>
    <row r="76" spans="1:15" x14ac:dyDescent="0.35">
      <c r="E76" s="8">
        <f>MEDIAN(E65:E74)</f>
        <v>1.0568329999999999</v>
      </c>
      <c r="F76" s="8">
        <f>MEDIAN(F65:F74)</f>
        <v>0.141483</v>
      </c>
      <c r="G76" s="8">
        <f>MEDIAN(G65:G74)</f>
        <v>13.046055000000001</v>
      </c>
    </row>
    <row r="79" spans="1:15" x14ac:dyDescent="0.35">
      <c r="A79">
        <v>10017</v>
      </c>
      <c r="B79">
        <v>10017</v>
      </c>
      <c r="E79">
        <v>1.0472459999999999</v>
      </c>
      <c r="F79">
        <v>0.14144499999999999</v>
      </c>
      <c r="G79">
        <v>12.802984</v>
      </c>
      <c r="H79">
        <v>0.11842</v>
      </c>
      <c r="I79">
        <v>7.0582000000000006E-2</v>
      </c>
      <c r="J79">
        <v>42</v>
      </c>
      <c r="K79">
        <v>400</v>
      </c>
      <c r="L79" s="4">
        <v>200</v>
      </c>
      <c r="M79" t="s">
        <v>14</v>
      </c>
      <c r="N79" t="s">
        <v>14</v>
      </c>
      <c r="O79" s="6">
        <f t="shared" ref="O79:O88" si="5">(32*L79*K79)/A79</f>
        <v>255.56553858440651</v>
      </c>
    </row>
    <row r="80" spans="1:15" x14ac:dyDescent="0.35">
      <c r="A80">
        <v>10017</v>
      </c>
      <c r="B80">
        <v>10017</v>
      </c>
      <c r="E80">
        <v>1.128576</v>
      </c>
      <c r="F80">
        <v>0.14348</v>
      </c>
      <c r="G80">
        <v>13.509361999999999</v>
      </c>
      <c r="H80">
        <v>0.120684</v>
      </c>
      <c r="I80">
        <v>7.0461999999999997E-2</v>
      </c>
      <c r="J80">
        <v>43</v>
      </c>
      <c r="K80">
        <v>400</v>
      </c>
      <c r="L80" s="4">
        <v>200</v>
      </c>
      <c r="M80" t="s">
        <v>14</v>
      </c>
      <c r="N80" t="s">
        <v>14</v>
      </c>
      <c r="O80" s="6">
        <f t="shared" si="5"/>
        <v>255.56553858440651</v>
      </c>
    </row>
    <row r="81" spans="1:15" x14ac:dyDescent="0.35">
      <c r="A81">
        <v>10017</v>
      </c>
      <c r="B81">
        <v>10017</v>
      </c>
      <c r="E81">
        <v>1.0651520000000001</v>
      </c>
      <c r="F81">
        <v>0.142125</v>
      </c>
      <c r="G81">
        <v>12.377526</v>
      </c>
      <c r="H81">
        <v>0.11913799999999999</v>
      </c>
      <c r="I81">
        <v>6.7991999999999997E-2</v>
      </c>
      <c r="J81">
        <v>44</v>
      </c>
      <c r="K81">
        <v>400</v>
      </c>
      <c r="L81" s="4">
        <v>200</v>
      </c>
      <c r="M81" t="s">
        <v>14</v>
      </c>
      <c r="N81" t="s">
        <v>14</v>
      </c>
      <c r="O81" s="6">
        <f t="shared" si="5"/>
        <v>255.56553858440651</v>
      </c>
    </row>
    <row r="82" spans="1:15" x14ac:dyDescent="0.35">
      <c r="A82">
        <v>10017</v>
      </c>
      <c r="B82">
        <v>10017</v>
      </c>
      <c r="J82">
        <v>45</v>
      </c>
      <c r="K82">
        <v>400</v>
      </c>
      <c r="L82" s="4">
        <v>200</v>
      </c>
      <c r="M82" t="s">
        <v>14</v>
      </c>
      <c r="N82" t="s">
        <v>14</v>
      </c>
      <c r="O82" s="6">
        <f t="shared" si="5"/>
        <v>255.56553858440651</v>
      </c>
    </row>
    <row r="83" spans="1:15" x14ac:dyDescent="0.35">
      <c r="A83">
        <v>10017</v>
      </c>
      <c r="B83">
        <v>10017</v>
      </c>
      <c r="J83">
        <v>46</v>
      </c>
      <c r="K83">
        <v>400</v>
      </c>
      <c r="L83" s="4">
        <v>200</v>
      </c>
      <c r="M83" t="s">
        <v>14</v>
      </c>
      <c r="N83" t="s">
        <v>14</v>
      </c>
      <c r="O83" s="6">
        <f t="shared" si="5"/>
        <v>255.56553858440651</v>
      </c>
    </row>
    <row r="84" spans="1:15" x14ac:dyDescent="0.35">
      <c r="A84">
        <v>10017</v>
      </c>
      <c r="B84">
        <v>10017</v>
      </c>
      <c r="J84">
        <v>47</v>
      </c>
      <c r="K84">
        <v>400</v>
      </c>
      <c r="L84" s="4">
        <v>200</v>
      </c>
      <c r="M84" t="s">
        <v>14</v>
      </c>
      <c r="N84" t="s">
        <v>14</v>
      </c>
      <c r="O84" s="6">
        <f t="shared" si="5"/>
        <v>255.56553858440651</v>
      </c>
    </row>
    <row r="85" spans="1:15" x14ac:dyDescent="0.35">
      <c r="A85">
        <v>10017</v>
      </c>
      <c r="B85">
        <v>10017</v>
      </c>
      <c r="J85">
        <v>48</v>
      </c>
      <c r="K85">
        <v>400</v>
      </c>
      <c r="L85" s="4">
        <v>200</v>
      </c>
      <c r="M85" t="s">
        <v>14</v>
      </c>
      <c r="N85" t="s">
        <v>14</v>
      </c>
      <c r="O85" s="6">
        <f t="shared" si="5"/>
        <v>255.56553858440651</v>
      </c>
    </row>
    <row r="86" spans="1:15" x14ac:dyDescent="0.35">
      <c r="A86">
        <v>10017</v>
      </c>
      <c r="B86">
        <v>10017</v>
      </c>
      <c r="J86">
        <v>49</v>
      </c>
      <c r="K86">
        <v>400</v>
      </c>
      <c r="L86" s="4">
        <v>200</v>
      </c>
      <c r="M86" t="s">
        <v>14</v>
      </c>
      <c r="N86" t="s">
        <v>14</v>
      </c>
      <c r="O86" s="6">
        <f t="shared" si="5"/>
        <v>255.56553858440651</v>
      </c>
    </row>
    <row r="87" spans="1:15" x14ac:dyDescent="0.35">
      <c r="A87">
        <v>10017</v>
      </c>
      <c r="B87">
        <v>10017</v>
      </c>
      <c r="J87">
        <v>50</v>
      </c>
      <c r="K87">
        <v>400</v>
      </c>
      <c r="L87" s="4">
        <v>200</v>
      </c>
      <c r="M87" t="s">
        <v>14</v>
      </c>
      <c r="N87" t="s">
        <v>14</v>
      </c>
      <c r="O87" s="6">
        <f t="shared" si="5"/>
        <v>255.56553858440651</v>
      </c>
    </row>
    <row r="88" spans="1:15" x14ac:dyDescent="0.35">
      <c r="A88">
        <v>10017</v>
      </c>
      <c r="B88">
        <v>10017</v>
      </c>
      <c r="J88">
        <v>51</v>
      </c>
      <c r="K88">
        <v>400</v>
      </c>
      <c r="L88" s="4">
        <v>200</v>
      </c>
      <c r="M88" t="s">
        <v>14</v>
      </c>
      <c r="N88" t="s">
        <v>14</v>
      </c>
      <c r="O88" s="6">
        <f t="shared" si="5"/>
        <v>255.56553858440651</v>
      </c>
    </row>
    <row r="89" spans="1:15" x14ac:dyDescent="0.35">
      <c r="E89" s="8">
        <f>AVERAGE(E79:E88)</f>
        <v>1.0803246666666668</v>
      </c>
      <c r="F89" s="8">
        <f>AVERAGE(F79:F88)</f>
        <v>0.14235</v>
      </c>
      <c r="G89" s="8">
        <f>AVERAGE(G79:G88)</f>
        <v>12.896623999999997</v>
      </c>
    </row>
    <row r="90" spans="1:15" x14ac:dyDescent="0.35">
      <c r="E90" s="8">
        <f>MEDIAN(E79:E88)</f>
        <v>1.0651520000000001</v>
      </c>
      <c r="F90" s="8">
        <f>MEDIAN(F79:F88)</f>
        <v>0.142125</v>
      </c>
      <c r="G90" s="8">
        <f>MEDIAN(G79:G88)</f>
        <v>12.802984</v>
      </c>
    </row>
    <row r="92" spans="1:15" x14ac:dyDescent="0.35">
      <c r="A92">
        <v>48000</v>
      </c>
      <c r="B92">
        <v>10017</v>
      </c>
      <c r="E92" s="2">
        <v>1.2444900000000001</v>
      </c>
      <c r="F92" s="2">
        <v>0.14862400000000001</v>
      </c>
      <c r="G92" s="2">
        <v>24.929397000000002</v>
      </c>
      <c r="H92" s="2">
        <v>0.12515100000000001</v>
      </c>
      <c r="I92" s="2">
        <v>0.103253</v>
      </c>
      <c r="J92">
        <v>42</v>
      </c>
      <c r="K92">
        <v>500</v>
      </c>
      <c r="L92" s="4">
        <v>100</v>
      </c>
      <c r="M92" t="s">
        <v>13</v>
      </c>
      <c r="N92" t="s">
        <v>14</v>
      </c>
    </row>
    <row r="93" spans="1:15" x14ac:dyDescent="0.35">
      <c r="A93">
        <v>48000</v>
      </c>
      <c r="B93">
        <v>10017</v>
      </c>
      <c r="E93" s="2">
        <v>1.2691840000000001</v>
      </c>
      <c r="F93" s="2">
        <v>0.148372</v>
      </c>
      <c r="G93" s="2">
        <v>24.496872</v>
      </c>
      <c r="H93" s="2">
        <v>0.127217</v>
      </c>
      <c r="I93" s="2">
        <v>9.2419000000000001E-2</v>
      </c>
      <c r="J93">
        <v>43</v>
      </c>
      <c r="K93">
        <v>500</v>
      </c>
      <c r="L93" s="4">
        <v>100</v>
      </c>
      <c r="M93" t="s">
        <v>13</v>
      </c>
      <c r="N93" t="s">
        <v>14</v>
      </c>
    </row>
    <row r="94" spans="1:15" x14ac:dyDescent="0.35">
      <c r="A94">
        <v>48000</v>
      </c>
      <c r="B94">
        <v>10017</v>
      </c>
      <c r="E94" s="2">
        <v>1.0898540000000001</v>
      </c>
      <c r="F94" s="2">
        <v>0.14392199999999999</v>
      </c>
      <c r="G94" s="2">
        <v>21.875771</v>
      </c>
      <c r="H94" s="2">
        <v>0.12065099999999999</v>
      </c>
      <c r="I94" s="2">
        <v>8.9795E-2</v>
      </c>
      <c r="J94">
        <v>44</v>
      </c>
      <c r="K94">
        <v>500</v>
      </c>
      <c r="L94" s="4">
        <v>100</v>
      </c>
      <c r="M94" t="s">
        <v>13</v>
      </c>
      <c r="N94" t="s">
        <v>14</v>
      </c>
    </row>
    <row r="95" spans="1:15" x14ac:dyDescent="0.35">
      <c r="A95">
        <v>48000</v>
      </c>
      <c r="B95">
        <v>10017</v>
      </c>
      <c r="E95" s="2">
        <v>1.0606640000000001</v>
      </c>
      <c r="F95" s="2">
        <v>0.142287</v>
      </c>
      <c r="G95" s="2">
        <v>21.823115999999999</v>
      </c>
      <c r="H95" s="2">
        <v>0.118453</v>
      </c>
      <c r="I95" s="2">
        <v>9.1276999999999997E-2</v>
      </c>
      <c r="J95">
        <v>45</v>
      </c>
      <c r="K95">
        <v>500</v>
      </c>
      <c r="L95" s="4">
        <v>100</v>
      </c>
      <c r="M95" t="s">
        <v>13</v>
      </c>
      <c r="N95" t="s">
        <v>14</v>
      </c>
    </row>
    <row r="96" spans="1:15" x14ac:dyDescent="0.35">
      <c r="A96">
        <v>48000</v>
      </c>
      <c r="B96">
        <v>10017</v>
      </c>
      <c r="E96" s="2">
        <v>1.189676</v>
      </c>
      <c r="F96" s="2">
        <v>0.146175</v>
      </c>
      <c r="G96" s="2">
        <v>23.671876999999999</v>
      </c>
      <c r="H96" s="2">
        <v>0.12428699999999999</v>
      </c>
      <c r="I96" s="2">
        <v>9.6605999999999997E-2</v>
      </c>
      <c r="J96">
        <v>46</v>
      </c>
      <c r="K96">
        <v>500</v>
      </c>
      <c r="L96" s="4">
        <v>100</v>
      </c>
      <c r="M96" t="s">
        <v>13</v>
      </c>
      <c r="N96" t="s">
        <v>14</v>
      </c>
    </row>
    <row r="97" spans="1:14" x14ac:dyDescent="0.35">
      <c r="A97">
        <v>48000</v>
      </c>
      <c r="B97">
        <v>10017</v>
      </c>
      <c r="E97" s="2">
        <v>1.1140779999999999</v>
      </c>
      <c r="F97" s="2">
        <v>0.14505100000000001</v>
      </c>
      <c r="G97" s="2">
        <v>22.988491</v>
      </c>
      <c r="H97" s="2">
        <v>0.119015</v>
      </c>
      <c r="I97" s="2">
        <v>8.7204000000000004E-2</v>
      </c>
      <c r="J97">
        <v>47</v>
      </c>
      <c r="K97">
        <v>500</v>
      </c>
      <c r="L97" s="4">
        <v>100</v>
      </c>
      <c r="M97" t="s">
        <v>13</v>
      </c>
      <c r="N97" t="s">
        <v>14</v>
      </c>
    </row>
    <row r="98" spans="1:14" x14ac:dyDescent="0.35">
      <c r="A98">
        <v>48000</v>
      </c>
      <c r="B98">
        <v>10017</v>
      </c>
      <c r="E98" s="2">
        <v>1.1017060000000001</v>
      </c>
      <c r="F98" s="2">
        <v>0.145064</v>
      </c>
      <c r="G98" s="2">
        <v>20.406447</v>
      </c>
      <c r="H98" s="2">
        <v>0.118795</v>
      </c>
      <c r="I98" s="2">
        <v>8.7295999999999999E-2</v>
      </c>
      <c r="J98">
        <v>48</v>
      </c>
      <c r="K98">
        <v>500</v>
      </c>
      <c r="L98" s="4">
        <v>100</v>
      </c>
      <c r="M98" t="s">
        <v>13</v>
      </c>
      <c r="N98" t="s">
        <v>14</v>
      </c>
    </row>
    <row r="99" spans="1:14" x14ac:dyDescent="0.35">
      <c r="A99">
        <v>48000</v>
      </c>
      <c r="B99">
        <v>10017</v>
      </c>
      <c r="E99" s="2">
        <v>1.2468129999999999</v>
      </c>
      <c r="F99" s="2">
        <v>0.15112200000000001</v>
      </c>
      <c r="G99" s="2">
        <v>23.253454000000001</v>
      </c>
      <c r="H99" s="2">
        <v>0.123873</v>
      </c>
      <c r="I99" s="2">
        <v>9.1211E-2</v>
      </c>
      <c r="J99">
        <v>49</v>
      </c>
      <c r="K99">
        <v>500</v>
      </c>
      <c r="L99" s="4">
        <v>100</v>
      </c>
      <c r="M99" t="s">
        <v>13</v>
      </c>
      <c r="N99" t="s">
        <v>14</v>
      </c>
    </row>
    <row r="100" spans="1:14" x14ac:dyDescent="0.35">
      <c r="A100">
        <v>48000</v>
      </c>
      <c r="B100">
        <v>10017</v>
      </c>
      <c r="E100" s="2">
        <v>1.108212</v>
      </c>
      <c r="F100" s="2">
        <v>0.14252100000000001</v>
      </c>
      <c r="G100" s="2">
        <v>21.206989</v>
      </c>
      <c r="H100" s="2">
        <v>0.12044000000000001</v>
      </c>
      <c r="I100" s="2">
        <v>9.1409000000000004E-2</v>
      </c>
      <c r="J100">
        <v>50</v>
      </c>
      <c r="K100">
        <v>500</v>
      </c>
      <c r="L100" s="4">
        <v>100</v>
      </c>
      <c r="M100" t="s">
        <v>13</v>
      </c>
      <c r="N100" t="s">
        <v>14</v>
      </c>
    </row>
    <row r="101" spans="1:14" x14ac:dyDescent="0.35">
      <c r="A101">
        <v>48000</v>
      </c>
      <c r="B101">
        <v>10017</v>
      </c>
      <c r="E101" s="2">
        <v>1.093831</v>
      </c>
      <c r="F101" s="2">
        <v>0.144173</v>
      </c>
      <c r="G101" s="2">
        <v>19.168503999999999</v>
      </c>
      <c r="H101" s="2">
        <v>0.119573</v>
      </c>
      <c r="I101" s="2">
        <v>7.4366000000000002E-2</v>
      </c>
      <c r="J101">
        <v>51</v>
      </c>
      <c r="K101">
        <v>500</v>
      </c>
      <c r="L101" s="4">
        <v>100</v>
      </c>
      <c r="M101" t="s">
        <v>13</v>
      </c>
      <c r="N101" t="s">
        <v>14</v>
      </c>
    </row>
    <row r="102" spans="1:14" x14ac:dyDescent="0.35">
      <c r="E102" s="8">
        <f>AVERAGE(E92:E101)</f>
        <v>1.1518508000000001</v>
      </c>
      <c r="F102" s="8">
        <f>AVERAGE(F92:F101)</f>
        <v>0.14573109999999997</v>
      </c>
      <c r="G102" s="8">
        <f>AVERAGE(G92:G101)</f>
        <v>22.382091800000001</v>
      </c>
    </row>
    <row r="103" spans="1:14" x14ac:dyDescent="0.35">
      <c r="E103" s="8">
        <f>MEDIAN(E92:E101)</f>
        <v>1.111145</v>
      </c>
      <c r="F103" s="8">
        <f>MEDIAN(F92:F101)</f>
        <v>0.14505750000000001</v>
      </c>
      <c r="G103" s="8">
        <f>MEDIAN(G92:G101)</f>
        <v>22.432130999999998</v>
      </c>
    </row>
    <row r="105" spans="1:14" x14ac:dyDescent="0.35">
      <c r="A105">
        <v>10017</v>
      </c>
      <c r="B105">
        <v>10017</v>
      </c>
      <c r="E105" s="2">
        <v>1.08169</v>
      </c>
      <c r="F105" s="2">
        <v>0.14402100000000001</v>
      </c>
      <c r="G105" s="2">
        <v>15.620395</v>
      </c>
      <c r="H105" s="2">
        <v>0.119924</v>
      </c>
      <c r="I105" s="2">
        <v>7.4056999999999998E-2</v>
      </c>
      <c r="J105">
        <v>42</v>
      </c>
      <c r="K105">
        <v>500</v>
      </c>
      <c r="L105" s="4">
        <v>100</v>
      </c>
      <c r="M105" t="s">
        <v>14</v>
      </c>
      <c r="N105" t="s">
        <v>14</v>
      </c>
    </row>
    <row r="106" spans="1:14" x14ac:dyDescent="0.35">
      <c r="A106">
        <v>10017</v>
      </c>
      <c r="B106">
        <v>10017</v>
      </c>
      <c r="E106" s="2">
        <v>1.1029850000000001</v>
      </c>
      <c r="F106" s="2">
        <v>0.144706</v>
      </c>
      <c r="G106" s="2">
        <v>16.76313</v>
      </c>
      <c r="H106" s="2">
        <v>0.121318</v>
      </c>
      <c r="I106" s="2">
        <v>7.6557E-2</v>
      </c>
      <c r="J106">
        <v>43</v>
      </c>
      <c r="K106">
        <v>500</v>
      </c>
      <c r="L106" s="4">
        <v>100</v>
      </c>
      <c r="M106" t="s">
        <v>14</v>
      </c>
      <c r="N106" t="s">
        <v>14</v>
      </c>
    </row>
    <row r="107" spans="1:14" x14ac:dyDescent="0.35">
      <c r="A107">
        <v>10017</v>
      </c>
      <c r="B107">
        <v>10017</v>
      </c>
      <c r="E107" s="2">
        <v>1.16252</v>
      </c>
      <c r="F107" s="2">
        <v>0.14533599999999999</v>
      </c>
      <c r="G107" s="2">
        <v>15.649127999999999</v>
      </c>
      <c r="H107" s="2">
        <v>0.12298099999999999</v>
      </c>
      <c r="I107" s="2">
        <v>7.4884000000000006E-2</v>
      </c>
      <c r="J107">
        <v>44</v>
      </c>
      <c r="K107">
        <v>500</v>
      </c>
      <c r="L107" s="4">
        <v>100</v>
      </c>
      <c r="M107" t="s">
        <v>14</v>
      </c>
      <c r="N107" t="s">
        <v>14</v>
      </c>
    </row>
    <row r="108" spans="1:14" x14ac:dyDescent="0.35">
      <c r="A108">
        <v>10017</v>
      </c>
      <c r="B108">
        <v>10017</v>
      </c>
      <c r="E108" s="2">
        <v>1.401859</v>
      </c>
      <c r="F108" s="2">
        <v>0.15345900000000001</v>
      </c>
      <c r="G108" s="2">
        <v>18.716795999999999</v>
      </c>
      <c r="H108" s="2">
        <v>0.13051299999999999</v>
      </c>
      <c r="I108" s="2">
        <v>7.1599999999999997E-2</v>
      </c>
      <c r="J108">
        <v>45</v>
      </c>
      <c r="K108">
        <v>500</v>
      </c>
      <c r="L108" s="4">
        <v>100</v>
      </c>
      <c r="M108" t="s">
        <v>14</v>
      </c>
      <c r="N108" t="s">
        <v>14</v>
      </c>
    </row>
    <row r="109" spans="1:14" x14ac:dyDescent="0.35">
      <c r="A109">
        <v>10017</v>
      </c>
      <c r="B109">
        <v>10017</v>
      </c>
      <c r="E109" s="2">
        <v>1.09293</v>
      </c>
      <c r="F109" s="2">
        <v>0.142954</v>
      </c>
      <c r="G109" s="2">
        <v>16.608699999999999</v>
      </c>
      <c r="H109" s="2">
        <v>0.120365</v>
      </c>
      <c r="I109" s="2">
        <v>7.6569999999999999E-2</v>
      </c>
      <c r="J109">
        <v>46</v>
      </c>
      <c r="K109">
        <v>500</v>
      </c>
      <c r="L109" s="4">
        <v>100</v>
      </c>
      <c r="M109" t="s">
        <v>14</v>
      </c>
      <c r="N109" t="s">
        <v>14</v>
      </c>
    </row>
    <row r="110" spans="1:14" x14ac:dyDescent="0.35">
      <c r="A110">
        <v>10017</v>
      </c>
      <c r="B110">
        <v>10017</v>
      </c>
      <c r="E110" s="2">
        <v>1.0596399999999999</v>
      </c>
      <c r="F110" s="2">
        <v>0.14247599999999999</v>
      </c>
      <c r="G110" s="2">
        <v>13.618273</v>
      </c>
      <c r="H110" s="2">
        <v>0.118688</v>
      </c>
      <c r="I110" s="2">
        <v>7.0566000000000004E-2</v>
      </c>
      <c r="J110">
        <v>47</v>
      </c>
      <c r="K110">
        <v>500</v>
      </c>
      <c r="L110" s="4">
        <v>100</v>
      </c>
      <c r="M110" t="s">
        <v>14</v>
      </c>
      <c r="N110" t="s">
        <v>14</v>
      </c>
    </row>
    <row r="111" spans="1:14" x14ac:dyDescent="0.35">
      <c r="A111">
        <v>10017</v>
      </c>
      <c r="B111">
        <v>10017</v>
      </c>
      <c r="E111" s="2">
        <v>1.081691</v>
      </c>
      <c r="F111" s="2">
        <v>0.14201800000000001</v>
      </c>
      <c r="G111" s="2">
        <v>14.240178999999999</v>
      </c>
      <c r="H111" s="2">
        <v>0.119182</v>
      </c>
      <c r="I111" s="2">
        <v>7.1030999999999997E-2</v>
      </c>
      <c r="J111">
        <v>48</v>
      </c>
      <c r="K111">
        <v>500</v>
      </c>
      <c r="L111" s="4">
        <v>100</v>
      </c>
      <c r="M111" t="s">
        <v>14</v>
      </c>
      <c r="N111" t="s">
        <v>14</v>
      </c>
    </row>
    <row r="112" spans="1:14" x14ac:dyDescent="0.35">
      <c r="A112">
        <v>10017</v>
      </c>
      <c r="B112">
        <v>10017</v>
      </c>
      <c r="E112" s="2">
        <v>1.084084</v>
      </c>
      <c r="F112" s="2">
        <v>0.14285</v>
      </c>
      <c r="G112" s="2">
        <v>14.005648000000001</v>
      </c>
      <c r="H112" s="2">
        <v>0.120033</v>
      </c>
      <c r="I112" s="2">
        <v>7.2400000000000006E-2</v>
      </c>
      <c r="J112">
        <v>49</v>
      </c>
      <c r="K112">
        <v>500</v>
      </c>
      <c r="L112" s="4">
        <v>100</v>
      </c>
      <c r="M112" t="s">
        <v>14</v>
      </c>
      <c r="N112" t="s">
        <v>14</v>
      </c>
    </row>
    <row r="113" spans="1:14" x14ac:dyDescent="0.35">
      <c r="A113">
        <v>10017</v>
      </c>
      <c r="B113">
        <v>10017</v>
      </c>
      <c r="E113" s="2">
        <v>1.0542530000000001</v>
      </c>
      <c r="F113" s="2">
        <v>0.14166799999999999</v>
      </c>
      <c r="G113" s="2">
        <v>18.661223</v>
      </c>
      <c r="H113" s="2">
        <v>0.118717</v>
      </c>
      <c r="I113" s="2">
        <v>8.2978999999999997E-2</v>
      </c>
      <c r="J113">
        <v>50</v>
      </c>
      <c r="K113">
        <v>500</v>
      </c>
      <c r="L113" s="4">
        <v>100</v>
      </c>
      <c r="M113" t="s">
        <v>14</v>
      </c>
      <c r="N113" t="s">
        <v>14</v>
      </c>
    </row>
    <row r="114" spans="1:14" x14ac:dyDescent="0.35">
      <c r="A114">
        <v>10017</v>
      </c>
      <c r="B114">
        <v>10017</v>
      </c>
      <c r="E114" s="2">
        <v>1.400406</v>
      </c>
      <c r="F114" s="2">
        <v>0.15571199999999999</v>
      </c>
      <c r="G114" s="2">
        <v>21.600636999999999</v>
      </c>
      <c r="H114" s="2">
        <v>0.13103899999999999</v>
      </c>
      <c r="I114" s="2">
        <v>8.1487000000000004E-2</v>
      </c>
      <c r="J114">
        <v>51</v>
      </c>
      <c r="K114">
        <v>500</v>
      </c>
      <c r="L114" s="4">
        <v>100</v>
      </c>
      <c r="M114" t="s">
        <v>14</v>
      </c>
      <c r="N114" t="s">
        <v>14</v>
      </c>
    </row>
    <row r="115" spans="1:14" x14ac:dyDescent="0.35">
      <c r="E115" s="8">
        <f>AVERAGE(E105:E114)</f>
        <v>1.1522058000000002</v>
      </c>
      <c r="F115" s="8">
        <f>AVERAGE(F105:F114)</f>
        <v>0.14551999999999998</v>
      </c>
      <c r="G115" s="8">
        <f>AVERAGE(G105:G114)</f>
        <v>16.5484109</v>
      </c>
    </row>
    <row r="116" spans="1:14" x14ac:dyDescent="0.35">
      <c r="E116" s="8">
        <f>MEDIAN(E105:E114)</f>
        <v>1.0885069999999999</v>
      </c>
      <c r="F116" s="8">
        <f>MEDIAN(F105:F114)</f>
        <v>0.14348749999999999</v>
      </c>
      <c r="G116" s="8">
        <f>MEDIAN(G105:G114)</f>
        <v>16.128913999999998</v>
      </c>
    </row>
  </sheetData>
  <mergeCells count="1">
    <mergeCell ref="A11:P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E49F-AFED-42F1-AB48-517256C4F22E}">
  <dimension ref="A1:P102"/>
  <sheetViews>
    <sheetView zoomScale="55" zoomScaleNormal="55" workbookViewId="0">
      <pane ySplit="1" topLeftCell="A77" activePane="bottomLeft" state="frozen"/>
      <selection pane="bottomLeft" activeCell="H99" sqref="H99"/>
    </sheetView>
  </sheetViews>
  <sheetFormatPr baseColWidth="10" defaultRowHeight="14.5" x14ac:dyDescent="0.35"/>
  <cols>
    <col min="1" max="1" width="7.81640625" bestFit="1" customWidth="1"/>
    <col min="2" max="2" width="7.08984375" bestFit="1" customWidth="1"/>
    <col min="3" max="3" width="7.54296875" bestFit="1" customWidth="1"/>
    <col min="4" max="4" width="5.1796875" bestFit="1" customWidth="1"/>
    <col min="5" max="5" width="6.90625" customWidth="1"/>
    <col min="6" max="6" width="7.36328125" bestFit="1" customWidth="1"/>
    <col min="7" max="7" width="10" bestFit="1" customWidth="1"/>
    <col min="10" max="10" width="4.7265625" bestFit="1" customWidth="1"/>
    <col min="11" max="11" width="6.7265625" bestFit="1" customWidth="1"/>
    <col min="12" max="12" width="7.36328125" bestFit="1" customWidth="1"/>
    <col min="13" max="13" width="18.6328125" bestFit="1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3" spans="1:16" x14ac:dyDescent="0.35">
      <c r="B3">
        <v>10016</v>
      </c>
      <c r="C3" t="s">
        <v>23</v>
      </c>
      <c r="E3" s="2">
        <v>0.87490000000000001</v>
      </c>
      <c r="F3" s="2">
        <v>0.12479999999999999</v>
      </c>
    </row>
    <row r="4" spans="1:16" x14ac:dyDescent="0.35">
      <c r="C4" t="s">
        <v>24</v>
      </c>
      <c r="D4" s="2"/>
      <c r="E4" s="2">
        <v>1.2674000000000001</v>
      </c>
      <c r="F4" s="2">
        <v>0.16209599999999999</v>
      </c>
    </row>
    <row r="5" spans="1:16" x14ac:dyDescent="0.35">
      <c r="C5" t="s">
        <v>25</v>
      </c>
      <c r="D5" s="2"/>
      <c r="E5" s="2">
        <v>1.2853000000000001</v>
      </c>
      <c r="F5" s="2">
        <v>0.17439299999999999</v>
      </c>
    </row>
    <row r="6" spans="1:16" x14ac:dyDescent="0.35">
      <c r="C6" t="s">
        <v>21</v>
      </c>
      <c r="D6" s="2"/>
      <c r="E6" s="2">
        <v>1.111</v>
      </c>
      <c r="F6" s="2">
        <v>0.15517700000000001</v>
      </c>
    </row>
    <row r="7" spans="1:16" x14ac:dyDescent="0.35">
      <c r="C7" t="s">
        <v>26</v>
      </c>
      <c r="D7" s="2"/>
      <c r="E7" s="2">
        <v>1.0548999999999999</v>
      </c>
      <c r="F7" s="2">
        <v>0.148421</v>
      </c>
    </row>
    <row r="8" spans="1:16" x14ac:dyDescent="0.35">
      <c r="C8" t="s">
        <v>27</v>
      </c>
      <c r="D8" s="2"/>
      <c r="E8" s="2">
        <v>1.0253000000000001</v>
      </c>
      <c r="F8" s="2">
        <v>0.157358</v>
      </c>
    </row>
    <row r="9" spans="1:16" x14ac:dyDescent="0.35">
      <c r="C9" t="s">
        <v>28</v>
      </c>
      <c r="D9" s="2"/>
      <c r="E9" s="2">
        <v>0.98829999999999996</v>
      </c>
      <c r="F9" s="2">
        <v>0.14238400000000001</v>
      </c>
    </row>
    <row r="10" spans="1:16" x14ac:dyDescent="0.35">
      <c r="C10" t="s">
        <v>29</v>
      </c>
      <c r="D10" s="2"/>
      <c r="E10" s="2">
        <v>0.99780000000000002</v>
      </c>
      <c r="F10" s="2">
        <v>0.13842599999999999</v>
      </c>
    </row>
    <row r="11" spans="1:16" x14ac:dyDescent="0.35">
      <c r="C11" t="s">
        <v>22</v>
      </c>
      <c r="D11" s="2"/>
      <c r="E11" s="2">
        <v>0.98529999999999995</v>
      </c>
      <c r="F11" s="2">
        <v>0.14157500000000001</v>
      </c>
    </row>
    <row r="15" spans="1:16" x14ac:dyDescent="0.35">
      <c r="A15">
        <v>48000</v>
      </c>
      <c r="B15">
        <v>10016</v>
      </c>
      <c r="E15" s="2">
        <v>1.4141820000000001</v>
      </c>
      <c r="F15" s="2">
        <v>0.15216099999999999</v>
      </c>
      <c r="G15" s="2">
        <v>28.462378000000001</v>
      </c>
      <c r="H15" s="2">
        <v>0.13988600000000001</v>
      </c>
      <c r="I15" s="2">
        <v>0.111956</v>
      </c>
      <c r="J15">
        <v>42</v>
      </c>
      <c r="K15">
        <v>100</v>
      </c>
      <c r="L15">
        <v>50</v>
      </c>
      <c r="M15" t="s">
        <v>13</v>
      </c>
      <c r="N15" t="s">
        <v>30</v>
      </c>
      <c r="O15" s="6">
        <f>(32*L15*K15)/A15</f>
        <v>3.3333333333333335</v>
      </c>
    </row>
    <row r="16" spans="1:16" x14ac:dyDescent="0.35">
      <c r="E16" s="2">
        <v>1.1949780000000001</v>
      </c>
      <c r="F16" s="2">
        <v>0.15543799999999999</v>
      </c>
      <c r="G16" s="2">
        <v>24.670535000000001</v>
      </c>
      <c r="H16" s="2">
        <v>0.137792</v>
      </c>
      <c r="I16" s="2">
        <v>9.1453000000000007E-2</v>
      </c>
      <c r="J16">
        <v>43</v>
      </c>
      <c r="K16">
        <v>100</v>
      </c>
      <c r="L16">
        <v>50</v>
      </c>
      <c r="M16" t="s">
        <v>13</v>
      </c>
      <c r="N16" t="s">
        <v>30</v>
      </c>
    </row>
    <row r="17" spans="1:15" x14ac:dyDescent="0.35">
      <c r="E17" s="2">
        <v>2.3388849999999999</v>
      </c>
      <c r="F17" s="2">
        <v>0.175063</v>
      </c>
      <c r="G17" s="2">
        <v>62.471711999999997</v>
      </c>
      <c r="H17" s="2">
        <v>0.16635</v>
      </c>
      <c r="I17" s="2">
        <v>0.175593</v>
      </c>
      <c r="J17">
        <v>44</v>
      </c>
      <c r="K17">
        <v>100</v>
      </c>
      <c r="L17">
        <v>50</v>
      </c>
      <c r="M17" t="s">
        <v>13</v>
      </c>
      <c r="N17" t="s">
        <v>30</v>
      </c>
    </row>
    <row r="18" spans="1:15" x14ac:dyDescent="0.35">
      <c r="E18" s="2">
        <v>1.1821029999999999</v>
      </c>
      <c r="F18" s="2">
        <v>0.158167</v>
      </c>
      <c r="G18" s="2">
        <v>30.122896999999998</v>
      </c>
      <c r="H18" s="2">
        <v>0.142959</v>
      </c>
      <c r="I18" s="2">
        <v>0.101524</v>
      </c>
      <c r="J18">
        <v>45</v>
      </c>
      <c r="K18">
        <v>100</v>
      </c>
      <c r="L18">
        <v>50</v>
      </c>
      <c r="M18" t="s">
        <v>13</v>
      </c>
      <c r="N18" t="s">
        <v>30</v>
      </c>
    </row>
    <row r="19" spans="1:15" x14ac:dyDescent="0.35">
      <c r="E19" s="2">
        <v>1.13656</v>
      </c>
      <c r="F19" s="2">
        <v>0.148117</v>
      </c>
      <c r="G19" s="2">
        <v>22.635724</v>
      </c>
      <c r="H19" s="2">
        <v>0.134657</v>
      </c>
      <c r="I19" s="2">
        <v>9.2296000000000003E-2</v>
      </c>
      <c r="J19">
        <v>46</v>
      </c>
      <c r="K19">
        <v>100</v>
      </c>
      <c r="L19">
        <v>50</v>
      </c>
      <c r="M19" t="s">
        <v>13</v>
      </c>
      <c r="N19" t="s">
        <v>30</v>
      </c>
    </row>
    <row r="20" spans="1:15" x14ac:dyDescent="0.35">
      <c r="E20" s="2">
        <v>1.346986</v>
      </c>
      <c r="F20" s="2">
        <v>0.16081799999999999</v>
      </c>
      <c r="G20" s="2">
        <v>34.221603999999999</v>
      </c>
      <c r="H20" s="2">
        <v>0.146257</v>
      </c>
      <c r="I20" s="2">
        <v>0.12592</v>
      </c>
      <c r="J20">
        <v>47</v>
      </c>
      <c r="K20">
        <v>100</v>
      </c>
      <c r="L20">
        <v>50</v>
      </c>
      <c r="M20" t="s">
        <v>13</v>
      </c>
      <c r="N20" t="s">
        <v>30</v>
      </c>
    </row>
    <row r="21" spans="1:15" x14ac:dyDescent="0.35">
      <c r="E21" s="2">
        <v>1.4258249999999999</v>
      </c>
      <c r="F21" s="2">
        <v>0.161333</v>
      </c>
      <c r="G21" s="2">
        <v>34.898586999999999</v>
      </c>
      <c r="H21" s="2">
        <v>0.14701600000000001</v>
      </c>
      <c r="I21" s="2">
        <v>0.12386</v>
      </c>
      <c r="J21">
        <v>48</v>
      </c>
      <c r="K21">
        <v>100</v>
      </c>
      <c r="L21">
        <v>50</v>
      </c>
      <c r="M21" t="s">
        <v>13</v>
      </c>
      <c r="N21" t="s">
        <v>30</v>
      </c>
    </row>
    <row r="22" spans="1:15" x14ac:dyDescent="0.35">
      <c r="E22" s="2">
        <v>1.216647</v>
      </c>
      <c r="F22" s="2">
        <v>0.15381</v>
      </c>
      <c r="G22" s="2">
        <v>24.493113999999998</v>
      </c>
      <c r="H22" s="2">
        <v>0.13821600000000001</v>
      </c>
      <c r="I22" s="2">
        <v>9.9920999999999996E-2</v>
      </c>
      <c r="J22">
        <v>49</v>
      </c>
      <c r="K22">
        <v>100</v>
      </c>
      <c r="L22">
        <v>50</v>
      </c>
      <c r="M22" t="s">
        <v>13</v>
      </c>
      <c r="N22" t="s">
        <v>30</v>
      </c>
    </row>
    <row r="23" spans="1:15" x14ac:dyDescent="0.35">
      <c r="E23" s="2">
        <v>1.1906589999999999</v>
      </c>
      <c r="F23" s="2">
        <v>0.155228</v>
      </c>
      <c r="G23" s="2">
        <v>30.326402000000002</v>
      </c>
      <c r="H23" s="2">
        <v>0.140759</v>
      </c>
      <c r="I23" s="2">
        <v>0.109477</v>
      </c>
      <c r="J23">
        <v>50</v>
      </c>
      <c r="K23">
        <v>100</v>
      </c>
      <c r="L23">
        <v>50</v>
      </c>
      <c r="M23" t="s">
        <v>13</v>
      </c>
      <c r="N23" t="s">
        <v>30</v>
      </c>
    </row>
    <row r="24" spans="1:15" x14ac:dyDescent="0.35">
      <c r="E24" s="2">
        <v>1.174312</v>
      </c>
      <c r="F24" s="2">
        <v>0.15479100000000001</v>
      </c>
      <c r="G24" s="2">
        <v>28.172150999999999</v>
      </c>
      <c r="H24" s="2">
        <v>0.13832</v>
      </c>
      <c r="I24" s="2">
        <v>0.102662</v>
      </c>
      <c r="J24">
        <v>51</v>
      </c>
      <c r="K24">
        <v>100</v>
      </c>
      <c r="L24">
        <v>50</v>
      </c>
      <c r="M24" t="s">
        <v>13</v>
      </c>
      <c r="N24" t="s">
        <v>30</v>
      </c>
    </row>
    <row r="25" spans="1:15" x14ac:dyDescent="0.35">
      <c r="E25" s="8">
        <f>AVERAGE(E15:E24)</f>
        <v>1.3621137000000001</v>
      </c>
      <c r="F25" s="8">
        <f>AVERAGE(F15:F24)</f>
        <v>0.15749260000000001</v>
      </c>
      <c r="G25" s="8">
        <f>AVERAGE(G15:G24)</f>
        <v>32.0475104</v>
      </c>
    </row>
    <row r="26" spans="1:15" x14ac:dyDescent="0.35">
      <c r="E26" s="8">
        <f>MEDIAN(E15:E24)</f>
        <v>1.2058125</v>
      </c>
      <c r="F26" s="8">
        <f>MEDIAN(F15:F24)</f>
        <v>0.155333</v>
      </c>
      <c r="G26" s="8">
        <f>MEDIAN(G15:G24)</f>
        <v>29.292637499999998</v>
      </c>
    </row>
    <row r="28" spans="1:15" x14ac:dyDescent="0.35">
      <c r="A28">
        <v>10016</v>
      </c>
      <c r="B28">
        <v>10016</v>
      </c>
      <c r="E28" s="2">
        <v>1.0463020000000001</v>
      </c>
      <c r="F28" s="2">
        <v>0.145534</v>
      </c>
      <c r="G28" s="2">
        <v>22.332484000000001</v>
      </c>
      <c r="H28" s="2">
        <v>0.13207099999999999</v>
      </c>
      <c r="I28" s="2">
        <v>9.1850000000000001E-2</v>
      </c>
      <c r="J28">
        <v>42</v>
      </c>
      <c r="K28">
        <v>100</v>
      </c>
      <c r="L28">
        <v>50</v>
      </c>
      <c r="M28" t="s">
        <v>30</v>
      </c>
      <c r="N28" t="s">
        <v>30</v>
      </c>
      <c r="O28" s="6">
        <f>(32*L28*K28)/A28</f>
        <v>15.974440894568691</v>
      </c>
    </row>
    <row r="29" spans="1:15" x14ac:dyDescent="0.35">
      <c r="E29" s="2">
        <v>1.0218860000000001</v>
      </c>
      <c r="F29" s="2">
        <v>0.14447599999999999</v>
      </c>
      <c r="G29" s="2">
        <v>21.919166000000001</v>
      </c>
      <c r="H29" s="2">
        <v>0.12931599999999999</v>
      </c>
      <c r="I29" s="2">
        <v>9.1647000000000006E-2</v>
      </c>
      <c r="J29">
        <v>43</v>
      </c>
      <c r="K29">
        <v>100</v>
      </c>
      <c r="L29">
        <v>50</v>
      </c>
      <c r="M29" t="s">
        <v>30</v>
      </c>
      <c r="N29" t="s">
        <v>30</v>
      </c>
    </row>
    <row r="30" spans="1:15" x14ac:dyDescent="0.35">
      <c r="E30" s="2">
        <v>1.0253859999999999</v>
      </c>
      <c r="F30" s="2">
        <v>0.144062</v>
      </c>
      <c r="G30" s="2">
        <v>20.726419</v>
      </c>
      <c r="H30" s="2">
        <v>0.129269</v>
      </c>
      <c r="I30" s="2">
        <v>9.0859999999999996E-2</v>
      </c>
      <c r="J30">
        <v>44</v>
      </c>
      <c r="K30">
        <v>100</v>
      </c>
      <c r="L30">
        <v>50</v>
      </c>
      <c r="M30" t="s">
        <v>30</v>
      </c>
      <c r="N30" t="s">
        <v>30</v>
      </c>
    </row>
    <row r="31" spans="1:15" x14ac:dyDescent="0.35">
      <c r="E31" s="2">
        <v>1.1908970000000001</v>
      </c>
      <c r="F31" s="2">
        <v>0.14825099999999999</v>
      </c>
      <c r="G31" s="2">
        <v>24.730274999999999</v>
      </c>
      <c r="H31" s="2">
        <v>0.13494200000000001</v>
      </c>
      <c r="I31" s="2">
        <v>9.7362000000000004E-2</v>
      </c>
      <c r="J31">
        <v>45</v>
      </c>
      <c r="K31">
        <v>100</v>
      </c>
      <c r="L31">
        <v>50</v>
      </c>
      <c r="M31" t="s">
        <v>30</v>
      </c>
      <c r="N31" t="s">
        <v>30</v>
      </c>
    </row>
    <row r="32" spans="1:15" x14ac:dyDescent="0.35">
      <c r="E32" s="2">
        <v>1.2794140000000001</v>
      </c>
      <c r="F32" s="2">
        <v>0.154138</v>
      </c>
      <c r="G32" s="2">
        <v>22.667628000000001</v>
      </c>
      <c r="H32" s="2">
        <v>0.13898099999999999</v>
      </c>
      <c r="I32" s="2">
        <v>8.5415000000000005E-2</v>
      </c>
      <c r="J32">
        <v>46</v>
      </c>
      <c r="K32">
        <v>100</v>
      </c>
      <c r="L32">
        <v>50</v>
      </c>
      <c r="M32" t="s">
        <v>30</v>
      </c>
      <c r="N32" t="s">
        <v>30</v>
      </c>
    </row>
    <row r="33" spans="1:15" x14ac:dyDescent="0.35">
      <c r="E33" s="2">
        <v>1.0376289999999999</v>
      </c>
      <c r="F33" s="2">
        <v>0.14554500000000001</v>
      </c>
      <c r="G33" s="2">
        <v>21.825510999999999</v>
      </c>
      <c r="H33" s="2">
        <v>0.13081499999999999</v>
      </c>
      <c r="I33" s="2">
        <v>9.2418E-2</v>
      </c>
      <c r="J33">
        <v>47</v>
      </c>
      <c r="K33">
        <v>100</v>
      </c>
      <c r="L33">
        <v>50</v>
      </c>
      <c r="M33" t="s">
        <v>30</v>
      </c>
      <c r="N33" t="s">
        <v>30</v>
      </c>
    </row>
    <row r="34" spans="1:15" x14ac:dyDescent="0.35">
      <c r="E34" s="2">
        <v>1.3194680000000001</v>
      </c>
      <c r="F34" s="2">
        <v>0.14593999999999999</v>
      </c>
      <c r="G34" s="2">
        <v>22.986567000000001</v>
      </c>
      <c r="H34" s="2">
        <v>0.136157</v>
      </c>
      <c r="I34" s="2">
        <v>0.105144</v>
      </c>
      <c r="J34">
        <v>48</v>
      </c>
      <c r="K34">
        <v>100</v>
      </c>
      <c r="L34">
        <v>50</v>
      </c>
      <c r="M34" t="s">
        <v>30</v>
      </c>
      <c r="N34" t="s">
        <v>30</v>
      </c>
    </row>
    <row r="35" spans="1:15" x14ac:dyDescent="0.35">
      <c r="E35" s="2">
        <v>1.134363</v>
      </c>
      <c r="F35" s="2">
        <v>0.14627999999999999</v>
      </c>
      <c r="G35" s="2">
        <v>21.865486000000001</v>
      </c>
      <c r="H35" s="2">
        <v>0.13328499999999999</v>
      </c>
      <c r="I35" s="2">
        <v>8.9936000000000002E-2</v>
      </c>
      <c r="J35">
        <v>49</v>
      </c>
      <c r="K35">
        <v>100</v>
      </c>
      <c r="L35">
        <v>50</v>
      </c>
      <c r="M35" t="s">
        <v>30</v>
      </c>
      <c r="N35" t="s">
        <v>30</v>
      </c>
    </row>
    <row r="36" spans="1:15" x14ac:dyDescent="0.35">
      <c r="E36" s="2">
        <v>1.126134</v>
      </c>
      <c r="F36" s="2">
        <v>0.142759</v>
      </c>
      <c r="G36" s="2">
        <v>21.839411999999999</v>
      </c>
      <c r="H36" s="2">
        <v>0.13051499999999999</v>
      </c>
      <c r="I36" s="2">
        <v>9.6046000000000006E-2</v>
      </c>
      <c r="J36">
        <v>50</v>
      </c>
      <c r="K36">
        <v>100</v>
      </c>
      <c r="L36">
        <v>50</v>
      </c>
      <c r="M36" t="s">
        <v>30</v>
      </c>
      <c r="N36" t="s">
        <v>30</v>
      </c>
    </row>
    <row r="37" spans="1:15" x14ac:dyDescent="0.35">
      <c r="E37" s="2">
        <v>1.0770839999999999</v>
      </c>
      <c r="F37" s="2">
        <v>0.147199</v>
      </c>
      <c r="G37" s="2">
        <v>19.663035000000001</v>
      </c>
      <c r="H37" s="2">
        <v>0.13275500000000001</v>
      </c>
      <c r="I37" s="2">
        <v>8.6899000000000004E-2</v>
      </c>
      <c r="J37">
        <v>51</v>
      </c>
      <c r="K37">
        <v>100</v>
      </c>
      <c r="L37">
        <v>50</v>
      </c>
      <c r="M37" t="s">
        <v>30</v>
      </c>
      <c r="N37" t="s">
        <v>30</v>
      </c>
    </row>
    <row r="38" spans="1:15" x14ac:dyDescent="0.35">
      <c r="E38" s="8">
        <f>AVERAGE(E28:E37)</f>
        <v>1.1258563000000001</v>
      </c>
      <c r="F38" s="8">
        <f>AVERAGE(F28:F37)</f>
        <v>0.1464184</v>
      </c>
      <c r="G38" s="8">
        <f>AVERAGE(G28:G37)</f>
        <v>22.055598300000007</v>
      </c>
    </row>
    <row r="39" spans="1:15" x14ac:dyDescent="0.35">
      <c r="E39" s="8">
        <f>MEDIAN(E28:E37)</f>
        <v>1.1016089999999998</v>
      </c>
      <c r="F39" s="8">
        <f>MEDIAN(F28:F37)</f>
        <v>0.1457425</v>
      </c>
      <c r="G39" s="8">
        <f>MEDIAN(G28:G37)</f>
        <v>21.892326000000001</v>
      </c>
    </row>
    <row r="41" spans="1:15" x14ac:dyDescent="0.35">
      <c r="A41">
        <v>48000</v>
      </c>
      <c r="B41">
        <v>10016</v>
      </c>
      <c r="E41" s="2">
        <v>1.0822400000000001</v>
      </c>
      <c r="F41" s="2">
        <v>0.14757300000000001</v>
      </c>
      <c r="G41" s="2">
        <v>21.008628000000002</v>
      </c>
      <c r="H41" s="2">
        <v>0.131882</v>
      </c>
      <c r="I41" s="2">
        <v>8.9354000000000003E-2</v>
      </c>
      <c r="J41">
        <v>42</v>
      </c>
      <c r="K41">
        <v>200</v>
      </c>
      <c r="L41">
        <v>100</v>
      </c>
      <c r="M41" t="s">
        <v>13</v>
      </c>
      <c r="N41" t="s">
        <v>30</v>
      </c>
      <c r="O41" s="6">
        <f>(32*L41*K41)/A41</f>
        <v>13.333333333333334</v>
      </c>
    </row>
    <row r="42" spans="1:15" x14ac:dyDescent="0.35">
      <c r="E42" s="2">
        <v>1.051188</v>
      </c>
      <c r="F42" s="2">
        <v>0.149144</v>
      </c>
      <c r="G42" s="2">
        <v>22.337558999999999</v>
      </c>
      <c r="H42" s="2">
        <v>0.13264799999999999</v>
      </c>
      <c r="I42" s="2">
        <v>8.7254999999999999E-2</v>
      </c>
      <c r="J42">
        <v>43</v>
      </c>
      <c r="K42">
        <v>200</v>
      </c>
      <c r="L42">
        <v>100</v>
      </c>
      <c r="M42" t="s">
        <v>13</v>
      </c>
      <c r="N42" t="s">
        <v>30</v>
      </c>
    </row>
    <row r="43" spans="1:15" x14ac:dyDescent="0.35">
      <c r="E43" s="2">
        <v>1.06284</v>
      </c>
      <c r="F43" s="2">
        <v>0.14734700000000001</v>
      </c>
      <c r="G43" s="2">
        <v>21.027194999999999</v>
      </c>
      <c r="H43" s="2">
        <v>0.13150899999999999</v>
      </c>
      <c r="I43" s="2">
        <v>9.1540999999999997E-2</v>
      </c>
      <c r="J43">
        <v>44</v>
      </c>
      <c r="K43">
        <v>200</v>
      </c>
      <c r="L43">
        <v>100</v>
      </c>
      <c r="M43" t="s">
        <v>13</v>
      </c>
      <c r="N43" t="s">
        <v>30</v>
      </c>
    </row>
    <row r="44" spans="1:15" x14ac:dyDescent="0.35">
      <c r="E44" s="2">
        <v>1.123758</v>
      </c>
      <c r="F44" s="2">
        <v>0.150838</v>
      </c>
      <c r="G44" s="2">
        <v>21.839853000000002</v>
      </c>
      <c r="H44" s="2">
        <v>0.13463900000000001</v>
      </c>
      <c r="I44" s="2">
        <v>8.8271000000000002E-2</v>
      </c>
      <c r="J44">
        <v>45</v>
      </c>
      <c r="K44">
        <v>200</v>
      </c>
      <c r="L44">
        <v>100</v>
      </c>
      <c r="M44" t="s">
        <v>13</v>
      </c>
      <c r="N44" t="s">
        <v>30</v>
      </c>
    </row>
    <row r="45" spans="1:15" x14ac:dyDescent="0.35">
      <c r="E45" s="2">
        <v>1.0690170000000001</v>
      </c>
      <c r="F45" s="2">
        <v>0.148726</v>
      </c>
      <c r="G45" s="2">
        <v>21.399186</v>
      </c>
      <c r="H45" s="2">
        <v>0.13367000000000001</v>
      </c>
      <c r="I45" s="2">
        <v>8.8331000000000007E-2</v>
      </c>
      <c r="J45">
        <v>46</v>
      </c>
      <c r="K45">
        <v>200</v>
      </c>
      <c r="L45">
        <v>100</v>
      </c>
      <c r="M45" t="s">
        <v>13</v>
      </c>
      <c r="N45" t="s">
        <v>30</v>
      </c>
    </row>
    <row r="46" spans="1:15" x14ac:dyDescent="0.35">
      <c r="E46" s="2">
        <v>1.1992689999999999</v>
      </c>
      <c r="F46" s="2">
        <v>0.149121</v>
      </c>
      <c r="G46" s="2">
        <v>21.448028000000001</v>
      </c>
      <c r="H46" s="2">
        <v>0.133937</v>
      </c>
      <c r="I46" s="2">
        <v>9.6421999999999994E-2</v>
      </c>
      <c r="J46">
        <v>47</v>
      </c>
      <c r="K46">
        <v>200</v>
      </c>
      <c r="L46">
        <v>100</v>
      </c>
      <c r="M46" t="s">
        <v>13</v>
      </c>
      <c r="N46" t="s">
        <v>30</v>
      </c>
    </row>
    <row r="47" spans="1:15" x14ac:dyDescent="0.35">
      <c r="E47" s="2">
        <v>1.2071959999999999</v>
      </c>
      <c r="F47" s="2">
        <v>0.145816</v>
      </c>
      <c r="G47" s="2">
        <v>20.903783000000001</v>
      </c>
      <c r="H47" s="2">
        <v>0.13422600000000001</v>
      </c>
      <c r="I47" s="2">
        <v>9.2823000000000003E-2</v>
      </c>
      <c r="J47">
        <v>48</v>
      </c>
      <c r="K47">
        <v>200</v>
      </c>
      <c r="L47">
        <v>100</v>
      </c>
      <c r="M47" t="s">
        <v>13</v>
      </c>
      <c r="N47" t="s">
        <v>30</v>
      </c>
    </row>
    <row r="48" spans="1:15" x14ac:dyDescent="0.35">
      <c r="E48" s="2">
        <v>1.073447</v>
      </c>
      <c r="F48" s="2">
        <v>0.147311</v>
      </c>
      <c r="G48" s="2">
        <v>21.852240999999999</v>
      </c>
      <c r="H48" s="2">
        <v>0.13081799999999999</v>
      </c>
      <c r="I48" s="2">
        <v>9.1832999999999998E-2</v>
      </c>
      <c r="J48">
        <v>49</v>
      </c>
      <c r="K48">
        <v>200</v>
      </c>
      <c r="L48">
        <v>100</v>
      </c>
      <c r="M48" t="s">
        <v>13</v>
      </c>
      <c r="N48" t="s">
        <v>30</v>
      </c>
    </row>
    <row r="49" spans="1:15" x14ac:dyDescent="0.35">
      <c r="E49" s="2">
        <v>1.183141</v>
      </c>
      <c r="F49" s="2">
        <v>0.14813299999999999</v>
      </c>
      <c r="G49" s="2">
        <v>21.289325000000002</v>
      </c>
      <c r="H49" s="2">
        <v>0.13514000000000001</v>
      </c>
      <c r="I49" s="2">
        <v>9.1766E-2</v>
      </c>
      <c r="J49">
        <v>50</v>
      </c>
      <c r="K49">
        <v>200</v>
      </c>
      <c r="L49">
        <v>100</v>
      </c>
      <c r="M49" t="s">
        <v>13</v>
      </c>
      <c r="N49" t="s">
        <v>30</v>
      </c>
    </row>
    <row r="50" spans="1:15" x14ac:dyDescent="0.35">
      <c r="E50" s="2">
        <v>1.1554420000000001</v>
      </c>
      <c r="F50" s="2">
        <v>0.149538</v>
      </c>
      <c r="G50" s="2">
        <v>22.016176999999999</v>
      </c>
      <c r="H50" s="2">
        <v>0.133766</v>
      </c>
      <c r="I50" s="2">
        <v>9.6023999999999998E-2</v>
      </c>
      <c r="J50">
        <v>51</v>
      </c>
      <c r="K50">
        <v>200</v>
      </c>
      <c r="L50">
        <v>100</v>
      </c>
      <c r="M50" t="s">
        <v>13</v>
      </c>
      <c r="N50" t="s">
        <v>30</v>
      </c>
    </row>
    <row r="51" spans="1:15" x14ac:dyDescent="0.35">
      <c r="E51" s="8">
        <f>AVERAGE(E41:E50)</f>
        <v>1.1207538000000004</v>
      </c>
      <c r="F51" s="8">
        <f>AVERAGE(F41:F50)</f>
        <v>0.14835470000000001</v>
      </c>
      <c r="G51" s="8">
        <f>AVERAGE(G41:G50)</f>
        <v>21.512197499999999</v>
      </c>
    </row>
    <row r="52" spans="1:15" x14ac:dyDescent="0.35">
      <c r="E52" s="8">
        <f>MEDIAN(E41:E50)</f>
        <v>1.1029990000000001</v>
      </c>
      <c r="F52" s="8">
        <f>MEDIAN(F41:F50)</f>
        <v>0.14842949999999999</v>
      </c>
      <c r="G52" s="8">
        <f>MEDIAN(G41:G50)</f>
        <v>21.423607000000001</v>
      </c>
    </row>
    <row r="54" spans="1:15" x14ac:dyDescent="0.35">
      <c r="A54">
        <v>10016</v>
      </c>
      <c r="B54">
        <v>10016</v>
      </c>
      <c r="E54" s="2">
        <v>1.0311459999999999</v>
      </c>
      <c r="F54" s="2">
        <v>0.14898600000000001</v>
      </c>
      <c r="G54" s="2">
        <v>16.625003</v>
      </c>
      <c r="H54" s="2">
        <v>0.13258</v>
      </c>
      <c r="I54" s="2">
        <v>8.1063999999999997E-2</v>
      </c>
      <c r="J54">
        <v>42</v>
      </c>
      <c r="K54">
        <v>200</v>
      </c>
      <c r="L54">
        <v>100</v>
      </c>
      <c r="M54" t="s">
        <v>30</v>
      </c>
      <c r="N54" t="s">
        <v>30</v>
      </c>
      <c r="O54" s="6">
        <f>(32*L54*K54)/A54</f>
        <v>63.897763578274763</v>
      </c>
    </row>
    <row r="55" spans="1:15" x14ac:dyDescent="0.35">
      <c r="E55" s="2">
        <v>1.0472349999999999</v>
      </c>
      <c r="F55" s="2">
        <v>0.148169</v>
      </c>
      <c r="G55" s="2">
        <v>18.279644000000001</v>
      </c>
      <c r="H55" s="2">
        <v>0.13392100000000001</v>
      </c>
      <c r="I55" s="2">
        <v>8.2212999999999994E-2</v>
      </c>
      <c r="J55">
        <v>43</v>
      </c>
      <c r="K55">
        <v>200</v>
      </c>
      <c r="L55">
        <v>100</v>
      </c>
      <c r="M55" t="s">
        <v>30</v>
      </c>
      <c r="N55" t="s">
        <v>30</v>
      </c>
    </row>
    <row r="56" spans="1:15" x14ac:dyDescent="0.35">
      <c r="E56" s="2">
        <v>1.02373</v>
      </c>
      <c r="F56" s="2">
        <v>0.145012</v>
      </c>
      <c r="G56" s="2">
        <v>15.977515</v>
      </c>
      <c r="H56" s="2">
        <v>0.13018199999999999</v>
      </c>
      <c r="I56" s="2">
        <v>8.2078999999999999E-2</v>
      </c>
      <c r="J56">
        <v>44</v>
      </c>
      <c r="K56">
        <v>200</v>
      </c>
      <c r="L56">
        <v>100</v>
      </c>
      <c r="M56" t="s">
        <v>30</v>
      </c>
      <c r="N56" t="s">
        <v>30</v>
      </c>
    </row>
    <row r="57" spans="1:15" x14ac:dyDescent="0.35">
      <c r="E57" s="2">
        <v>1.204601</v>
      </c>
      <c r="F57" s="2">
        <v>0.14373</v>
      </c>
      <c r="G57" s="2">
        <v>17.595897000000001</v>
      </c>
      <c r="H57" s="2">
        <v>0.130887</v>
      </c>
      <c r="I57" s="2">
        <v>8.5397000000000001E-2</v>
      </c>
      <c r="J57">
        <v>45</v>
      </c>
      <c r="K57">
        <v>200</v>
      </c>
      <c r="L57">
        <v>100</v>
      </c>
      <c r="M57" t="s">
        <v>30</v>
      </c>
      <c r="N57" t="s">
        <v>30</v>
      </c>
    </row>
    <row r="58" spans="1:15" x14ac:dyDescent="0.35">
      <c r="E58" s="2">
        <v>1.0655699999999999</v>
      </c>
      <c r="F58" s="2">
        <v>0.143068</v>
      </c>
      <c r="G58" s="2">
        <v>17.318262000000001</v>
      </c>
      <c r="H58" s="2">
        <v>0.12903500000000001</v>
      </c>
      <c r="I58" s="2">
        <v>8.4843000000000002E-2</v>
      </c>
      <c r="J58">
        <v>46</v>
      </c>
      <c r="K58">
        <v>200</v>
      </c>
      <c r="L58">
        <v>100</v>
      </c>
      <c r="M58" t="s">
        <v>30</v>
      </c>
      <c r="N58" t="s">
        <v>30</v>
      </c>
    </row>
    <row r="59" spans="1:15" x14ac:dyDescent="0.35">
      <c r="E59" s="2">
        <v>1.0566580000000001</v>
      </c>
      <c r="F59" s="2">
        <v>0.14713200000000001</v>
      </c>
      <c r="G59" s="2">
        <v>15.943509000000001</v>
      </c>
      <c r="H59" s="2">
        <v>0.13186100000000001</v>
      </c>
      <c r="I59" s="2">
        <v>8.3266999999999994E-2</v>
      </c>
      <c r="J59">
        <v>47</v>
      </c>
      <c r="K59">
        <v>200</v>
      </c>
      <c r="L59">
        <v>100</v>
      </c>
      <c r="M59" t="s">
        <v>30</v>
      </c>
      <c r="N59" t="s">
        <v>30</v>
      </c>
    </row>
    <row r="60" spans="1:15" x14ac:dyDescent="0.35">
      <c r="E60" s="2">
        <v>1.01633</v>
      </c>
      <c r="F60" s="2">
        <v>0.13953399999999999</v>
      </c>
      <c r="G60" s="2">
        <v>14.48695</v>
      </c>
      <c r="H60" s="2">
        <v>0.12756400000000001</v>
      </c>
      <c r="I60" s="2">
        <v>8.1032999999999994E-2</v>
      </c>
      <c r="J60">
        <v>48</v>
      </c>
      <c r="K60">
        <v>200</v>
      </c>
      <c r="L60">
        <v>100</v>
      </c>
      <c r="M60" t="s">
        <v>30</v>
      </c>
      <c r="N60" t="s">
        <v>30</v>
      </c>
    </row>
    <row r="61" spans="1:15" x14ac:dyDescent="0.35">
      <c r="E61" s="2">
        <v>1.016092</v>
      </c>
      <c r="F61" s="2">
        <v>0.14952499999999999</v>
      </c>
      <c r="G61" s="2">
        <v>16.579135999999998</v>
      </c>
      <c r="H61" s="2">
        <v>0.13261700000000001</v>
      </c>
      <c r="I61" s="2">
        <v>8.2812999999999998E-2</v>
      </c>
      <c r="J61">
        <v>49</v>
      </c>
      <c r="K61">
        <v>200</v>
      </c>
      <c r="L61">
        <v>100</v>
      </c>
      <c r="M61" t="s">
        <v>30</v>
      </c>
      <c r="N61" t="s">
        <v>30</v>
      </c>
    </row>
    <row r="62" spans="1:15" x14ac:dyDescent="0.35">
      <c r="E62" s="2">
        <v>1.044519</v>
      </c>
      <c r="F62" s="2">
        <v>0.14241100000000001</v>
      </c>
      <c r="G62" s="2">
        <v>15.845606999999999</v>
      </c>
      <c r="H62" s="2">
        <v>0.128549</v>
      </c>
      <c r="I62" s="2">
        <v>8.1974000000000005E-2</v>
      </c>
      <c r="J62">
        <v>50</v>
      </c>
      <c r="K62">
        <v>200</v>
      </c>
      <c r="L62">
        <v>100</v>
      </c>
      <c r="M62" t="s">
        <v>30</v>
      </c>
      <c r="N62" t="s">
        <v>30</v>
      </c>
    </row>
    <row r="63" spans="1:15" x14ac:dyDescent="0.35">
      <c r="E63" s="2">
        <v>1.0598339999999999</v>
      </c>
      <c r="F63" s="2">
        <v>0.13991600000000001</v>
      </c>
      <c r="G63" s="2">
        <v>16.581757</v>
      </c>
      <c r="H63" s="2">
        <v>0.12637399999999999</v>
      </c>
      <c r="I63" s="2">
        <v>8.4342E-2</v>
      </c>
      <c r="J63">
        <v>51</v>
      </c>
      <c r="K63">
        <v>200</v>
      </c>
      <c r="L63">
        <v>100</v>
      </c>
      <c r="M63" t="s">
        <v>30</v>
      </c>
      <c r="N63" t="s">
        <v>30</v>
      </c>
    </row>
    <row r="64" spans="1:15" x14ac:dyDescent="0.35">
      <c r="E64" s="8">
        <f>AVERAGE(E54:E63)</f>
        <v>1.0565715</v>
      </c>
      <c r="F64" s="8">
        <f>AVERAGE(F54:F63)</f>
        <v>0.1447483</v>
      </c>
      <c r="G64" s="8">
        <f>AVERAGE(G54:G63)</f>
        <v>16.523328000000003</v>
      </c>
    </row>
    <row r="65" spans="1:15" x14ac:dyDescent="0.35">
      <c r="E65" s="8">
        <f>MEDIAN(E54:E63)</f>
        <v>1.0458769999999999</v>
      </c>
      <c r="F65" s="8">
        <f>MEDIAN(F54:F63)</f>
        <v>0.144371</v>
      </c>
      <c r="G65" s="8">
        <f>MEDIAN(G54:G63)</f>
        <v>16.580446500000001</v>
      </c>
    </row>
    <row r="67" spans="1:15" x14ac:dyDescent="0.35">
      <c r="A67">
        <v>48000</v>
      </c>
      <c r="B67">
        <v>10016</v>
      </c>
      <c r="J67">
        <v>42</v>
      </c>
      <c r="K67">
        <v>400</v>
      </c>
      <c r="L67">
        <v>200</v>
      </c>
      <c r="M67" t="s">
        <v>13</v>
      </c>
      <c r="N67" t="s">
        <v>30</v>
      </c>
      <c r="O67" s="6">
        <f>(32*L67*K67)/A67</f>
        <v>53.333333333333336</v>
      </c>
    </row>
    <row r="68" spans="1:15" x14ac:dyDescent="0.35">
      <c r="J68">
        <v>43</v>
      </c>
    </row>
    <row r="69" spans="1:15" x14ac:dyDescent="0.35">
      <c r="J69">
        <v>44</v>
      </c>
    </row>
    <row r="70" spans="1:15" x14ac:dyDescent="0.35">
      <c r="J70">
        <v>45</v>
      </c>
    </row>
    <row r="71" spans="1:15" x14ac:dyDescent="0.35">
      <c r="J71">
        <v>46</v>
      </c>
    </row>
    <row r="72" spans="1:15" x14ac:dyDescent="0.35">
      <c r="J72">
        <v>47</v>
      </c>
    </row>
    <row r="73" spans="1:15" x14ac:dyDescent="0.35">
      <c r="J73">
        <v>48</v>
      </c>
    </row>
    <row r="74" spans="1:15" x14ac:dyDescent="0.35">
      <c r="J74">
        <v>49</v>
      </c>
    </row>
    <row r="75" spans="1:15" x14ac:dyDescent="0.35">
      <c r="J75">
        <v>50</v>
      </c>
    </row>
    <row r="76" spans="1:15" x14ac:dyDescent="0.35">
      <c r="J76">
        <v>51</v>
      </c>
    </row>
    <row r="77" spans="1:15" x14ac:dyDescent="0.35">
      <c r="E77" s="8" t="e">
        <f>AVERAGE(E67:E76)</f>
        <v>#DIV/0!</v>
      </c>
      <c r="F77" s="8" t="e">
        <f>AVERAGE(F67:F76)</f>
        <v>#DIV/0!</v>
      </c>
      <c r="G77" s="8" t="e">
        <f>AVERAGE(G67:G76)</f>
        <v>#DIV/0!</v>
      </c>
    </row>
    <row r="78" spans="1:15" x14ac:dyDescent="0.35">
      <c r="E78" s="8" t="e">
        <f>MEDIAN(E67:E76)</f>
        <v>#NUM!</v>
      </c>
      <c r="F78" s="8" t="e">
        <f>MEDIAN(F67:F76)</f>
        <v>#NUM!</v>
      </c>
      <c r="G78" s="8" t="e">
        <f>MEDIAN(G67:G76)</f>
        <v>#NUM!</v>
      </c>
    </row>
    <row r="80" spans="1:15" x14ac:dyDescent="0.35">
      <c r="A80">
        <v>10016</v>
      </c>
      <c r="B80">
        <v>10016</v>
      </c>
      <c r="E80" s="2">
        <v>1.0199549999999999</v>
      </c>
      <c r="F80" s="2">
        <v>0.14429800000000001</v>
      </c>
      <c r="G80" s="2">
        <v>11.821445000000001</v>
      </c>
      <c r="H80" s="2">
        <v>0.12744900000000001</v>
      </c>
      <c r="I80" s="2">
        <v>7.0046999999999998E-2</v>
      </c>
      <c r="J80">
        <v>42</v>
      </c>
      <c r="K80">
        <v>400</v>
      </c>
      <c r="L80">
        <v>200</v>
      </c>
      <c r="M80" t="s">
        <v>30</v>
      </c>
      <c r="N80" t="s">
        <v>30</v>
      </c>
      <c r="O80" s="6">
        <f>(32*L80*K80)/A80</f>
        <v>255.59105431309905</v>
      </c>
    </row>
    <row r="81" spans="1:15" x14ac:dyDescent="0.35">
      <c r="E81" s="2">
        <v>1.043018</v>
      </c>
      <c r="F81" s="2">
        <v>0.143571</v>
      </c>
      <c r="G81" s="2">
        <v>10.825753000000001</v>
      </c>
      <c r="H81" s="2">
        <v>0.129193</v>
      </c>
      <c r="I81" s="2">
        <v>7.8685000000000005E-2</v>
      </c>
      <c r="J81">
        <v>43</v>
      </c>
      <c r="K81">
        <v>400</v>
      </c>
      <c r="L81">
        <v>200</v>
      </c>
      <c r="M81" t="s">
        <v>30</v>
      </c>
      <c r="N81" t="s">
        <v>30</v>
      </c>
    </row>
    <row r="82" spans="1:15" x14ac:dyDescent="0.35">
      <c r="E82" s="2">
        <v>1.0092479999999999</v>
      </c>
      <c r="F82" s="2">
        <v>0.141071</v>
      </c>
      <c r="G82" s="2">
        <v>12.581721</v>
      </c>
      <c r="H82" s="2">
        <v>0.12592600000000001</v>
      </c>
      <c r="I82" s="2">
        <v>6.8972000000000006E-2</v>
      </c>
      <c r="J82">
        <v>44</v>
      </c>
      <c r="K82">
        <v>400</v>
      </c>
      <c r="L82">
        <v>200</v>
      </c>
      <c r="M82" t="s">
        <v>30</v>
      </c>
      <c r="N82" t="s">
        <v>30</v>
      </c>
    </row>
    <row r="83" spans="1:15" x14ac:dyDescent="0.35">
      <c r="J83">
        <v>45</v>
      </c>
    </row>
    <row r="84" spans="1:15" x14ac:dyDescent="0.35">
      <c r="J84">
        <v>46</v>
      </c>
    </row>
    <row r="85" spans="1:15" x14ac:dyDescent="0.35">
      <c r="J85">
        <v>47</v>
      </c>
    </row>
    <row r="86" spans="1:15" x14ac:dyDescent="0.35">
      <c r="J86">
        <v>48</v>
      </c>
    </row>
    <row r="87" spans="1:15" x14ac:dyDescent="0.35">
      <c r="J87">
        <v>49</v>
      </c>
    </row>
    <row r="88" spans="1:15" x14ac:dyDescent="0.35">
      <c r="J88">
        <v>50</v>
      </c>
    </row>
    <row r="89" spans="1:15" x14ac:dyDescent="0.35">
      <c r="J89">
        <v>51</v>
      </c>
    </row>
    <row r="90" spans="1:15" x14ac:dyDescent="0.35">
      <c r="E90" s="8">
        <f>AVERAGE(E80:E89)</f>
        <v>1.0240736666666665</v>
      </c>
      <c r="F90" s="8">
        <f>AVERAGE(F80:F89)</f>
        <v>0.14298000000000002</v>
      </c>
      <c r="G90" s="8">
        <f>AVERAGE(G80:G89)</f>
        <v>11.742973000000001</v>
      </c>
    </row>
    <row r="91" spans="1:15" x14ac:dyDescent="0.35">
      <c r="E91" s="8">
        <f>MEDIAN(E80:E89)</f>
        <v>1.0199549999999999</v>
      </c>
      <c r="F91" s="8">
        <f>MEDIAN(F80:F89)</f>
        <v>0.143571</v>
      </c>
      <c r="G91" s="8">
        <f>MEDIAN(G80:G89)</f>
        <v>11.821445000000001</v>
      </c>
    </row>
    <row r="93" spans="1:15" x14ac:dyDescent="0.35">
      <c r="A93">
        <v>48000</v>
      </c>
      <c r="B93">
        <v>10016</v>
      </c>
      <c r="J93">
        <v>42</v>
      </c>
      <c r="K93">
        <v>1500</v>
      </c>
      <c r="L93">
        <v>100</v>
      </c>
      <c r="O93" s="6">
        <f>(32*L93*K93)/A93</f>
        <v>100</v>
      </c>
    </row>
    <row r="94" spans="1:15" x14ac:dyDescent="0.35">
      <c r="J94">
        <v>43</v>
      </c>
    </row>
    <row r="95" spans="1:15" x14ac:dyDescent="0.35">
      <c r="J95">
        <v>44</v>
      </c>
    </row>
    <row r="96" spans="1:15" x14ac:dyDescent="0.35">
      <c r="J96">
        <v>45</v>
      </c>
    </row>
    <row r="97" spans="10:10" x14ac:dyDescent="0.35">
      <c r="J97">
        <v>46</v>
      </c>
    </row>
    <row r="98" spans="10:10" x14ac:dyDescent="0.35">
      <c r="J98">
        <v>47</v>
      </c>
    </row>
    <row r="99" spans="10:10" x14ac:dyDescent="0.35">
      <c r="J99">
        <v>48</v>
      </c>
    </row>
    <row r="100" spans="10:10" x14ac:dyDescent="0.35">
      <c r="J100">
        <v>49</v>
      </c>
    </row>
    <row r="101" spans="10:10" x14ac:dyDescent="0.35">
      <c r="J101">
        <v>50</v>
      </c>
    </row>
    <row r="102" spans="10:10" x14ac:dyDescent="0.35">
      <c r="J102">
        <v>51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949F-02FF-4061-ADE5-389DA13746F2}">
  <dimension ref="A1:P97"/>
  <sheetViews>
    <sheetView zoomScale="55" zoomScaleNormal="55" workbookViewId="0">
      <pane ySplit="1" topLeftCell="A5" activePane="bottomLeft" state="frozen"/>
      <selection pane="bottomLeft" sqref="A1:XFD1"/>
    </sheetView>
  </sheetViews>
  <sheetFormatPr baseColWidth="10" defaultRowHeight="14.5" x14ac:dyDescent="0.35"/>
  <cols>
    <col min="1" max="1" width="8" bestFit="1" customWidth="1"/>
    <col min="2" max="2" width="7.36328125" bestFit="1" customWidth="1"/>
    <col min="3" max="3" width="7.54296875" bestFit="1" customWidth="1"/>
    <col min="5" max="5" width="5.90625" bestFit="1" customWidth="1"/>
    <col min="6" max="6" width="6.7265625" bestFit="1" customWidth="1"/>
    <col min="7" max="7" width="6.54296875" customWidth="1"/>
    <col min="8" max="9" width="8.54296875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4" width="25.0898437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8" spans="1:16" x14ac:dyDescent="0.35">
      <c r="A8">
        <v>48000</v>
      </c>
      <c r="B8">
        <v>5728</v>
      </c>
      <c r="C8" t="s">
        <v>34</v>
      </c>
      <c r="E8" s="2">
        <v>1.6410450000000001</v>
      </c>
      <c r="F8" s="2">
        <v>6.5553E-2</v>
      </c>
      <c r="G8" s="2">
        <v>20.567021</v>
      </c>
      <c r="H8" s="2">
        <v>6.4035999999999996E-2</v>
      </c>
      <c r="I8" s="2">
        <v>4.4685999999999997E-2</v>
      </c>
      <c r="J8">
        <v>42</v>
      </c>
      <c r="K8">
        <v>100</v>
      </c>
      <c r="L8">
        <v>50</v>
      </c>
      <c r="M8" t="s">
        <v>13</v>
      </c>
      <c r="N8" t="s">
        <v>31</v>
      </c>
    </row>
    <row r="9" spans="1:16" x14ac:dyDescent="0.35">
      <c r="E9" s="2">
        <v>1.21953</v>
      </c>
      <c r="F9" s="2">
        <v>5.7213E-2</v>
      </c>
      <c r="G9" s="2">
        <v>13.587293000000001</v>
      </c>
      <c r="H9" s="2">
        <v>5.6340000000000001E-2</v>
      </c>
      <c r="I9" s="2">
        <v>3.2818E-2</v>
      </c>
      <c r="J9">
        <v>43</v>
      </c>
      <c r="K9">
        <v>100</v>
      </c>
      <c r="L9">
        <v>50</v>
      </c>
      <c r="M9" t="s">
        <v>13</v>
      </c>
      <c r="N9" t="s">
        <v>31</v>
      </c>
    </row>
    <row r="10" spans="1:16" x14ac:dyDescent="0.35">
      <c r="E10" s="2">
        <v>3.3628070000000001</v>
      </c>
      <c r="F10" s="2">
        <v>0.113035</v>
      </c>
      <c r="G10" s="2">
        <v>81.678548000000006</v>
      </c>
      <c r="H10" s="2">
        <v>0.106611</v>
      </c>
      <c r="I10" s="2">
        <v>0.11705500000000001</v>
      </c>
      <c r="J10">
        <v>44</v>
      </c>
      <c r="K10">
        <v>100</v>
      </c>
      <c r="L10">
        <v>50</v>
      </c>
      <c r="M10" t="s">
        <v>13</v>
      </c>
      <c r="N10" t="s">
        <v>31</v>
      </c>
    </row>
    <row r="11" spans="1:16" x14ac:dyDescent="0.35">
      <c r="E11" s="2">
        <v>1.062171</v>
      </c>
      <c r="F11" s="2">
        <v>5.4321000000000001E-2</v>
      </c>
      <c r="G11" s="2">
        <v>17.052218</v>
      </c>
      <c r="H11" s="2">
        <v>5.3950999999999999E-2</v>
      </c>
      <c r="I11" s="2">
        <v>3.3901000000000001E-2</v>
      </c>
      <c r="J11">
        <v>45</v>
      </c>
      <c r="K11">
        <v>100</v>
      </c>
      <c r="L11">
        <v>50</v>
      </c>
      <c r="M11" t="s">
        <v>13</v>
      </c>
      <c r="N11" t="s">
        <v>31</v>
      </c>
    </row>
    <row r="12" spans="1:16" x14ac:dyDescent="0.35">
      <c r="E12" s="2">
        <v>1.102476</v>
      </c>
      <c r="F12" s="2">
        <v>5.4316999999999997E-2</v>
      </c>
      <c r="G12" s="2">
        <v>12.498748000000001</v>
      </c>
      <c r="H12" s="2">
        <v>5.3973E-2</v>
      </c>
      <c r="I12" s="2">
        <v>3.3093999999999998E-2</v>
      </c>
      <c r="J12">
        <v>46</v>
      </c>
      <c r="K12">
        <v>100</v>
      </c>
      <c r="L12">
        <v>50</v>
      </c>
      <c r="M12" t="s">
        <v>13</v>
      </c>
      <c r="N12" t="s">
        <v>31</v>
      </c>
    </row>
    <row r="13" spans="1:16" x14ac:dyDescent="0.35">
      <c r="E13" s="2">
        <v>1.2869569999999999</v>
      </c>
      <c r="F13" s="2">
        <v>5.9457000000000003E-2</v>
      </c>
      <c r="G13" s="2">
        <v>21.935974999999999</v>
      </c>
      <c r="H13" s="2">
        <v>6.0918E-2</v>
      </c>
      <c r="I13" s="2">
        <v>4.8124E-2</v>
      </c>
      <c r="J13">
        <v>47</v>
      </c>
      <c r="K13">
        <v>100</v>
      </c>
      <c r="L13">
        <v>50</v>
      </c>
      <c r="M13" t="s">
        <v>13</v>
      </c>
      <c r="N13" t="s">
        <v>31</v>
      </c>
    </row>
    <row r="14" spans="1:16" x14ac:dyDescent="0.35">
      <c r="E14" s="2">
        <v>1.4408559999999999</v>
      </c>
      <c r="F14" s="2">
        <v>6.2742000000000006E-2</v>
      </c>
      <c r="G14" s="2">
        <v>23.721530000000001</v>
      </c>
      <c r="H14" s="2">
        <v>6.1894999999999999E-2</v>
      </c>
      <c r="I14" s="2">
        <v>4.8014000000000001E-2</v>
      </c>
      <c r="J14">
        <v>48</v>
      </c>
      <c r="K14">
        <v>100</v>
      </c>
      <c r="L14">
        <v>50</v>
      </c>
      <c r="M14" t="s">
        <v>13</v>
      </c>
      <c r="N14" t="s">
        <v>31</v>
      </c>
    </row>
    <row r="15" spans="1:16" x14ac:dyDescent="0.35">
      <c r="E15" s="2">
        <v>1.1394230000000001</v>
      </c>
      <c r="F15" s="2">
        <v>5.6105000000000002E-2</v>
      </c>
      <c r="G15" s="2">
        <v>13.221173</v>
      </c>
      <c r="H15" s="2">
        <v>5.4587999999999998E-2</v>
      </c>
      <c r="I15" s="2">
        <v>3.3968999999999999E-2</v>
      </c>
      <c r="J15">
        <v>49</v>
      </c>
      <c r="K15">
        <v>100</v>
      </c>
      <c r="L15">
        <v>50</v>
      </c>
      <c r="M15" t="s">
        <v>13</v>
      </c>
      <c r="N15" t="s">
        <v>31</v>
      </c>
    </row>
    <row r="16" spans="1:16" x14ac:dyDescent="0.35">
      <c r="E16" s="2">
        <v>1.071529</v>
      </c>
      <c r="F16" s="2">
        <v>5.4710000000000002E-2</v>
      </c>
      <c r="G16" s="2">
        <v>17.624234000000001</v>
      </c>
      <c r="H16" s="2">
        <v>5.4306E-2</v>
      </c>
      <c r="I16" s="2">
        <v>3.6968000000000001E-2</v>
      </c>
      <c r="J16">
        <v>50</v>
      </c>
      <c r="K16">
        <v>100</v>
      </c>
      <c r="L16">
        <v>50</v>
      </c>
      <c r="M16" t="s">
        <v>13</v>
      </c>
      <c r="N16" t="s">
        <v>31</v>
      </c>
    </row>
    <row r="17" spans="5:14" x14ac:dyDescent="0.35">
      <c r="E17" s="2">
        <v>1.0643940000000001</v>
      </c>
      <c r="F17" s="2">
        <v>5.4232000000000002E-2</v>
      </c>
      <c r="G17" s="2">
        <v>15.551742000000001</v>
      </c>
      <c r="H17" s="2">
        <v>5.3269999999999998E-2</v>
      </c>
      <c r="I17" s="2">
        <v>3.4960999999999999E-2</v>
      </c>
      <c r="J17">
        <v>51</v>
      </c>
      <c r="K17">
        <v>100</v>
      </c>
      <c r="L17">
        <v>50</v>
      </c>
      <c r="M17" t="s">
        <v>13</v>
      </c>
      <c r="N17" t="s">
        <v>31</v>
      </c>
    </row>
    <row r="18" spans="5:14" x14ac:dyDescent="0.35">
      <c r="E18" s="8">
        <f>AVERAGE(E8:E17)</f>
        <v>1.4391187999999999</v>
      </c>
      <c r="F18" s="8">
        <f>AVERAGE(F8:F17)</f>
        <v>6.3168500000000002E-2</v>
      </c>
      <c r="G18" s="8">
        <f>AVERAGE(G8:G17)</f>
        <v>23.743848200000002</v>
      </c>
    </row>
    <row r="19" spans="5:14" x14ac:dyDescent="0.35">
      <c r="E19" s="8">
        <f>MEDIAN(E8:E17)</f>
        <v>1.1794765</v>
      </c>
      <c r="F19" s="8">
        <f>MEDIAN(F8:F17)</f>
        <v>5.6659000000000001E-2</v>
      </c>
      <c r="G19" s="8">
        <f>MEDIAN(G8:G17)</f>
        <v>17.338225999999999</v>
      </c>
    </row>
    <row r="21" spans="5:14" x14ac:dyDescent="0.35">
      <c r="E21" s="2">
        <v>1.033963</v>
      </c>
      <c r="F21" s="2">
        <v>5.2624999999999998E-2</v>
      </c>
      <c r="G21" s="2">
        <v>14.451351000000001</v>
      </c>
      <c r="H21" s="2">
        <v>5.1949000000000002E-2</v>
      </c>
      <c r="I21" s="2">
        <v>3.5173999999999997E-2</v>
      </c>
      <c r="J21">
        <v>42</v>
      </c>
      <c r="K21">
        <v>100</v>
      </c>
      <c r="L21">
        <v>50</v>
      </c>
      <c r="M21" t="s">
        <v>31</v>
      </c>
      <c r="N21" t="s">
        <v>31</v>
      </c>
    </row>
    <row r="22" spans="5:14" x14ac:dyDescent="0.35">
      <c r="E22" s="2">
        <v>0.93567500000000003</v>
      </c>
      <c r="F22" s="2">
        <v>4.9299999999999997E-2</v>
      </c>
      <c r="G22" s="2">
        <v>12.122764999999999</v>
      </c>
      <c r="H22" s="2">
        <v>4.879E-2</v>
      </c>
      <c r="I22" s="2">
        <v>3.0551999999999999E-2</v>
      </c>
      <c r="J22">
        <v>43</v>
      </c>
      <c r="K22">
        <v>100</v>
      </c>
      <c r="L22">
        <v>50</v>
      </c>
      <c r="M22" t="s">
        <v>31</v>
      </c>
      <c r="N22" t="s">
        <v>31</v>
      </c>
    </row>
    <row r="23" spans="5:14" x14ac:dyDescent="0.35">
      <c r="E23" s="2">
        <v>1.013682</v>
      </c>
      <c r="F23" s="2">
        <v>5.2128000000000001E-2</v>
      </c>
      <c r="G23" s="2">
        <v>14.949457000000001</v>
      </c>
      <c r="H23" s="2">
        <v>5.1984000000000002E-2</v>
      </c>
      <c r="I23" s="2">
        <v>3.4556000000000003E-2</v>
      </c>
      <c r="J23">
        <v>44</v>
      </c>
      <c r="K23">
        <v>100</v>
      </c>
      <c r="L23">
        <v>50</v>
      </c>
      <c r="M23" t="s">
        <v>31</v>
      </c>
      <c r="N23" t="s">
        <v>31</v>
      </c>
    </row>
    <row r="24" spans="5:14" x14ac:dyDescent="0.35">
      <c r="E24" s="2">
        <v>0.96075299999999997</v>
      </c>
      <c r="F24" s="2">
        <v>5.0158000000000001E-2</v>
      </c>
      <c r="G24" s="2">
        <v>15.565941</v>
      </c>
      <c r="H24" s="2">
        <v>4.9362000000000003E-2</v>
      </c>
      <c r="I24" s="2">
        <v>3.3678E-2</v>
      </c>
      <c r="J24">
        <v>45</v>
      </c>
      <c r="K24">
        <v>100</v>
      </c>
      <c r="L24">
        <v>50</v>
      </c>
      <c r="M24" t="s">
        <v>31</v>
      </c>
      <c r="N24" t="s">
        <v>31</v>
      </c>
    </row>
    <row r="25" spans="5:14" x14ac:dyDescent="0.35">
      <c r="E25" s="2">
        <v>1.142698</v>
      </c>
      <c r="F25" s="2">
        <v>5.3957999999999999E-2</v>
      </c>
      <c r="G25" s="2">
        <v>17.014520999999998</v>
      </c>
      <c r="H25" s="2">
        <v>5.3696000000000001E-2</v>
      </c>
      <c r="I25" s="2">
        <v>3.1722E-2</v>
      </c>
      <c r="J25">
        <v>46</v>
      </c>
      <c r="K25">
        <v>100</v>
      </c>
      <c r="L25">
        <v>50</v>
      </c>
      <c r="M25" t="s">
        <v>31</v>
      </c>
      <c r="N25" t="s">
        <v>31</v>
      </c>
    </row>
    <row r="26" spans="5:14" x14ac:dyDescent="0.35">
      <c r="E26" s="2">
        <v>1.179246</v>
      </c>
      <c r="F26" s="2">
        <v>5.6550999999999997E-2</v>
      </c>
      <c r="G26" s="2">
        <v>17.220600999999998</v>
      </c>
      <c r="H26" s="2">
        <v>5.5611000000000001E-2</v>
      </c>
      <c r="I26" s="2">
        <v>4.0325E-2</v>
      </c>
      <c r="J26">
        <v>47</v>
      </c>
      <c r="K26">
        <v>100</v>
      </c>
      <c r="L26">
        <v>50</v>
      </c>
      <c r="M26" t="s">
        <v>31</v>
      </c>
      <c r="N26" t="s">
        <v>31</v>
      </c>
    </row>
    <row r="27" spans="5:14" x14ac:dyDescent="0.35">
      <c r="E27" s="2">
        <v>1.031129</v>
      </c>
      <c r="F27" s="2">
        <v>5.2292999999999999E-2</v>
      </c>
      <c r="G27" s="2">
        <v>15.661438</v>
      </c>
      <c r="H27" s="2">
        <v>5.1041000000000003E-2</v>
      </c>
      <c r="I27" s="2">
        <v>3.1829999999999997E-2</v>
      </c>
      <c r="J27">
        <v>48</v>
      </c>
      <c r="K27">
        <v>100</v>
      </c>
      <c r="L27">
        <v>50</v>
      </c>
      <c r="M27" t="s">
        <v>31</v>
      </c>
      <c r="N27" t="s">
        <v>31</v>
      </c>
    </row>
    <row r="28" spans="5:14" x14ac:dyDescent="0.35">
      <c r="E28" s="2">
        <v>1.1021289999999999</v>
      </c>
      <c r="F28" s="2">
        <v>5.5326E-2</v>
      </c>
      <c r="G28" s="2">
        <v>16.888805000000001</v>
      </c>
      <c r="H28" s="2">
        <v>5.3373999999999998E-2</v>
      </c>
      <c r="I28" s="2">
        <v>3.8563E-2</v>
      </c>
      <c r="J28">
        <v>49</v>
      </c>
      <c r="K28">
        <v>100</v>
      </c>
      <c r="L28">
        <v>50</v>
      </c>
      <c r="M28" t="s">
        <v>31</v>
      </c>
      <c r="N28" t="s">
        <v>31</v>
      </c>
    </row>
    <row r="29" spans="5:14" x14ac:dyDescent="0.35">
      <c r="E29" s="2">
        <v>1.009199</v>
      </c>
      <c r="F29" s="2">
        <v>5.1479999999999998E-2</v>
      </c>
      <c r="G29" s="2">
        <v>16.533213</v>
      </c>
      <c r="H29" s="2">
        <v>5.1702999999999999E-2</v>
      </c>
      <c r="I29" s="2">
        <v>3.7530000000000001E-2</v>
      </c>
      <c r="J29">
        <v>50</v>
      </c>
      <c r="K29">
        <v>100</v>
      </c>
      <c r="L29">
        <v>50</v>
      </c>
      <c r="M29" t="s">
        <v>31</v>
      </c>
      <c r="N29" t="s">
        <v>31</v>
      </c>
    </row>
    <row r="30" spans="5:14" x14ac:dyDescent="0.35">
      <c r="E30" s="2">
        <v>0.96372599999999997</v>
      </c>
      <c r="F30" s="2">
        <v>5.1041000000000003E-2</v>
      </c>
      <c r="G30" s="2">
        <v>12.494433000000001</v>
      </c>
      <c r="H30" s="2">
        <v>4.9484E-2</v>
      </c>
      <c r="I30" s="2">
        <v>3.252E-2</v>
      </c>
      <c r="J30">
        <v>51</v>
      </c>
      <c r="K30">
        <v>100</v>
      </c>
      <c r="L30">
        <v>50</v>
      </c>
      <c r="M30" t="s">
        <v>31</v>
      </c>
      <c r="N30" t="s">
        <v>31</v>
      </c>
    </row>
    <row r="31" spans="5:14" x14ac:dyDescent="0.35">
      <c r="E31" s="8">
        <f>AVERAGE(E21:E30)</f>
        <v>1.03722</v>
      </c>
      <c r="F31" s="8">
        <f>AVERAGE(F21:F30)</f>
        <v>5.2485999999999998E-2</v>
      </c>
      <c r="G31" s="8">
        <f>AVERAGE(G21:G30)</f>
        <v>15.290252500000003</v>
      </c>
    </row>
    <row r="32" spans="5:14" x14ac:dyDescent="0.35">
      <c r="E32" s="8">
        <f>MEDIAN(E21:E30)</f>
        <v>1.0224055000000001</v>
      </c>
      <c r="F32" s="8">
        <f>MEDIAN(F21:F30)</f>
        <v>5.22105E-2</v>
      </c>
      <c r="G32" s="8">
        <f>MEDIAN(G21:G30)</f>
        <v>15.6136895</v>
      </c>
    </row>
    <row r="34" spans="5:14" x14ac:dyDescent="0.35">
      <c r="E34" s="2">
        <v>1.0614939999999999</v>
      </c>
      <c r="F34" s="2">
        <v>5.3675E-2</v>
      </c>
      <c r="G34" s="2">
        <v>12.269152</v>
      </c>
      <c r="H34" s="2">
        <v>5.1649E-2</v>
      </c>
      <c r="I34" s="2">
        <v>3.1524000000000003E-2</v>
      </c>
      <c r="J34">
        <v>42</v>
      </c>
      <c r="K34">
        <v>200</v>
      </c>
      <c r="L34">
        <v>100</v>
      </c>
      <c r="M34" t="s">
        <v>13</v>
      </c>
      <c r="N34" t="s">
        <v>31</v>
      </c>
    </row>
    <row r="35" spans="5:14" x14ac:dyDescent="0.35">
      <c r="E35" s="2">
        <v>0.98128300000000002</v>
      </c>
      <c r="F35" s="2">
        <v>5.1388000000000003E-2</v>
      </c>
      <c r="G35" s="2">
        <v>12.313594</v>
      </c>
      <c r="H35" s="2">
        <v>5.0256000000000002E-2</v>
      </c>
      <c r="I35" s="2">
        <v>3.1536000000000002E-2</v>
      </c>
      <c r="J35">
        <v>43</v>
      </c>
      <c r="K35">
        <v>200</v>
      </c>
      <c r="L35">
        <v>100</v>
      </c>
      <c r="M35" t="s">
        <v>13</v>
      </c>
      <c r="N35" t="s">
        <v>31</v>
      </c>
    </row>
    <row r="36" spans="5:14" x14ac:dyDescent="0.35">
      <c r="E36" s="2">
        <v>1.000232</v>
      </c>
      <c r="F36" s="2">
        <v>5.2124999999999998E-2</v>
      </c>
      <c r="G36" s="2">
        <v>12.314125000000001</v>
      </c>
      <c r="H36" s="2">
        <v>5.1207000000000003E-2</v>
      </c>
      <c r="I36" s="2">
        <v>3.2717999999999997E-2</v>
      </c>
      <c r="J36">
        <v>44</v>
      </c>
      <c r="K36">
        <v>200</v>
      </c>
      <c r="L36">
        <v>100</v>
      </c>
      <c r="M36" t="s">
        <v>13</v>
      </c>
      <c r="N36" t="s">
        <v>31</v>
      </c>
    </row>
    <row r="37" spans="5:14" x14ac:dyDescent="0.35">
      <c r="E37" s="2">
        <v>1.165578</v>
      </c>
      <c r="F37" s="2">
        <v>5.5730000000000002E-2</v>
      </c>
      <c r="G37" s="2">
        <v>13.036072000000001</v>
      </c>
      <c r="H37" s="2">
        <v>5.5166E-2</v>
      </c>
      <c r="I37" s="2">
        <v>3.1579000000000003E-2</v>
      </c>
      <c r="J37">
        <v>45</v>
      </c>
      <c r="K37">
        <v>200</v>
      </c>
      <c r="L37">
        <v>100</v>
      </c>
      <c r="M37" t="s">
        <v>13</v>
      </c>
      <c r="N37" t="s">
        <v>31</v>
      </c>
    </row>
    <row r="38" spans="5:14" x14ac:dyDescent="0.35">
      <c r="E38" s="2">
        <v>0.96401499999999996</v>
      </c>
      <c r="F38" s="2">
        <v>5.0962E-2</v>
      </c>
      <c r="G38" s="2">
        <v>11.647135</v>
      </c>
      <c r="H38" s="2">
        <v>5.0618999999999997E-2</v>
      </c>
      <c r="I38" s="2">
        <v>3.0846999999999999E-2</v>
      </c>
      <c r="J38">
        <v>46</v>
      </c>
      <c r="K38">
        <v>200</v>
      </c>
      <c r="L38">
        <v>100</v>
      </c>
      <c r="M38" t="s">
        <v>13</v>
      </c>
      <c r="N38" t="s">
        <v>31</v>
      </c>
    </row>
    <row r="39" spans="5:14" x14ac:dyDescent="0.35">
      <c r="E39" s="2">
        <v>1.269909</v>
      </c>
      <c r="F39" s="2">
        <v>5.6716000000000003E-2</v>
      </c>
      <c r="G39" s="2">
        <v>13.155364000000001</v>
      </c>
      <c r="H39" s="2">
        <v>5.6314000000000003E-2</v>
      </c>
      <c r="I39" s="2">
        <v>3.3792000000000003E-2</v>
      </c>
      <c r="J39">
        <v>47</v>
      </c>
      <c r="K39">
        <v>200</v>
      </c>
      <c r="L39">
        <v>100</v>
      </c>
      <c r="M39" t="s">
        <v>13</v>
      </c>
      <c r="N39" t="s">
        <v>31</v>
      </c>
    </row>
    <row r="40" spans="5:14" x14ac:dyDescent="0.35">
      <c r="E40" s="2">
        <v>1.272999</v>
      </c>
      <c r="F40" s="2">
        <v>5.6993000000000002E-2</v>
      </c>
      <c r="G40" s="2">
        <v>12.262147000000001</v>
      </c>
      <c r="H40" s="2">
        <v>5.5805E-2</v>
      </c>
      <c r="I40" s="2">
        <v>3.1959000000000001E-2</v>
      </c>
      <c r="J40">
        <v>48</v>
      </c>
      <c r="K40">
        <v>200</v>
      </c>
      <c r="L40">
        <v>100</v>
      </c>
      <c r="M40" t="s">
        <v>13</v>
      </c>
      <c r="N40" t="s">
        <v>31</v>
      </c>
    </row>
    <row r="41" spans="5:14" x14ac:dyDescent="0.35">
      <c r="E41" s="2">
        <v>1.0230429999999999</v>
      </c>
      <c r="F41" s="2">
        <v>5.1484000000000002E-2</v>
      </c>
      <c r="G41" s="2">
        <v>12.316215</v>
      </c>
      <c r="H41" s="2">
        <v>5.0936000000000002E-2</v>
      </c>
      <c r="I41" s="2">
        <v>3.1484999999999999E-2</v>
      </c>
      <c r="J41">
        <v>49</v>
      </c>
      <c r="K41">
        <v>200</v>
      </c>
      <c r="L41">
        <v>100</v>
      </c>
      <c r="M41" t="s">
        <v>13</v>
      </c>
      <c r="N41" t="s">
        <v>31</v>
      </c>
    </row>
    <row r="42" spans="5:14" x14ac:dyDescent="0.35">
      <c r="E42" s="2">
        <v>1.1926859999999999</v>
      </c>
      <c r="F42" s="2">
        <v>5.5326E-2</v>
      </c>
      <c r="G42" s="2">
        <v>12.52347</v>
      </c>
      <c r="H42" s="2">
        <v>5.5496999999999998E-2</v>
      </c>
      <c r="I42" s="2">
        <v>3.1995999999999997E-2</v>
      </c>
      <c r="J42">
        <v>50</v>
      </c>
      <c r="K42">
        <v>200</v>
      </c>
      <c r="L42">
        <v>100</v>
      </c>
      <c r="M42" t="s">
        <v>13</v>
      </c>
      <c r="N42" t="s">
        <v>31</v>
      </c>
    </row>
    <row r="43" spans="5:14" x14ac:dyDescent="0.35">
      <c r="E43" s="2">
        <v>1.1224190000000001</v>
      </c>
      <c r="F43" s="2">
        <v>5.3721999999999999E-2</v>
      </c>
      <c r="G43" s="2">
        <v>12.345625999999999</v>
      </c>
      <c r="H43" s="2">
        <v>5.2953E-2</v>
      </c>
      <c r="I43" s="2">
        <v>3.3051999999999998E-2</v>
      </c>
      <c r="J43">
        <v>51</v>
      </c>
      <c r="K43">
        <v>200</v>
      </c>
      <c r="L43">
        <v>100</v>
      </c>
      <c r="M43" t="s">
        <v>13</v>
      </c>
      <c r="N43" t="s">
        <v>31</v>
      </c>
    </row>
    <row r="44" spans="5:14" x14ac:dyDescent="0.35">
      <c r="E44" s="8">
        <f>AVERAGE(E34:E43)</f>
        <v>1.1053658</v>
      </c>
      <c r="F44" s="8">
        <f>AVERAGE(F34:F43)</f>
        <v>5.3812100000000009E-2</v>
      </c>
      <c r="G44" s="8">
        <f>AVERAGE(G34:G43)</f>
        <v>12.418290000000001</v>
      </c>
      <c r="H44" s="2"/>
      <c r="I44" s="2"/>
    </row>
    <row r="45" spans="5:14" x14ac:dyDescent="0.35">
      <c r="E45" s="8">
        <f>MEDIAN(E34:E43)</f>
        <v>1.0919565</v>
      </c>
      <c r="F45" s="8">
        <f>MEDIAN(F34:F43)</f>
        <v>5.3698499999999996E-2</v>
      </c>
      <c r="G45" s="8">
        <f>MEDIAN(G34:G43)</f>
        <v>12.31517</v>
      </c>
      <c r="H45" s="2"/>
      <c r="I45" s="2"/>
    </row>
    <row r="46" spans="5:14" x14ac:dyDescent="0.35">
      <c r="E46" s="2"/>
      <c r="F46" s="2"/>
      <c r="G46" s="2"/>
      <c r="H46" s="2"/>
      <c r="I46" s="2"/>
    </row>
    <row r="47" spans="5:14" x14ac:dyDescent="0.35">
      <c r="E47" s="2">
        <v>0.91941099999999998</v>
      </c>
      <c r="F47" s="2">
        <v>4.9491E-2</v>
      </c>
      <c r="G47" s="2">
        <v>12.43211</v>
      </c>
      <c r="H47" s="2">
        <v>4.8687000000000001E-2</v>
      </c>
      <c r="I47" s="2">
        <v>3.0884999999999999E-2</v>
      </c>
      <c r="J47">
        <v>42</v>
      </c>
      <c r="K47">
        <v>200</v>
      </c>
      <c r="L47">
        <v>100</v>
      </c>
      <c r="M47" t="s">
        <v>31</v>
      </c>
      <c r="N47" t="s">
        <v>31</v>
      </c>
    </row>
    <row r="48" spans="5:14" x14ac:dyDescent="0.35">
      <c r="E48" s="2">
        <v>0.98509999999999998</v>
      </c>
      <c r="F48" s="2">
        <v>5.0945999999999998E-2</v>
      </c>
      <c r="G48" s="2">
        <v>11.944240000000001</v>
      </c>
      <c r="H48" s="2">
        <v>5.0292999999999997E-2</v>
      </c>
      <c r="I48" s="2">
        <v>3.1451E-2</v>
      </c>
      <c r="J48">
        <v>43</v>
      </c>
      <c r="K48">
        <v>200</v>
      </c>
      <c r="L48">
        <v>100</v>
      </c>
      <c r="M48" t="s">
        <v>31</v>
      </c>
      <c r="N48" t="s">
        <v>31</v>
      </c>
    </row>
    <row r="49" spans="5:14" x14ac:dyDescent="0.35">
      <c r="E49" s="2">
        <v>1.002497</v>
      </c>
      <c r="F49" s="2">
        <v>5.1458999999999998E-2</v>
      </c>
      <c r="G49" s="2">
        <v>13.140188999999999</v>
      </c>
      <c r="H49" s="2">
        <v>5.1024E-2</v>
      </c>
      <c r="I49" s="2">
        <v>3.3218999999999999E-2</v>
      </c>
      <c r="J49">
        <v>44</v>
      </c>
      <c r="K49">
        <v>200</v>
      </c>
      <c r="L49">
        <v>100</v>
      </c>
      <c r="M49" t="s">
        <v>31</v>
      </c>
      <c r="N49" t="s">
        <v>31</v>
      </c>
    </row>
    <row r="50" spans="5:14" x14ac:dyDescent="0.35">
      <c r="E50" s="2">
        <v>1.4991730000000001</v>
      </c>
      <c r="F50" s="2">
        <v>6.2031000000000003E-2</v>
      </c>
      <c r="G50" s="2">
        <v>19.374486999999998</v>
      </c>
      <c r="H50" s="2">
        <v>5.9643000000000002E-2</v>
      </c>
      <c r="I50" s="2">
        <v>4.1604000000000002E-2</v>
      </c>
      <c r="J50">
        <v>45</v>
      </c>
      <c r="K50">
        <v>200</v>
      </c>
      <c r="L50">
        <v>100</v>
      </c>
      <c r="M50" t="s">
        <v>31</v>
      </c>
      <c r="N50" t="s">
        <v>31</v>
      </c>
    </row>
    <row r="51" spans="5:14" x14ac:dyDescent="0.35">
      <c r="E51" s="2">
        <v>0.92408299999999999</v>
      </c>
      <c r="F51" s="2">
        <v>4.9961999999999999E-2</v>
      </c>
      <c r="G51" s="2">
        <v>11.199717</v>
      </c>
      <c r="H51" s="2">
        <v>4.9126999999999997E-2</v>
      </c>
      <c r="I51" s="2">
        <v>2.7466999999999998E-2</v>
      </c>
      <c r="J51">
        <v>46</v>
      </c>
      <c r="K51">
        <v>200</v>
      </c>
      <c r="L51">
        <v>100</v>
      </c>
      <c r="M51" t="s">
        <v>31</v>
      </c>
      <c r="N51" t="s">
        <v>31</v>
      </c>
    </row>
    <row r="52" spans="5:14" x14ac:dyDescent="0.35">
      <c r="E52" s="2">
        <v>0.94111100000000003</v>
      </c>
      <c r="F52" s="2">
        <v>4.9873000000000001E-2</v>
      </c>
      <c r="G52" s="2">
        <v>11.985118</v>
      </c>
      <c r="H52" s="2">
        <v>4.9029999999999997E-2</v>
      </c>
      <c r="I52" s="2">
        <v>3.1226E-2</v>
      </c>
      <c r="J52">
        <v>47</v>
      </c>
      <c r="K52">
        <v>200</v>
      </c>
      <c r="L52">
        <v>100</v>
      </c>
      <c r="M52" t="s">
        <v>31</v>
      </c>
      <c r="N52" t="s">
        <v>31</v>
      </c>
    </row>
    <row r="53" spans="5:14" x14ac:dyDescent="0.35">
      <c r="E53" s="2">
        <v>0.99496799999999996</v>
      </c>
      <c r="F53" s="2">
        <v>5.1826999999999998E-2</v>
      </c>
      <c r="G53" s="2">
        <v>13.017242</v>
      </c>
      <c r="H53" s="2">
        <v>5.0827999999999998E-2</v>
      </c>
      <c r="I53" s="2">
        <v>3.2162999999999997E-2</v>
      </c>
      <c r="J53">
        <v>48</v>
      </c>
      <c r="K53">
        <v>200</v>
      </c>
      <c r="L53">
        <v>100</v>
      </c>
      <c r="M53" t="s">
        <v>31</v>
      </c>
      <c r="N53" t="s">
        <v>31</v>
      </c>
    </row>
    <row r="54" spans="5:14" x14ac:dyDescent="0.35">
      <c r="E54" s="2">
        <v>0.96210399999999996</v>
      </c>
      <c r="F54" s="2">
        <v>5.0381000000000002E-2</v>
      </c>
      <c r="G54" s="2">
        <v>11.738308999999999</v>
      </c>
      <c r="H54" s="2">
        <v>4.9077000000000003E-2</v>
      </c>
      <c r="I54" s="2">
        <v>3.2382000000000001E-2</v>
      </c>
      <c r="J54">
        <v>49</v>
      </c>
      <c r="K54">
        <v>200</v>
      </c>
      <c r="L54">
        <v>100</v>
      </c>
      <c r="M54" t="s">
        <v>31</v>
      </c>
      <c r="N54" t="s">
        <v>31</v>
      </c>
    </row>
    <row r="55" spans="5:14" x14ac:dyDescent="0.35">
      <c r="E55" s="2">
        <v>0.93842800000000004</v>
      </c>
      <c r="F55" s="2">
        <v>4.9793999999999998E-2</v>
      </c>
      <c r="G55" s="2">
        <v>12.052770000000001</v>
      </c>
      <c r="H55" s="2">
        <v>4.9727E-2</v>
      </c>
      <c r="I55" s="2">
        <v>3.2118000000000001E-2</v>
      </c>
      <c r="J55">
        <v>50</v>
      </c>
      <c r="K55">
        <v>200</v>
      </c>
      <c r="L55">
        <v>100</v>
      </c>
      <c r="M55" t="s">
        <v>31</v>
      </c>
      <c r="N55" t="s">
        <v>31</v>
      </c>
    </row>
    <row r="56" spans="5:14" x14ac:dyDescent="0.35">
      <c r="E56" s="2">
        <v>0.932616</v>
      </c>
      <c r="F56" s="2">
        <v>5.0014000000000003E-2</v>
      </c>
      <c r="G56" s="2">
        <v>11.941939</v>
      </c>
      <c r="H56" s="2">
        <v>4.8909000000000001E-2</v>
      </c>
      <c r="I56" s="2">
        <v>3.2093999999999998E-2</v>
      </c>
      <c r="J56">
        <v>51</v>
      </c>
      <c r="K56">
        <v>200</v>
      </c>
      <c r="L56">
        <v>100</v>
      </c>
      <c r="M56" t="s">
        <v>31</v>
      </c>
      <c r="N56" t="s">
        <v>31</v>
      </c>
    </row>
    <row r="57" spans="5:14" x14ac:dyDescent="0.35">
      <c r="E57" s="2"/>
      <c r="F57" s="2"/>
      <c r="G57" s="2"/>
      <c r="H57" s="2"/>
      <c r="I57" s="2"/>
    </row>
    <row r="58" spans="5:14" x14ac:dyDescent="0.35">
      <c r="E58" s="2"/>
      <c r="F58" s="2"/>
      <c r="G58" s="2"/>
      <c r="H58" s="2"/>
      <c r="I58" s="2"/>
    </row>
    <row r="59" spans="5:14" x14ac:dyDescent="0.35">
      <c r="E59" s="2"/>
      <c r="F59" s="2"/>
      <c r="G59" s="2"/>
      <c r="H59" s="2"/>
      <c r="I59" s="2"/>
    </row>
    <row r="60" spans="5:14" x14ac:dyDescent="0.35">
      <c r="E60" s="2">
        <v>1.054049</v>
      </c>
      <c r="F60" s="2">
        <v>5.3704000000000002E-2</v>
      </c>
      <c r="G60" s="2">
        <v>11.68383</v>
      </c>
      <c r="H60" s="2">
        <v>5.2285999999999999E-2</v>
      </c>
      <c r="I60" s="2">
        <v>2.8896999999999999E-2</v>
      </c>
      <c r="J60">
        <v>42</v>
      </c>
      <c r="K60">
        <v>400</v>
      </c>
      <c r="L60">
        <v>200</v>
      </c>
      <c r="M60" t="s">
        <v>13</v>
      </c>
      <c r="N60" t="s">
        <v>31</v>
      </c>
    </row>
    <row r="61" spans="5:14" x14ac:dyDescent="0.35">
      <c r="E61" s="2">
        <v>1.239376</v>
      </c>
      <c r="F61" s="2">
        <v>5.7084999999999997E-2</v>
      </c>
      <c r="G61" s="2">
        <v>9.8567509999999992</v>
      </c>
      <c r="H61" s="2">
        <v>5.4954000000000003E-2</v>
      </c>
      <c r="I61" s="2">
        <v>2.8295000000000001E-2</v>
      </c>
      <c r="J61">
        <v>43</v>
      </c>
      <c r="K61">
        <v>400</v>
      </c>
      <c r="L61">
        <v>200</v>
      </c>
      <c r="M61" t="s">
        <v>13</v>
      </c>
      <c r="N61" t="s">
        <v>31</v>
      </c>
    </row>
    <row r="62" spans="5:14" x14ac:dyDescent="0.35">
      <c r="E62" s="2">
        <v>1.006246</v>
      </c>
      <c r="F62" s="2">
        <v>5.2713000000000003E-2</v>
      </c>
      <c r="G62" s="2">
        <v>9.9368119999999998</v>
      </c>
      <c r="H62" s="2">
        <v>5.1355999999999999E-2</v>
      </c>
      <c r="I62" s="2">
        <v>2.8233999999999999E-2</v>
      </c>
      <c r="J62">
        <v>44</v>
      </c>
      <c r="K62">
        <v>400</v>
      </c>
      <c r="L62">
        <v>200</v>
      </c>
      <c r="M62" t="s">
        <v>13</v>
      </c>
      <c r="N62" t="s">
        <v>31</v>
      </c>
    </row>
    <row r="63" spans="5:14" x14ac:dyDescent="0.35">
      <c r="J63">
        <v>45</v>
      </c>
    </row>
    <row r="64" spans="5:14" x14ac:dyDescent="0.35">
      <c r="J64">
        <v>46</v>
      </c>
    </row>
    <row r="65" spans="5:14" x14ac:dyDescent="0.35">
      <c r="J65">
        <v>47</v>
      </c>
    </row>
    <row r="66" spans="5:14" x14ac:dyDescent="0.35">
      <c r="J66">
        <v>48</v>
      </c>
    </row>
    <row r="67" spans="5:14" x14ac:dyDescent="0.35">
      <c r="J67">
        <v>49</v>
      </c>
    </row>
    <row r="68" spans="5:14" x14ac:dyDescent="0.35">
      <c r="J68">
        <v>50</v>
      </c>
    </row>
    <row r="69" spans="5:14" x14ac:dyDescent="0.35">
      <c r="J69">
        <v>51</v>
      </c>
    </row>
    <row r="70" spans="5:14" x14ac:dyDescent="0.35">
      <c r="E70" s="8">
        <f>AVERAGE(E60:E69)</f>
        <v>1.0998903333333334</v>
      </c>
      <c r="F70" s="8">
        <f>AVERAGE(F60:F69)</f>
        <v>5.4500666666666669E-2</v>
      </c>
      <c r="G70" s="8">
        <f>AVERAGE(G60:G69)</f>
        <v>10.492464333333333</v>
      </c>
    </row>
    <row r="71" spans="5:14" x14ac:dyDescent="0.35">
      <c r="E71" s="8">
        <f>MEDIAN(E60:E69)</f>
        <v>1.054049</v>
      </c>
      <c r="F71" s="8">
        <f>MEDIAN(F60:F69)</f>
        <v>5.3704000000000002E-2</v>
      </c>
      <c r="G71" s="8">
        <f>MEDIAN(G60:G69)</f>
        <v>9.9368119999999998</v>
      </c>
    </row>
    <row r="73" spans="5:14" x14ac:dyDescent="0.35">
      <c r="E73">
        <v>0.93390600000000001</v>
      </c>
      <c r="F73">
        <v>5.0353000000000002E-2</v>
      </c>
      <c r="G73">
        <v>9.902882</v>
      </c>
      <c r="H73">
        <v>4.9681999999999997E-2</v>
      </c>
      <c r="I73">
        <v>2.6084E-2</v>
      </c>
      <c r="J73">
        <v>42</v>
      </c>
      <c r="K73">
        <v>400</v>
      </c>
      <c r="L73">
        <v>200</v>
      </c>
      <c r="M73" t="s">
        <v>31</v>
      </c>
      <c r="N73" t="s">
        <v>31</v>
      </c>
    </row>
    <row r="74" spans="5:14" x14ac:dyDescent="0.35">
      <c r="E74">
        <v>0.96909900000000004</v>
      </c>
      <c r="F74">
        <v>5.0041000000000002E-2</v>
      </c>
      <c r="G74">
        <v>10.210321</v>
      </c>
      <c r="H74">
        <v>4.9452000000000003E-2</v>
      </c>
      <c r="I74">
        <v>2.5658E-2</v>
      </c>
      <c r="J74">
        <v>43</v>
      </c>
      <c r="K74">
        <v>400</v>
      </c>
      <c r="L74">
        <v>200</v>
      </c>
      <c r="M74" t="s">
        <v>31</v>
      </c>
      <c r="N74" t="s">
        <v>31</v>
      </c>
    </row>
    <row r="75" spans="5:14" x14ac:dyDescent="0.35">
      <c r="E75">
        <v>0.94491000000000003</v>
      </c>
      <c r="F75">
        <v>4.9741E-2</v>
      </c>
      <c r="G75">
        <v>8.5347039999999996</v>
      </c>
      <c r="H75">
        <v>4.9296E-2</v>
      </c>
      <c r="I75">
        <v>2.4816000000000001E-2</v>
      </c>
      <c r="J75">
        <v>44</v>
      </c>
      <c r="K75">
        <v>400</v>
      </c>
      <c r="L75">
        <v>200</v>
      </c>
      <c r="M75" t="s">
        <v>31</v>
      </c>
      <c r="N75" t="s">
        <v>31</v>
      </c>
    </row>
    <row r="76" spans="5:14" x14ac:dyDescent="0.35">
      <c r="J76">
        <v>45</v>
      </c>
    </row>
    <row r="77" spans="5:14" x14ac:dyDescent="0.35">
      <c r="J77">
        <v>46</v>
      </c>
    </row>
    <row r="78" spans="5:14" x14ac:dyDescent="0.35">
      <c r="J78">
        <v>47</v>
      </c>
    </row>
    <row r="79" spans="5:14" x14ac:dyDescent="0.35">
      <c r="J79">
        <v>48</v>
      </c>
    </row>
    <row r="80" spans="5:14" x14ac:dyDescent="0.35">
      <c r="J80">
        <v>49</v>
      </c>
    </row>
    <row r="81" spans="5:14" x14ac:dyDescent="0.35">
      <c r="J81">
        <v>50</v>
      </c>
    </row>
    <row r="82" spans="5:14" x14ac:dyDescent="0.35">
      <c r="J82">
        <v>51</v>
      </c>
    </row>
    <row r="83" spans="5:14" x14ac:dyDescent="0.35">
      <c r="E83" s="8">
        <f>AVERAGE(E73:E82)</f>
        <v>0.94930499999999995</v>
      </c>
      <c r="F83" s="8">
        <f>AVERAGE(F73:F82)</f>
        <v>5.0045000000000006E-2</v>
      </c>
      <c r="G83" s="8">
        <f>AVERAGE(G73:G82)</f>
        <v>9.5493023333333316</v>
      </c>
    </row>
    <row r="84" spans="5:14" x14ac:dyDescent="0.35">
      <c r="E84" s="8">
        <f>MEDIAN(E73:E82)</f>
        <v>0.94491000000000003</v>
      </c>
      <c r="F84" s="8">
        <f>MEDIAN(F73:F82)</f>
        <v>5.0041000000000002E-2</v>
      </c>
      <c r="G84" s="8">
        <f>MEDIAN(G73:G82)</f>
        <v>9.902882</v>
      </c>
    </row>
    <row r="86" spans="5:14" x14ac:dyDescent="0.35">
      <c r="E86">
        <v>1.5723750000000001</v>
      </c>
      <c r="F86">
        <v>6.5657999999999994E-2</v>
      </c>
      <c r="G86">
        <v>23.319334000000001</v>
      </c>
      <c r="H86">
        <v>6.3043000000000002E-2</v>
      </c>
      <c r="I86">
        <v>4.3663E-2</v>
      </c>
      <c r="J86">
        <v>42</v>
      </c>
      <c r="K86">
        <v>500</v>
      </c>
      <c r="L86">
        <v>100</v>
      </c>
      <c r="M86" t="s">
        <v>13</v>
      </c>
      <c r="N86" t="s">
        <v>31</v>
      </c>
    </row>
    <row r="87" spans="5:14" x14ac:dyDescent="0.35">
      <c r="E87">
        <v>1.581993</v>
      </c>
      <c r="F87">
        <v>6.4973000000000003E-2</v>
      </c>
      <c r="G87">
        <v>22.598994000000001</v>
      </c>
      <c r="H87">
        <v>6.3968999999999998E-2</v>
      </c>
      <c r="I87">
        <v>4.1870999999999998E-2</v>
      </c>
      <c r="J87">
        <v>43</v>
      </c>
      <c r="K87">
        <v>500</v>
      </c>
      <c r="L87">
        <v>100</v>
      </c>
      <c r="M87" t="s">
        <v>13</v>
      </c>
      <c r="N87" t="s">
        <v>31</v>
      </c>
    </row>
    <row r="88" spans="5:14" x14ac:dyDescent="0.35">
      <c r="E88">
        <v>1.0283800000000001</v>
      </c>
      <c r="F88">
        <v>5.3505999999999998E-2</v>
      </c>
      <c r="G88">
        <v>14.516565999999999</v>
      </c>
      <c r="H88">
        <v>5.3289000000000003E-2</v>
      </c>
      <c r="I88">
        <v>3.4287999999999999E-2</v>
      </c>
      <c r="J88">
        <v>44</v>
      </c>
      <c r="K88">
        <v>500</v>
      </c>
      <c r="L88">
        <v>100</v>
      </c>
      <c r="M88" t="s">
        <v>13</v>
      </c>
      <c r="N88" t="s">
        <v>31</v>
      </c>
    </row>
    <row r="89" spans="5:14" x14ac:dyDescent="0.35">
      <c r="J89">
        <v>45</v>
      </c>
    </row>
    <row r="90" spans="5:14" x14ac:dyDescent="0.35">
      <c r="J90">
        <v>46</v>
      </c>
    </row>
    <row r="91" spans="5:14" x14ac:dyDescent="0.35">
      <c r="J91">
        <v>47</v>
      </c>
    </row>
    <row r="92" spans="5:14" x14ac:dyDescent="0.35">
      <c r="J92">
        <v>48</v>
      </c>
    </row>
    <row r="93" spans="5:14" x14ac:dyDescent="0.35">
      <c r="J93">
        <v>49</v>
      </c>
    </row>
    <row r="94" spans="5:14" x14ac:dyDescent="0.35">
      <c r="J94">
        <v>50</v>
      </c>
    </row>
    <row r="95" spans="5:14" x14ac:dyDescent="0.35">
      <c r="J95">
        <v>51</v>
      </c>
    </row>
    <row r="96" spans="5:14" x14ac:dyDescent="0.35">
      <c r="E96" s="8">
        <f>AVERAGE(E86:E95)</f>
        <v>1.3942493333333335</v>
      </c>
      <c r="F96" s="8">
        <f>AVERAGE(F86:F95)</f>
        <v>6.1378999999999996E-2</v>
      </c>
      <c r="G96" s="8">
        <f>AVERAGE(G86:G95)</f>
        <v>20.144964666666667</v>
      </c>
    </row>
    <row r="97" spans="5:7" x14ac:dyDescent="0.35">
      <c r="E97" s="8">
        <f>MEDIAN(E86:E95)</f>
        <v>1.5723750000000001</v>
      </c>
      <c r="F97" s="8">
        <f>MEDIAN(F86:F95)</f>
        <v>6.4973000000000003E-2</v>
      </c>
      <c r="G97" s="8">
        <f>MEDIAN(G86:G95)</f>
        <v>22.598994000000001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C8C5-043F-4ED8-BA89-3A67965883EF}">
  <dimension ref="A1:P86"/>
  <sheetViews>
    <sheetView tabSelected="1" zoomScale="55" zoomScaleNormal="55" workbookViewId="0">
      <pane ySplit="1" topLeftCell="A47" activePane="bottomLeft" state="frozen"/>
      <selection activeCell="B1" sqref="B1"/>
      <selection pane="bottomLeft" activeCell="I70" sqref="I70"/>
    </sheetView>
  </sheetViews>
  <sheetFormatPr baseColWidth="10" defaultRowHeight="14.5" x14ac:dyDescent="0.35"/>
  <cols>
    <col min="5" max="6" width="9" bestFit="1" customWidth="1"/>
    <col min="7" max="7" width="10" customWidth="1"/>
    <col min="8" max="8" width="9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4" width="19.9062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12" spans="1:16" x14ac:dyDescent="0.35">
      <c r="A12">
        <v>48000</v>
      </c>
      <c r="B12">
        <v>10987</v>
      </c>
      <c r="E12" s="2">
        <v>1.2862610000000001</v>
      </c>
      <c r="F12" s="2">
        <v>0.160162</v>
      </c>
      <c r="G12" s="2">
        <v>29.787065999999999</v>
      </c>
      <c r="H12" s="2">
        <v>0.14805699999999999</v>
      </c>
      <c r="I12" s="2">
        <v>0.14632000000000001</v>
      </c>
      <c r="J12">
        <v>42</v>
      </c>
      <c r="K12">
        <v>100</v>
      </c>
      <c r="L12">
        <v>50</v>
      </c>
      <c r="M12" t="s">
        <v>13</v>
      </c>
      <c r="N12" t="s">
        <v>38</v>
      </c>
      <c r="O12" s="6">
        <f>(32*L12*K12)/A12</f>
        <v>3.3333333333333335</v>
      </c>
    </row>
    <row r="13" spans="1:16" x14ac:dyDescent="0.35">
      <c r="E13" s="2">
        <v>1.1019760000000001</v>
      </c>
      <c r="F13" s="2">
        <v>0.14854800000000001</v>
      </c>
      <c r="G13" s="2">
        <v>24.445709999999998</v>
      </c>
      <c r="H13" s="2">
        <v>0.138019</v>
      </c>
      <c r="I13" s="2">
        <v>0.11905499999999999</v>
      </c>
      <c r="J13">
        <v>43</v>
      </c>
      <c r="K13">
        <v>100</v>
      </c>
      <c r="L13">
        <v>50</v>
      </c>
      <c r="M13" t="s">
        <v>13</v>
      </c>
      <c r="N13" t="s">
        <v>38</v>
      </c>
    </row>
    <row r="14" spans="1:16" x14ac:dyDescent="0.35">
      <c r="E14" s="2">
        <v>1.9562710000000001</v>
      </c>
      <c r="F14" s="2">
        <v>0.188023</v>
      </c>
      <c r="G14" s="2">
        <v>55.650933999999999</v>
      </c>
      <c r="H14" s="2">
        <v>0.17682200000000001</v>
      </c>
      <c r="I14" s="2">
        <v>0.215943</v>
      </c>
      <c r="J14">
        <v>44</v>
      </c>
      <c r="K14">
        <v>100</v>
      </c>
      <c r="L14">
        <v>50</v>
      </c>
      <c r="M14" t="s">
        <v>13</v>
      </c>
      <c r="N14" t="s">
        <v>38</v>
      </c>
    </row>
    <row r="15" spans="1:16" x14ac:dyDescent="0.35">
      <c r="E15" s="2">
        <v>1.121146</v>
      </c>
      <c r="F15" s="2">
        <v>0.15041499999999999</v>
      </c>
      <c r="G15" s="2">
        <v>30.338640999999999</v>
      </c>
      <c r="H15" s="2">
        <v>0.14160200000000001</v>
      </c>
      <c r="I15" s="2">
        <v>0.13329299999999999</v>
      </c>
      <c r="J15">
        <v>45</v>
      </c>
      <c r="K15">
        <v>100</v>
      </c>
      <c r="L15">
        <v>50</v>
      </c>
      <c r="M15" t="s">
        <v>13</v>
      </c>
      <c r="N15" t="s">
        <v>38</v>
      </c>
    </row>
    <row r="16" spans="1:16" x14ac:dyDescent="0.35">
      <c r="E16" s="2">
        <v>1.0613729999999999</v>
      </c>
      <c r="F16" s="2">
        <v>0.14918600000000001</v>
      </c>
      <c r="G16" s="2">
        <v>22.894784999999999</v>
      </c>
      <c r="H16" s="2">
        <v>0.13897200000000001</v>
      </c>
      <c r="I16" s="2">
        <v>0.11736199999999999</v>
      </c>
      <c r="J16">
        <v>46</v>
      </c>
      <c r="K16">
        <v>100</v>
      </c>
      <c r="L16">
        <v>50</v>
      </c>
      <c r="M16" t="s">
        <v>13</v>
      </c>
      <c r="N16" t="s">
        <v>38</v>
      </c>
    </row>
    <row r="17" spans="1:15" x14ac:dyDescent="0.35">
      <c r="E17" s="2">
        <v>1.270669</v>
      </c>
      <c r="F17" s="2">
        <v>0.15945599999999999</v>
      </c>
      <c r="G17" s="2">
        <v>35.54992</v>
      </c>
      <c r="H17" s="2">
        <v>0.15080399999999999</v>
      </c>
      <c r="I17" s="2">
        <v>0.16683200000000001</v>
      </c>
      <c r="J17">
        <v>47</v>
      </c>
      <c r="K17">
        <v>100</v>
      </c>
      <c r="L17">
        <v>50</v>
      </c>
      <c r="M17" t="s">
        <v>13</v>
      </c>
      <c r="N17" t="s">
        <v>38</v>
      </c>
    </row>
    <row r="18" spans="1:15" x14ac:dyDescent="0.35">
      <c r="E18" s="2">
        <v>1.2923070000000001</v>
      </c>
      <c r="F18" s="2">
        <v>0.158384</v>
      </c>
      <c r="G18" s="2">
        <v>35.230626000000001</v>
      </c>
      <c r="H18" s="2">
        <v>0.14982300000000001</v>
      </c>
      <c r="I18" s="2">
        <v>0.16189600000000001</v>
      </c>
      <c r="J18">
        <v>48</v>
      </c>
      <c r="K18">
        <v>100</v>
      </c>
      <c r="L18">
        <v>50</v>
      </c>
      <c r="M18" t="s">
        <v>13</v>
      </c>
      <c r="N18" t="s">
        <v>38</v>
      </c>
    </row>
    <row r="19" spans="1:15" x14ac:dyDescent="0.35">
      <c r="E19" s="2">
        <v>1.1420440000000001</v>
      </c>
      <c r="F19" s="2">
        <v>0.152425</v>
      </c>
      <c r="G19" s="2">
        <v>25.438834</v>
      </c>
      <c r="H19" s="2">
        <v>0.14174100000000001</v>
      </c>
      <c r="I19" s="2">
        <v>0.13140299999999999</v>
      </c>
      <c r="J19">
        <v>49</v>
      </c>
      <c r="K19">
        <v>100</v>
      </c>
      <c r="L19">
        <v>50</v>
      </c>
      <c r="M19" t="s">
        <v>13</v>
      </c>
      <c r="N19" t="s">
        <v>38</v>
      </c>
    </row>
    <row r="20" spans="1:15" x14ac:dyDescent="0.35">
      <c r="E20" s="2">
        <v>1.1379570000000001</v>
      </c>
      <c r="F20" s="2">
        <v>0.15302399999999999</v>
      </c>
      <c r="G20" s="2">
        <v>31.320193</v>
      </c>
      <c r="H20" s="2">
        <v>0.14314299999999999</v>
      </c>
      <c r="I20" s="2">
        <v>0.14289099999999999</v>
      </c>
      <c r="J20">
        <v>50</v>
      </c>
      <c r="K20">
        <v>100</v>
      </c>
      <c r="L20">
        <v>50</v>
      </c>
      <c r="M20" t="s">
        <v>13</v>
      </c>
      <c r="N20" t="s">
        <v>38</v>
      </c>
    </row>
    <row r="21" spans="1:15" x14ac:dyDescent="0.35">
      <c r="E21" s="2">
        <v>1.106887</v>
      </c>
      <c r="F21" s="2">
        <v>0.15074000000000001</v>
      </c>
      <c r="G21" s="2">
        <v>28.763265000000001</v>
      </c>
      <c r="H21" s="2">
        <v>0.14043900000000001</v>
      </c>
      <c r="I21" s="2">
        <v>0.136295</v>
      </c>
      <c r="J21">
        <v>51</v>
      </c>
      <c r="K21">
        <v>100</v>
      </c>
      <c r="L21">
        <v>50</v>
      </c>
      <c r="M21" t="s">
        <v>13</v>
      </c>
      <c r="N21" t="s">
        <v>38</v>
      </c>
    </row>
    <row r="22" spans="1:15" x14ac:dyDescent="0.35">
      <c r="E22" s="2"/>
      <c r="F22" s="2"/>
      <c r="G22" s="2"/>
      <c r="H22" s="2"/>
      <c r="I22" s="2"/>
    </row>
    <row r="23" spans="1:15" x14ac:dyDescent="0.35">
      <c r="E23" s="2"/>
      <c r="F23" s="2"/>
      <c r="G23" s="2"/>
      <c r="H23" s="2"/>
      <c r="I23" s="2"/>
    </row>
    <row r="24" spans="1:15" x14ac:dyDescent="0.35">
      <c r="E24" s="2"/>
      <c r="F24" s="2"/>
      <c r="G24" s="2"/>
      <c r="H24" s="2"/>
      <c r="I24" s="2"/>
    </row>
    <row r="25" spans="1:15" x14ac:dyDescent="0.35">
      <c r="A25">
        <v>10987</v>
      </c>
      <c r="B25">
        <v>10987</v>
      </c>
      <c r="E25" s="2"/>
      <c r="F25" s="2"/>
      <c r="G25" s="2"/>
      <c r="H25" s="2"/>
      <c r="I25" s="2"/>
      <c r="J25">
        <v>42</v>
      </c>
      <c r="K25">
        <v>100</v>
      </c>
      <c r="L25">
        <v>50</v>
      </c>
      <c r="O25" s="6">
        <f>(32*L25*K25)/A25</f>
        <v>14.562664967689088</v>
      </c>
    </row>
    <row r="26" spans="1:15" x14ac:dyDescent="0.35">
      <c r="E26" s="2"/>
      <c r="F26" s="2"/>
      <c r="G26" s="2"/>
      <c r="H26" s="2"/>
      <c r="I26" s="2"/>
      <c r="J26">
        <v>43</v>
      </c>
    </row>
    <row r="27" spans="1:15" x14ac:dyDescent="0.35">
      <c r="E27" s="2"/>
      <c r="F27" s="2"/>
      <c r="G27" s="2"/>
      <c r="H27" s="2"/>
      <c r="I27" s="2"/>
      <c r="J27">
        <v>44</v>
      </c>
    </row>
    <row r="28" spans="1:15" x14ac:dyDescent="0.35">
      <c r="E28" s="2"/>
      <c r="F28" s="2"/>
      <c r="G28" s="2"/>
      <c r="H28" s="2"/>
      <c r="I28" s="2"/>
      <c r="J28">
        <v>45</v>
      </c>
    </row>
    <row r="29" spans="1:15" x14ac:dyDescent="0.35">
      <c r="E29" s="2"/>
      <c r="F29" s="2"/>
      <c r="G29" s="2"/>
      <c r="H29" s="2"/>
      <c r="I29" s="2"/>
      <c r="J29">
        <v>46</v>
      </c>
    </row>
    <row r="30" spans="1:15" x14ac:dyDescent="0.35">
      <c r="E30" s="2"/>
      <c r="F30" s="2"/>
      <c r="G30" s="2"/>
      <c r="H30" s="2"/>
      <c r="I30" s="2"/>
      <c r="J30">
        <v>47</v>
      </c>
    </row>
    <row r="31" spans="1:15" x14ac:dyDescent="0.35">
      <c r="E31" s="2"/>
      <c r="F31" s="2"/>
      <c r="G31" s="2"/>
      <c r="H31" s="2"/>
      <c r="I31" s="2"/>
      <c r="J31">
        <v>48</v>
      </c>
    </row>
    <row r="32" spans="1:15" x14ac:dyDescent="0.35">
      <c r="E32" s="2"/>
      <c r="F32" s="2"/>
      <c r="G32" s="2"/>
      <c r="H32" s="2"/>
      <c r="I32" s="2"/>
      <c r="J32">
        <v>49</v>
      </c>
    </row>
    <row r="33" spans="1:15" x14ac:dyDescent="0.35">
      <c r="E33" s="2"/>
      <c r="F33" s="2"/>
      <c r="G33" s="2"/>
      <c r="H33" s="2"/>
      <c r="I33" s="2"/>
      <c r="J33">
        <v>50</v>
      </c>
    </row>
    <row r="34" spans="1:15" x14ac:dyDescent="0.35">
      <c r="E34" s="2"/>
      <c r="F34" s="2"/>
      <c r="G34" s="2"/>
      <c r="H34" s="2"/>
      <c r="I34" s="2"/>
      <c r="J34">
        <v>51</v>
      </c>
    </row>
    <row r="35" spans="1:15" x14ac:dyDescent="0.35">
      <c r="E35" s="2"/>
      <c r="F35" s="2"/>
      <c r="G35" s="2"/>
      <c r="H35" s="2"/>
      <c r="I35" s="2"/>
    </row>
    <row r="36" spans="1:15" x14ac:dyDescent="0.35">
      <c r="E36" s="2"/>
      <c r="F36" s="2"/>
      <c r="G36" s="2"/>
      <c r="H36" s="2"/>
      <c r="I36" s="2"/>
    </row>
    <row r="37" spans="1:15" x14ac:dyDescent="0.35">
      <c r="E37" s="2"/>
      <c r="F37" s="2"/>
      <c r="G37" s="2"/>
      <c r="H37" s="2"/>
      <c r="I37" s="2"/>
    </row>
    <row r="38" spans="1:15" x14ac:dyDescent="0.35">
      <c r="A38">
        <v>48000</v>
      </c>
      <c r="B38">
        <v>10987</v>
      </c>
      <c r="C38" t="s">
        <v>34</v>
      </c>
      <c r="E38" s="2">
        <v>1.051423</v>
      </c>
      <c r="F38" s="2">
        <v>0.15412200000000001</v>
      </c>
      <c r="G38" s="2">
        <v>22.672387000000001</v>
      </c>
      <c r="H38" s="2">
        <v>0.13941600000000001</v>
      </c>
      <c r="I38" s="2">
        <v>0.120974</v>
      </c>
      <c r="J38">
        <v>42</v>
      </c>
      <c r="K38">
        <v>200</v>
      </c>
      <c r="L38">
        <v>100</v>
      </c>
      <c r="M38" t="s">
        <v>13</v>
      </c>
      <c r="N38" t="s">
        <v>38</v>
      </c>
      <c r="O38" s="6">
        <f>(32*L38*K38)/A38</f>
        <v>13.333333333333334</v>
      </c>
    </row>
    <row r="39" spans="1:15" x14ac:dyDescent="0.35">
      <c r="E39" s="2">
        <v>1.043207</v>
      </c>
      <c r="F39" s="2">
        <v>0.150087</v>
      </c>
      <c r="G39" s="2">
        <v>22.553675999999999</v>
      </c>
      <c r="H39" s="2">
        <v>0.13931099999999999</v>
      </c>
      <c r="I39" s="2">
        <v>0.120783</v>
      </c>
      <c r="J39">
        <v>43</v>
      </c>
      <c r="K39">
        <v>200</v>
      </c>
      <c r="L39">
        <v>100</v>
      </c>
      <c r="M39" t="s">
        <v>13</v>
      </c>
      <c r="N39" t="s">
        <v>38</v>
      </c>
    </row>
    <row r="40" spans="1:15" x14ac:dyDescent="0.35">
      <c r="E40" s="2">
        <v>1.032162</v>
      </c>
      <c r="F40" s="2">
        <v>0.15082400000000001</v>
      </c>
      <c r="G40" s="2">
        <v>22.177911000000002</v>
      </c>
      <c r="H40" s="2">
        <v>0.138322</v>
      </c>
      <c r="I40" s="2">
        <v>0.11895</v>
      </c>
      <c r="J40">
        <v>44</v>
      </c>
      <c r="K40">
        <v>200</v>
      </c>
      <c r="L40">
        <v>100</v>
      </c>
      <c r="M40" t="s">
        <v>13</v>
      </c>
      <c r="N40" t="s">
        <v>38</v>
      </c>
    </row>
    <row r="41" spans="1:15" x14ac:dyDescent="0.35">
      <c r="E41" s="2">
        <v>1.0752600000000001</v>
      </c>
      <c r="F41" s="2">
        <v>0.15299699999999999</v>
      </c>
      <c r="G41" s="2">
        <v>23.111671999999999</v>
      </c>
      <c r="H41" s="2">
        <v>0.14004800000000001</v>
      </c>
      <c r="I41" s="2">
        <v>0.115645</v>
      </c>
      <c r="J41">
        <v>45</v>
      </c>
      <c r="K41">
        <v>200</v>
      </c>
      <c r="L41">
        <v>100</v>
      </c>
      <c r="M41" t="s">
        <v>13</v>
      </c>
      <c r="N41" t="s">
        <v>38</v>
      </c>
    </row>
    <row r="42" spans="1:15" x14ac:dyDescent="0.35">
      <c r="E42" s="2">
        <v>1.0552410000000001</v>
      </c>
      <c r="F42" s="2">
        <v>0.15055499999999999</v>
      </c>
      <c r="G42" s="2">
        <v>22.312868999999999</v>
      </c>
      <c r="H42" s="2">
        <v>0.13960900000000001</v>
      </c>
      <c r="I42" s="2">
        <v>0.11620800000000001</v>
      </c>
      <c r="J42">
        <v>46</v>
      </c>
      <c r="K42">
        <v>200</v>
      </c>
      <c r="L42">
        <v>100</v>
      </c>
      <c r="M42" t="s">
        <v>13</v>
      </c>
      <c r="N42" t="s">
        <v>38</v>
      </c>
    </row>
    <row r="43" spans="1:15" x14ac:dyDescent="0.35">
      <c r="E43" s="2">
        <v>1.124727</v>
      </c>
      <c r="F43" s="2">
        <v>0.15458</v>
      </c>
      <c r="G43" s="2">
        <v>23.924969999999998</v>
      </c>
      <c r="H43" s="2">
        <v>0.142236</v>
      </c>
      <c r="I43" s="2">
        <v>0.13117000000000001</v>
      </c>
      <c r="J43">
        <v>47</v>
      </c>
      <c r="K43">
        <v>200</v>
      </c>
      <c r="L43">
        <v>100</v>
      </c>
      <c r="M43" t="s">
        <v>13</v>
      </c>
      <c r="N43" t="s">
        <v>38</v>
      </c>
    </row>
    <row r="44" spans="1:15" x14ac:dyDescent="0.35">
      <c r="E44" s="2">
        <v>1.127205</v>
      </c>
      <c r="F44" s="2">
        <v>0.15332000000000001</v>
      </c>
      <c r="G44" s="2">
        <v>22.751571999999999</v>
      </c>
      <c r="H44" s="2">
        <v>0.14213999999999999</v>
      </c>
      <c r="I44" s="2">
        <v>0.12347</v>
      </c>
      <c r="J44">
        <v>48</v>
      </c>
      <c r="K44">
        <v>200</v>
      </c>
      <c r="L44">
        <v>100</v>
      </c>
      <c r="M44" t="s">
        <v>13</v>
      </c>
      <c r="N44" t="s">
        <v>38</v>
      </c>
    </row>
    <row r="45" spans="1:15" x14ac:dyDescent="0.35">
      <c r="E45" s="2">
        <v>1.056117</v>
      </c>
      <c r="F45" s="2">
        <v>0.154088</v>
      </c>
      <c r="G45" s="2">
        <v>23.422796000000002</v>
      </c>
      <c r="H45" s="2">
        <v>0.13989399999999999</v>
      </c>
      <c r="I45" s="2">
        <v>0.12488100000000001</v>
      </c>
      <c r="J45">
        <v>49</v>
      </c>
      <c r="K45">
        <v>200</v>
      </c>
      <c r="L45">
        <v>100</v>
      </c>
      <c r="M45" t="s">
        <v>13</v>
      </c>
      <c r="N45" t="s">
        <v>38</v>
      </c>
    </row>
    <row r="46" spans="1:15" x14ac:dyDescent="0.35">
      <c r="E46" s="2">
        <v>1.1274360000000001</v>
      </c>
      <c r="F46" s="2">
        <v>0.15468899999999999</v>
      </c>
      <c r="G46" s="2">
        <v>22.808938000000001</v>
      </c>
      <c r="H46" s="2">
        <v>0.14396100000000001</v>
      </c>
      <c r="I46" s="2">
        <v>0.11999</v>
      </c>
      <c r="J46">
        <v>50</v>
      </c>
      <c r="K46">
        <v>200</v>
      </c>
      <c r="L46">
        <v>100</v>
      </c>
      <c r="M46" t="s">
        <v>13</v>
      </c>
      <c r="N46" t="s">
        <v>38</v>
      </c>
    </row>
    <row r="47" spans="1:15" x14ac:dyDescent="0.35">
      <c r="E47" s="2">
        <v>1.0951010000000001</v>
      </c>
      <c r="F47" s="2">
        <v>0.15348200000000001</v>
      </c>
      <c r="G47" s="2">
        <v>22.49184</v>
      </c>
      <c r="H47" s="2">
        <v>0.141572</v>
      </c>
      <c r="I47" s="2">
        <v>0.123987</v>
      </c>
      <c r="J47">
        <v>51</v>
      </c>
      <c r="K47">
        <v>200</v>
      </c>
      <c r="L47">
        <v>100</v>
      </c>
      <c r="M47" t="s">
        <v>13</v>
      </c>
      <c r="N47" t="s">
        <v>38</v>
      </c>
    </row>
    <row r="51" spans="1:15" x14ac:dyDescent="0.35">
      <c r="A51">
        <v>10987</v>
      </c>
      <c r="B51">
        <v>10987</v>
      </c>
      <c r="C51" t="s">
        <v>34</v>
      </c>
      <c r="J51">
        <v>42</v>
      </c>
      <c r="K51">
        <v>200</v>
      </c>
      <c r="L51">
        <v>100</v>
      </c>
      <c r="M51" t="s">
        <v>38</v>
      </c>
      <c r="N51" t="s">
        <v>38</v>
      </c>
      <c r="O51" s="6">
        <f>(32*L51*K51)/A51</f>
        <v>58.250659870756351</v>
      </c>
    </row>
    <row r="52" spans="1:15" x14ac:dyDescent="0.35">
      <c r="J52">
        <v>43</v>
      </c>
    </row>
    <row r="53" spans="1:15" x14ac:dyDescent="0.35">
      <c r="J53">
        <v>44</v>
      </c>
    </row>
    <row r="54" spans="1:15" x14ac:dyDescent="0.35">
      <c r="J54">
        <v>45</v>
      </c>
    </row>
    <row r="55" spans="1:15" x14ac:dyDescent="0.35">
      <c r="J55">
        <v>46</v>
      </c>
    </row>
    <row r="56" spans="1:15" x14ac:dyDescent="0.35">
      <c r="J56">
        <v>47</v>
      </c>
    </row>
    <row r="57" spans="1:15" x14ac:dyDescent="0.35">
      <c r="J57">
        <v>48</v>
      </c>
    </row>
    <row r="58" spans="1:15" x14ac:dyDescent="0.35">
      <c r="J58">
        <v>49</v>
      </c>
    </row>
    <row r="59" spans="1:15" x14ac:dyDescent="0.35">
      <c r="J59">
        <v>50</v>
      </c>
    </row>
    <row r="60" spans="1:15" x14ac:dyDescent="0.35">
      <c r="J60">
        <v>51</v>
      </c>
    </row>
    <row r="64" spans="1:15" x14ac:dyDescent="0.35">
      <c r="A64">
        <v>48000</v>
      </c>
      <c r="B64">
        <v>10987</v>
      </c>
      <c r="C64" t="s">
        <v>34</v>
      </c>
      <c r="E64">
        <v>1.044994</v>
      </c>
      <c r="F64">
        <v>0.15132799999999999</v>
      </c>
      <c r="G64">
        <v>16.833444</v>
      </c>
      <c r="H64">
        <v>0.13919500000000001</v>
      </c>
      <c r="I64">
        <v>9.8419999999999994E-2</v>
      </c>
      <c r="J64">
        <v>42</v>
      </c>
      <c r="K64">
        <v>400</v>
      </c>
      <c r="L64">
        <v>200</v>
      </c>
      <c r="M64" t="s">
        <v>13</v>
      </c>
      <c r="N64" t="s">
        <v>38</v>
      </c>
      <c r="O64" s="6">
        <f>(32*L64*K64)/A64</f>
        <v>53.333333333333336</v>
      </c>
    </row>
    <row r="65" spans="10:14" x14ac:dyDescent="0.35">
      <c r="J65">
        <v>43</v>
      </c>
    </row>
    <row r="66" spans="10:14" x14ac:dyDescent="0.35">
      <c r="J66">
        <v>44</v>
      </c>
    </row>
    <row r="67" spans="10:14" x14ac:dyDescent="0.35">
      <c r="J67">
        <v>45</v>
      </c>
    </row>
    <row r="68" spans="10:14" x14ac:dyDescent="0.35">
      <c r="J68">
        <v>46</v>
      </c>
    </row>
    <row r="69" spans="10:14" x14ac:dyDescent="0.35">
      <c r="J69">
        <v>47</v>
      </c>
    </row>
    <row r="70" spans="10:14" x14ac:dyDescent="0.35">
      <c r="J70">
        <v>48</v>
      </c>
    </row>
    <row r="71" spans="10:14" x14ac:dyDescent="0.35">
      <c r="J71">
        <v>49</v>
      </c>
    </row>
    <row r="72" spans="10:14" x14ac:dyDescent="0.35">
      <c r="J72">
        <v>50</v>
      </c>
    </row>
    <row r="73" spans="10:14" x14ac:dyDescent="0.35">
      <c r="J73">
        <v>51</v>
      </c>
    </row>
    <row r="77" spans="10:14" x14ac:dyDescent="0.35">
      <c r="J77">
        <v>42</v>
      </c>
      <c r="K77">
        <v>400</v>
      </c>
      <c r="L77">
        <v>200</v>
      </c>
      <c r="M77" t="s">
        <v>38</v>
      </c>
      <c r="N77" t="s">
        <v>38</v>
      </c>
    </row>
    <row r="78" spans="10:14" x14ac:dyDescent="0.35">
      <c r="J78">
        <v>43</v>
      </c>
    </row>
    <row r="79" spans="10:14" x14ac:dyDescent="0.35">
      <c r="J79">
        <v>44</v>
      </c>
    </row>
    <row r="80" spans="10:14" x14ac:dyDescent="0.35">
      <c r="J80">
        <v>45</v>
      </c>
    </row>
    <row r="81" spans="10:10" x14ac:dyDescent="0.35">
      <c r="J81">
        <v>46</v>
      </c>
    </row>
    <row r="82" spans="10:10" x14ac:dyDescent="0.35">
      <c r="J82">
        <v>47</v>
      </c>
    </row>
    <row r="83" spans="10:10" x14ac:dyDescent="0.35">
      <c r="J83">
        <v>48</v>
      </c>
    </row>
    <row r="84" spans="10:10" x14ac:dyDescent="0.35">
      <c r="J84">
        <v>49</v>
      </c>
    </row>
    <row r="85" spans="10:10" x14ac:dyDescent="0.35">
      <c r="J85">
        <v>50</v>
      </c>
    </row>
    <row r="86" spans="10:10" x14ac:dyDescent="0.35">
      <c r="J86">
        <v>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8B62-6549-4E67-8DCC-48C29B162344}">
  <dimension ref="A1:P77"/>
  <sheetViews>
    <sheetView zoomScale="55" zoomScaleNormal="55" workbookViewId="0">
      <pane ySplit="1" topLeftCell="A53" activePane="bottomLeft" state="frozen"/>
      <selection pane="bottomLeft" activeCell="D64" sqref="D64"/>
    </sheetView>
  </sheetViews>
  <sheetFormatPr baseColWidth="10" defaultRowHeight="14.5" x14ac:dyDescent="0.35"/>
  <cols>
    <col min="1" max="1" width="8.08984375" bestFit="1" customWidth="1"/>
    <col min="2" max="2" width="7.453125" bestFit="1" customWidth="1"/>
    <col min="3" max="3" width="7.81640625" bestFit="1" customWidth="1"/>
    <col min="4" max="4" width="5.453125" bestFit="1" customWidth="1"/>
    <col min="5" max="6" width="9.54296875" bestFit="1" customWidth="1"/>
    <col min="7" max="7" width="10.54296875" bestFit="1" customWidth="1"/>
    <col min="8" max="9" width="9.54296875" bestFit="1" customWidth="1"/>
    <col min="10" max="10" width="5" bestFit="1" customWidth="1"/>
    <col min="11" max="11" width="6.90625" bestFit="1" customWidth="1"/>
    <col min="12" max="12" width="7.453125" customWidth="1"/>
    <col min="13" max="13" width="18.08984375" bestFit="1" customWidth="1"/>
    <col min="14" max="14" width="19.3632812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10" spans="1:16" x14ac:dyDescent="0.35">
      <c r="A10">
        <v>48000</v>
      </c>
      <c r="B10">
        <v>10975</v>
      </c>
      <c r="C10" t="s">
        <v>34</v>
      </c>
      <c r="E10" s="2">
        <v>1.2793859999999999</v>
      </c>
      <c r="F10" s="2">
        <v>0.15409200000000001</v>
      </c>
      <c r="G10" s="2">
        <v>25.122346</v>
      </c>
      <c r="H10" s="2">
        <v>0.14555100000000001</v>
      </c>
      <c r="I10" s="2">
        <v>0.116325</v>
      </c>
      <c r="J10">
        <v>42</v>
      </c>
      <c r="K10">
        <v>100</v>
      </c>
      <c r="L10">
        <v>50</v>
      </c>
      <c r="M10" t="s">
        <v>13</v>
      </c>
      <c r="N10" t="s">
        <v>35</v>
      </c>
      <c r="P10" t="s">
        <v>36</v>
      </c>
    </row>
    <row r="11" spans="1:16" x14ac:dyDescent="0.35">
      <c r="E11" s="2">
        <v>1.0280830000000001</v>
      </c>
      <c r="F11" s="2">
        <v>0.160636</v>
      </c>
      <c r="G11" s="2">
        <v>22.259307</v>
      </c>
      <c r="H11" s="2">
        <v>0.14643800000000001</v>
      </c>
      <c r="I11" s="2">
        <v>0.10052700000000001</v>
      </c>
      <c r="J11">
        <v>43</v>
      </c>
      <c r="K11">
        <v>100</v>
      </c>
      <c r="L11">
        <v>50</v>
      </c>
      <c r="M11" t="s">
        <v>13</v>
      </c>
      <c r="N11" t="s">
        <v>35</v>
      </c>
    </row>
    <row r="12" spans="1:16" x14ac:dyDescent="0.35">
      <c r="E12" s="2">
        <v>2.1280779999999999</v>
      </c>
      <c r="F12" s="2">
        <v>0.17638899999999999</v>
      </c>
      <c r="G12" s="2">
        <v>56.985881999999997</v>
      </c>
      <c r="H12" s="2">
        <v>0.17053199999999999</v>
      </c>
      <c r="I12" s="2">
        <v>0.179367</v>
      </c>
      <c r="J12">
        <v>44</v>
      </c>
      <c r="K12">
        <v>100</v>
      </c>
      <c r="L12">
        <v>50</v>
      </c>
      <c r="M12" t="s">
        <v>13</v>
      </c>
      <c r="N12" t="s">
        <v>35</v>
      </c>
    </row>
    <row r="13" spans="1:16" x14ac:dyDescent="0.35">
      <c r="E13" s="2">
        <v>1.0237670000000001</v>
      </c>
      <c r="F13" s="2">
        <v>0.16314200000000001</v>
      </c>
      <c r="G13" s="2">
        <v>26.367384999999999</v>
      </c>
      <c r="H13" s="2">
        <v>0.150587</v>
      </c>
      <c r="I13" s="2">
        <v>0.10752200000000001</v>
      </c>
      <c r="J13">
        <v>45</v>
      </c>
      <c r="K13">
        <v>100</v>
      </c>
      <c r="L13">
        <v>50</v>
      </c>
      <c r="M13" t="s">
        <v>13</v>
      </c>
      <c r="N13" t="s">
        <v>35</v>
      </c>
    </row>
    <row r="14" spans="1:16" x14ac:dyDescent="0.35">
      <c r="E14" s="2">
        <v>0.98488799999999999</v>
      </c>
      <c r="F14" s="2">
        <v>0.15347</v>
      </c>
      <c r="G14" s="2">
        <v>20.307165000000001</v>
      </c>
      <c r="H14" s="2">
        <v>0.14379500000000001</v>
      </c>
      <c r="I14" s="2">
        <v>0.101062</v>
      </c>
      <c r="J14">
        <v>46</v>
      </c>
      <c r="K14">
        <v>100</v>
      </c>
      <c r="L14">
        <v>50</v>
      </c>
      <c r="M14" t="s">
        <v>13</v>
      </c>
      <c r="N14" t="s">
        <v>35</v>
      </c>
    </row>
    <row r="15" spans="1:16" x14ac:dyDescent="0.35">
      <c r="E15" s="2">
        <v>1.2050000000000001</v>
      </c>
      <c r="F15" s="2">
        <v>0.16576099999999999</v>
      </c>
      <c r="G15" s="2">
        <v>30.964143</v>
      </c>
      <c r="H15" s="2">
        <v>0.15453700000000001</v>
      </c>
      <c r="I15" s="2">
        <v>0.13209099999999999</v>
      </c>
      <c r="J15">
        <v>47</v>
      </c>
      <c r="K15">
        <v>100</v>
      </c>
      <c r="L15">
        <v>50</v>
      </c>
      <c r="M15" t="s">
        <v>13</v>
      </c>
      <c r="N15" t="s">
        <v>35</v>
      </c>
    </row>
    <row r="16" spans="1:16" x14ac:dyDescent="0.35">
      <c r="E16" s="2">
        <v>1.2994209999999999</v>
      </c>
      <c r="F16" s="2">
        <v>0.16650999999999999</v>
      </c>
      <c r="G16" s="2">
        <v>31.974399999999999</v>
      </c>
      <c r="H16" s="2">
        <v>0.15592500000000001</v>
      </c>
      <c r="I16" s="2">
        <v>0.13006699999999999</v>
      </c>
      <c r="J16">
        <v>48</v>
      </c>
      <c r="K16">
        <v>100</v>
      </c>
      <c r="L16">
        <v>50</v>
      </c>
      <c r="M16" t="s">
        <v>13</v>
      </c>
      <c r="N16" t="s">
        <v>35</v>
      </c>
    </row>
    <row r="17" spans="5:14" x14ac:dyDescent="0.35">
      <c r="E17" s="2">
        <v>1.0812459999999999</v>
      </c>
      <c r="F17" s="2">
        <v>0.16097800000000001</v>
      </c>
      <c r="G17" s="2">
        <v>22.424710000000001</v>
      </c>
      <c r="H17" s="2">
        <v>0.14793899999999999</v>
      </c>
      <c r="I17" s="2">
        <v>0.107722</v>
      </c>
      <c r="J17">
        <v>49</v>
      </c>
      <c r="K17">
        <v>100</v>
      </c>
      <c r="L17">
        <v>50</v>
      </c>
      <c r="M17" t="s">
        <v>13</v>
      </c>
      <c r="N17" t="s">
        <v>35</v>
      </c>
    </row>
    <row r="18" spans="5:14" x14ac:dyDescent="0.35">
      <c r="E18" s="2">
        <v>1.055186</v>
      </c>
      <c r="F18" s="2">
        <v>0.160992</v>
      </c>
      <c r="G18" s="2">
        <v>26.812438</v>
      </c>
      <c r="H18" s="2">
        <v>0.14954200000000001</v>
      </c>
      <c r="I18" s="2">
        <v>0.11443200000000001</v>
      </c>
      <c r="J18">
        <v>50</v>
      </c>
      <c r="K18">
        <v>100</v>
      </c>
      <c r="L18">
        <v>50</v>
      </c>
      <c r="M18" t="s">
        <v>13</v>
      </c>
      <c r="N18" t="s">
        <v>35</v>
      </c>
    </row>
    <row r="19" spans="5:14" x14ac:dyDescent="0.35">
      <c r="E19" s="2">
        <v>1.0246930000000001</v>
      </c>
      <c r="F19" s="2">
        <v>0.16052</v>
      </c>
      <c r="G19" s="2">
        <v>24.881546</v>
      </c>
      <c r="H19" s="2">
        <v>0.14699100000000001</v>
      </c>
      <c r="I19" s="2">
        <v>0.10896500000000001</v>
      </c>
      <c r="J19">
        <v>51</v>
      </c>
      <c r="K19">
        <v>100</v>
      </c>
      <c r="L19">
        <v>50</v>
      </c>
      <c r="M19" t="s">
        <v>13</v>
      </c>
      <c r="N19" t="s">
        <v>35</v>
      </c>
    </row>
    <row r="20" spans="5:14" x14ac:dyDescent="0.35">
      <c r="E20" s="8">
        <f>AVERAGE(E10:E19)</f>
        <v>1.2109748</v>
      </c>
      <c r="F20" s="8">
        <f>AVERAGE(F10:F19)</f>
        <v>0.162249</v>
      </c>
      <c r="G20" s="8">
        <f>AVERAGE(G10:G19)</f>
        <v>28.809932200000002</v>
      </c>
    </row>
    <row r="21" spans="5:14" x14ac:dyDescent="0.35">
      <c r="E21" s="8">
        <f>MEDIAN(E10:E19)</f>
        <v>1.0682160000000001</v>
      </c>
      <c r="F21" s="8">
        <f>MEDIAN(F10:F19)</f>
        <v>0.16098499999999999</v>
      </c>
      <c r="G21" s="8">
        <f>MEDIAN(G10:G19)</f>
        <v>25.7448655</v>
      </c>
    </row>
    <row r="23" spans="5:14" x14ac:dyDescent="0.35">
      <c r="E23" s="2">
        <v>0.99497199999999997</v>
      </c>
      <c r="F23" s="2">
        <v>0.15873499999999999</v>
      </c>
      <c r="G23" s="2">
        <v>25.583037000000001</v>
      </c>
      <c r="H23" s="2">
        <v>0.14676600000000001</v>
      </c>
      <c r="I23" s="2">
        <v>0.108379</v>
      </c>
      <c r="J23">
        <v>42</v>
      </c>
      <c r="K23">
        <v>100</v>
      </c>
      <c r="L23">
        <v>50</v>
      </c>
      <c r="M23" t="s">
        <v>35</v>
      </c>
      <c r="N23" t="s">
        <v>35</v>
      </c>
    </row>
    <row r="24" spans="5:14" x14ac:dyDescent="0.35">
      <c r="E24" s="2">
        <v>0.94194599999999995</v>
      </c>
      <c r="F24" s="2">
        <v>0.15023900000000001</v>
      </c>
      <c r="G24" s="2">
        <v>22.453606000000001</v>
      </c>
      <c r="H24" s="2">
        <v>0.13953499999999999</v>
      </c>
      <c r="I24" s="2">
        <v>0.10299999999999999</v>
      </c>
      <c r="J24">
        <v>43</v>
      </c>
      <c r="K24">
        <v>100</v>
      </c>
      <c r="L24">
        <v>50</v>
      </c>
      <c r="M24" t="s">
        <v>35</v>
      </c>
      <c r="N24" t="s">
        <v>35</v>
      </c>
    </row>
    <row r="25" spans="5:14" x14ac:dyDescent="0.35">
      <c r="E25" s="2">
        <v>0.98721099999999995</v>
      </c>
      <c r="F25" s="2">
        <v>0.15477299999999999</v>
      </c>
      <c r="G25" s="2">
        <v>22.534939999999999</v>
      </c>
      <c r="H25" s="2">
        <v>0.14307600000000001</v>
      </c>
      <c r="I25" s="2">
        <v>0.104253</v>
      </c>
      <c r="J25">
        <v>44</v>
      </c>
      <c r="K25">
        <v>100</v>
      </c>
      <c r="L25">
        <v>50</v>
      </c>
      <c r="M25" t="s">
        <v>35</v>
      </c>
      <c r="N25" t="s">
        <v>35</v>
      </c>
    </row>
    <row r="26" spans="5:14" x14ac:dyDescent="0.35">
      <c r="E26" s="2">
        <v>1.115022</v>
      </c>
      <c r="F26" s="2">
        <v>0.15479299999999999</v>
      </c>
      <c r="G26" s="2">
        <v>24.584534999999999</v>
      </c>
      <c r="H26" s="2">
        <v>0.14368700000000001</v>
      </c>
      <c r="I26" s="2">
        <v>0.108344</v>
      </c>
      <c r="J26">
        <v>45</v>
      </c>
      <c r="K26">
        <v>100</v>
      </c>
      <c r="L26">
        <v>50</v>
      </c>
      <c r="M26" t="s">
        <v>35</v>
      </c>
      <c r="N26" t="s">
        <v>35</v>
      </c>
    </row>
    <row r="27" spans="5:14" x14ac:dyDescent="0.35">
      <c r="E27" s="2">
        <v>0.97741900000000004</v>
      </c>
      <c r="F27" s="2">
        <v>0.15201100000000001</v>
      </c>
      <c r="G27" s="2">
        <v>22.395275000000002</v>
      </c>
      <c r="H27" s="2">
        <v>0.14296</v>
      </c>
      <c r="I27" s="2">
        <v>0.107531</v>
      </c>
      <c r="J27">
        <v>46</v>
      </c>
      <c r="K27">
        <v>100</v>
      </c>
      <c r="L27">
        <v>50</v>
      </c>
      <c r="M27" t="s">
        <v>35</v>
      </c>
      <c r="N27" t="s">
        <v>35</v>
      </c>
    </row>
    <row r="28" spans="5:14" x14ac:dyDescent="0.35">
      <c r="E28" s="2">
        <v>0.980684</v>
      </c>
      <c r="F28" s="2">
        <v>0.15344099999999999</v>
      </c>
      <c r="G28" s="2">
        <v>23.146802000000001</v>
      </c>
      <c r="H28" s="2">
        <v>0.14254</v>
      </c>
      <c r="I28" s="2">
        <v>0.10842400000000001</v>
      </c>
      <c r="J28">
        <v>47</v>
      </c>
      <c r="K28">
        <v>100</v>
      </c>
      <c r="L28">
        <v>50</v>
      </c>
      <c r="M28" t="s">
        <v>35</v>
      </c>
      <c r="N28" t="s">
        <v>35</v>
      </c>
    </row>
    <row r="29" spans="5:14" x14ac:dyDescent="0.35">
      <c r="E29" s="2">
        <v>1.413157</v>
      </c>
      <c r="F29" s="2">
        <v>0.15880900000000001</v>
      </c>
      <c r="G29" s="2">
        <v>33.147261999999998</v>
      </c>
      <c r="H29" s="2">
        <v>0.150148</v>
      </c>
      <c r="I29" s="2">
        <v>0.13472300000000001</v>
      </c>
      <c r="J29">
        <v>48</v>
      </c>
      <c r="K29">
        <v>100</v>
      </c>
      <c r="L29">
        <v>50</v>
      </c>
      <c r="M29" t="s">
        <v>35</v>
      </c>
      <c r="N29" t="s">
        <v>35</v>
      </c>
    </row>
    <row r="30" spans="5:14" x14ac:dyDescent="0.35">
      <c r="E30" s="2">
        <v>0.95845999999999998</v>
      </c>
      <c r="F30" s="2">
        <v>0.15121000000000001</v>
      </c>
      <c r="G30" s="2">
        <v>22.118375</v>
      </c>
      <c r="H30" s="2">
        <v>0.13939399999999999</v>
      </c>
      <c r="I30" s="2">
        <v>0.100413</v>
      </c>
      <c r="J30">
        <v>49</v>
      </c>
      <c r="K30">
        <v>100</v>
      </c>
      <c r="L30">
        <v>50</v>
      </c>
      <c r="M30" t="s">
        <v>35</v>
      </c>
      <c r="N30" t="s">
        <v>35</v>
      </c>
    </row>
    <row r="31" spans="5:14" x14ac:dyDescent="0.35">
      <c r="E31" s="2">
        <v>1.1348389999999999</v>
      </c>
      <c r="F31" s="2">
        <v>0.16799800000000001</v>
      </c>
      <c r="G31" s="2">
        <v>28.147127999999999</v>
      </c>
      <c r="H31" s="2">
        <v>0.155746</v>
      </c>
      <c r="I31" s="2">
        <v>0.11727600000000001</v>
      </c>
      <c r="J31">
        <v>50</v>
      </c>
      <c r="K31">
        <v>100</v>
      </c>
      <c r="L31">
        <v>50</v>
      </c>
      <c r="M31" t="s">
        <v>35</v>
      </c>
      <c r="N31" t="s">
        <v>35</v>
      </c>
    </row>
    <row r="32" spans="5:14" x14ac:dyDescent="0.35">
      <c r="E32" s="2">
        <v>1.0532440000000001</v>
      </c>
      <c r="F32" s="2">
        <v>0.155663</v>
      </c>
      <c r="G32" s="2">
        <v>24.762566</v>
      </c>
      <c r="H32" s="2">
        <v>0.14440700000000001</v>
      </c>
      <c r="I32" s="2">
        <v>0.111429</v>
      </c>
      <c r="J32">
        <v>51</v>
      </c>
      <c r="K32">
        <v>100</v>
      </c>
      <c r="L32">
        <v>50</v>
      </c>
      <c r="M32" t="s">
        <v>35</v>
      </c>
      <c r="N32" t="s">
        <v>35</v>
      </c>
    </row>
    <row r="33" spans="5:14" x14ac:dyDescent="0.35">
      <c r="E33" s="8">
        <f>AVERAGE(E23:E32)</f>
        <v>1.0556953999999998</v>
      </c>
      <c r="F33" s="8">
        <f>AVERAGE(F23:F32)</f>
        <v>0.15576720000000002</v>
      </c>
      <c r="G33" s="8">
        <f>AVERAGE(G23:G32)</f>
        <v>24.887352600000003</v>
      </c>
    </row>
    <row r="34" spans="5:14" x14ac:dyDescent="0.35">
      <c r="E34" s="8">
        <f>MEDIAN(E23:E32)</f>
        <v>0.99109150000000001</v>
      </c>
      <c r="F34" s="8">
        <f>MEDIAN(F23:F32)</f>
        <v>0.154783</v>
      </c>
      <c r="G34" s="8">
        <f>MEDIAN(G23:G32)</f>
        <v>23.865668499999998</v>
      </c>
    </row>
    <row r="36" spans="5:14" x14ac:dyDescent="0.35">
      <c r="E36" s="2">
        <v>0.93267800000000001</v>
      </c>
      <c r="F36" s="2">
        <v>0.14871400000000001</v>
      </c>
      <c r="G36" s="2">
        <v>18.248778000000001</v>
      </c>
      <c r="H36" s="2">
        <v>0.13631699999999999</v>
      </c>
      <c r="I36" s="2">
        <v>9.4570000000000001E-2</v>
      </c>
      <c r="J36">
        <v>42</v>
      </c>
      <c r="K36">
        <v>200</v>
      </c>
      <c r="L36">
        <v>100</v>
      </c>
      <c r="M36" t="s">
        <v>13</v>
      </c>
      <c r="N36" t="s">
        <v>35</v>
      </c>
    </row>
    <row r="37" spans="5:14" x14ac:dyDescent="0.35">
      <c r="E37" s="2">
        <v>0.91878700000000002</v>
      </c>
      <c r="F37" s="2">
        <v>0.15163499999999999</v>
      </c>
      <c r="G37" s="2">
        <v>19.984784999999999</v>
      </c>
      <c r="H37" s="2">
        <v>0.13855100000000001</v>
      </c>
      <c r="I37" s="2">
        <v>9.4427999999999998E-2</v>
      </c>
      <c r="J37">
        <v>43</v>
      </c>
      <c r="K37">
        <v>200</v>
      </c>
      <c r="L37">
        <v>100</v>
      </c>
      <c r="M37" t="s">
        <v>13</v>
      </c>
      <c r="N37" t="s">
        <v>35</v>
      </c>
    </row>
    <row r="38" spans="5:14" x14ac:dyDescent="0.35">
      <c r="E38" s="2">
        <v>0.93404399999999999</v>
      </c>
      <c r="F38" s="2">
        <v>0.15007100000000001</v>
      </c>
      <c r="G38" s="2">
        <v>18.668451000000001</v>
      </c>
      <c r="H38" s="2">
        <v>0.137681</v>
      </c>
      <c r="I38" s="2">
        <v>9.6479999999999996E-2</v>
      </c>
      <c r="J38">
        <v>44</v>
      </c>
      <c r="K38">
        <v>200</v>
      </c>
      <c r="L38">
        <v>100</v>
      </c>
      <c r="M38" t="s">
        <v>13</v>
      </c>
      <c r="N38" t="s">
        <v>35</v>
      </c>
    </row>
    <row r="39" spans="5:14" x14ac:dyDescent="0.35">
      <c r="E39" s="2">
        <v>0.98066699999999996</v>
      </c>
      <c r="F39" s="2">
        <v>0.15151600000000001</v>
      </c>
      <c r="G39" s="2">
        <v>19.169644999999999</v>
      </c>
      <c r="H39" s="2">
        <v>0.138682</v>
      </c>
      <c r="I39" s="2">
        <v>9.3151999999999999E-2</v>
      </c>
      <c r="J39">
        <v>45</v>
      </c>
      <c r="K39">
        <v>200</v>
      </c>
      <c r="L39">
        <v>100</v>
      </c>
      <c r="M39" t="s">
        <v>13</v>
      </c>
      <c r="N39" t="s">
        <v>35</v>
      </c>
    </row>
    <row r="40" spans="5:14" x14ac:dyDescent="0.35">
      <c r="E40" s="2">
        <v>0.953098</v>
      </c>
      <c r="F40" s="2">
        <v>0.15148300000000001</v>
      </c>
      <c r="G40" s="2">
        <v>19.148368000000001</v>
      </c>
      <c r="H40" s="2">
        <v>0.140791</v>
      </c>
      <c r="I40" s="2">
        <v>9.5153000000000001E-2</v>
      </c>
      <c r="J40">
        <v>46</v>
      </c>
      <c r="K40">
        <v>200</v>
      </c>
      <c r="L40">
        <v>100</v>
      </c>
      <c r="M40" t="s">
        <v>13</v>
      </c>
      <c r="N40" t="s">
        <v>35</v>
      </c>
    </row>
    <row r="41" spans="5:14" x14ac:dyDescent="0.35">
      <c r="E41" s="2">
        <v>1.070292</v>
      </c>
      <c r="F41" s="2">
        <v>0.15240200000000001</v>
      </c>
      <c r="G41" s="2">
        <v>18.933658999999999</v>
      </c>
      <c r="H41" s="2">
        <v>0.14081399999999999</v>
      </c>
      <c r="I41" s="2">
        <v>0.101678</v>
      </c>
      <c r="J41">
        <v>47</v>
      </c>
      <c r="K41">
        <v>200</v>
      </c>
      <c r="L41">
        <v>100</v>
      </c>
      <c r="M41" t="s">
        <v>13</v>
      </c>
      <c r="N41" t="s">
        <v>35</v>
      </c>
    </row>
    <row r="42" spans="5:14" x14ac:dyDescent="0.35">
      <c r="E42" s="2">
        <v>1.0844549999999999</v>
      </c>
      <c r="F42" s="2">
        <v>0.14955399999999999</v>
      </c>
      <c r="G42" s="2">
        <v>18.702755</v>
      </c>
      <c r="H42" s="2">
        <v>0.14099600000000001</v>
      </c>
      <c r="I42" s="2">
        <v>9.8837999999999995E-2</v>
      </c>
      <c r="J42">
        <v>48</v>
      </c>
      <c r="K42">
        <v>200</v>
      </c>
      <c r="L42">
        <v>100</v>
      </c>
      <c r="M42" t="s">
        <v>13</v>
      </c>
      <c r="N42" t="s">
        <v>35</v>
      </c>
    </row>
    <row r="43" spans="5:14" x14ac:dyDescent="0.35">
      <c r="E43" s="2">
        <v>0.91512199999999999</v>
      </c>
      <c r="F43" s="2">
        <v>0.149649</v>
      </c>
      <c r="G43" s="2">
        <v>19.117291000000002</v>
      </c>
      <c r="H43" s="2">
        <v>0.135822</v>
      </c>
      <c r="I43" s="2">
        <v>9.7667000000000004E-2</v>
      </c>
      <c r="J43">
        <v>49</v>
      </c>
      <c r="K43">
        <v>200</v>
      </c>
      <c r="L43">
        <v>100</v>
      </c>
      <c r="M43" t="s">
        <v>13</v>
      </c>
      <c r="N43" t="s">
        <v>35</v>
      </c>
    </row>
    <row r="44" spans="5:14" x14ac:dyDescent="0.35">
      <c r="E44" s="2">
        <v>1.0645279999999999</v>
      </c>
      <c r="F44" s="2">
        <v>0.15109</v>
      </c>
      <c r="G44" s="2">
        <v>18.710179</v>
      </c>
      <c r="H44" s="2">
        <v>0.14189099999999999</v>
      </c>
      <c r="I44" s="2">
        <v>9.7359000000000001E-2</v>
      </c>
      <c r="J44">
        <v>50</v>
      </c>
      <c r="K44">
        <v>200</v>
      </c>
      <c r="L44">
        <v>100</v>
      </c>
      <c r="M44" t="s">
        <v>13</v>
      </c>
      <c r="N44" t="s">
        <v>35</v>
      </c>
    </row>
    <row r="45" spans="5:14" x14ac:dyDescent="0.35">
      <c r="E45" s="2">
        <v>1.036913</v>
      </c>
      <c r="F45" s="2">
        <v>0.152003</v>
      </c>
      <c r="G45" s="2">
        <v>19.574354</v>
      </c>
      <c r="H45" s="2">
        <v>0.14055300000000001</v>
      </c>
      <c r="I45" s="2">
        <v>0.10118099999999999</v>
      </c>
      <c r="J45">
        <v>51</v>
      </c>
      <c r="K45">
        <v>200</v>
      </c>
      <c r="L45">
        <v>100</v>
      </c>
      <c r="M45" t="s">
        <v>13</v>
      </c>
      <c r="N45" t="s">
        <v>35</v>
      </c>
    </row>
    <row r="46" spans="5:14" x14ac:dyDescent="0.35">
      <c r="E46" s="8">
        <f>AVERAGE(E36:E45)</f>
        <v>0.9890584</v>
      </c>
      <c r="F46" s="8">
        <f>AVERAGE(F36:F45)</f>
        <v>0.15081169999999999</v>
      </c>
      <c r="G46" s="8">
        <f>AVERAGE(G36:G45)</f>
        <v>19.025826500000001</v>
      </c>
    </row>
    <row r="47" spans="5:14" x14ac:dyDescent="0.35">
      <c r="E47" s="8">
        <f>MEDIAN(E36:E45)</f>
        <v>0.96688249999999998</v>
      </c>
      <c r="F47" s="8">
        <f>MEDIAN(F36:F45)</f>
        <v>0.15128649999999999</v>
      </c>
      <c r="G47" s="8">
        <f>MEDIAN(G36:G45)</f>
        <v>19.025475</v>
      </c>
    </row>
    <row r="49" spans="5:14" x14ac:dyDescent="0.35">
      <c r="E49">
        <v>0.91963799999999996</v>
      </c>
      <c r="F49">
        <v>0.146843</v>
      </c>
      <c r="G49">
        <v>15.982676</v>
      </c>
      <c r="H49">
        <v>0.136436</v>
      </c>
      <c r="I49">
        <v>9.4144000000000005E-2</v>
      </c>
      <c r="J49">
        <v>42</v>
      </c>
      <c r="K49">
        <v>200</v>
      </c>
      <c r="L49">
        <v>100</v>
      </c>
      <c r="M49" t="s">
        <v>35</v>
      </c>
      <c r="N49" t="s">
        <v>35</v>
      </c>
    </row>
    <row r="50" spans="5:14" x14ac:dyDescent="0.35">
      <c r="E50">
        <v>0.94225499999999995</v>
      </c>
      <c r="F50">
        <v>0.15890699999999999</v>
      </c>
      <c r="G50">
        <v>19.831040999999999</v>
      </c>
      <c r="H50">
        <v>0.144812</v>
      </c>
      <c r="I50">
        <v>9.3341999999999994E-2</v>
      </c>
      <c r="J50">
        <v>43</v>
      </c>
      <c r="K50">
        <v>200</v>
      </c>
      <c r="L50">
        <v>100</v>
      </c>
      <c r="M50" t="s">
        <v>35</v>
      </c>
      <c r="N50" t="s">
        <v>35</v>
      </c>
    </row>
    <row r="51" spans="5:14" x14ac:dyDescent="0.35">
      <c r="E51">
        <v>1.0316110000000001</v>
      </c>
      <c r="F51">
        <v>0.16247900000000001</v>
      </c>
      <c r="G51">
        <v>18.980706999999999</v>
      </c>
      <c r="H51">
        <v>0.148234</v>
      </c>
      <c r="I51">
        <v>0.10466300000000001</v>
      </c>
      <c r="J51">
        <v>44</v>
      </c>
      <c r="K51">
        <v>200</v>
      </c>
      <c r="L51">
        <v>100</v>
      </c>
      <c r="M51" t="s">
        <v>35</v>
      </c>
      <c r="N51" t="s">
        <v>35</v>
      </c>
    </row>
    <row r="52" spans="5:14" x14ac:dyDescent="0.35">
      <c r="E52">
        <v>0.91615599999999997</v>
      </c>
      <c r="F52">
        <v>0.151727</v>
      </c>
      <c r="G52">
        <v>20.035525</v>
      </c>
      <c r="H52">
        <v>0.137599</v>
      </c>
      <c r="I52">
        <v>9.5935000000000006E-2</v>
      </c>
      <c r="J52">
        <v>45</v>
      </c>
      <c r="K52">
        <v>200</v>
      </c>
      <c r="L52">
        <v>100</v>
      </c>
      <c r="M52" t="s">
        <v>35</v>
      </c>
      <c r="N52" t="s">
        <v>35</v>
      </c>
    </row>
    <row r="53" spans="5:14" x14ac:dyDescent="0.35">
      <c r="E53">
        <v>0.94198099999999996</v>
      </c>
      <c r="F53">
        <v>0.15643599999999999</v>
      </c>
      <c r="G53">
        <v>19.645288000000001</v>
      </c>
      <c r="H53">
        <v>0.14231199999999999</v>
      </c>
      <c r="I53">
        <v>9.4003000000000003E-2</v>
      </c>
      <c r="J53">
        <v>46</v>
      </c>
      <c r="K53">
        <v>200</v>
      </c>
      <c r="L53">
        <v>100</v>
      </c>
      <c r="M53" t="s">
        <v>35</v>
      </c>
      <c r="N53" t="s">
        <v>35</v>
      </c>
    </row>
    <row r="54" spans="5:14" x14ac:dyDescent="0.35">
      <c r="E54">
        <v>1.25404</v>
      </c>
      <c r="F54">
        <v>0.15306700000000001</v>
      </c>
      <c r="G54">
        <v>27.958956000000001</v>
      </c>
      <c r="H54">
        <v>0.144432</v>
      </c>
      <c r="I54">
        <v>0.12803100000000001</v>
      </c>
      <c r="J54">
        <v>47</v>
      </c>
      <c r="K54">
        <v>200</v>
      </c>
      <c r="L54">
        <v>100</v>
      </c>
      <c r="M54" t="s">
        <v>35</v>
      </c>
      <c r="N54" t="s">
        <v>35</v>
      </c>
    </row>
    <row r="55" spans="5:14" x14ac:dyDescent="0.35">
      <c r="E55">
        <v>0.97682599999999997</v>
      </c>
      <c r="F55">
        <v>0.15370600000000001</v>
      </c>
      <c r="G55">
        <v>18.311837000000001</v>
      </c>
      <c r="H55">
        <v>0.14054700000000001</v>
      </c>
      <c r="I55">
        <v>9.7490999999999994E-2</v>
      </c>
      <c r="J55">
        <v>48</v>
      </c>
      <c r="K55">
        <v>200</v>
      </c>
      <c r="L55">
        <v>100</v>
      </c>
      <c r="M55" t="s">
        <v>35</v>
      </c>
      <c r="N55" t="s">
        <v>35</v>
      </c>
    </row>
    <row r="56" spans="5:14" x14ac:dyDescent="0.35">
      <c r="E56">
        <v>0.91665700000000006</v>
      </c>
      <c r="F56">
        <v>0.14777199999999999</v>
      </c>
      <c r="G56">
        <v>21.920953999999998</v>
      </c>
      <c r="H56">
        <v>0.135375</v>
      </c>
      <c r="I56">
        <v>0.10308100000000001</v>
      </c>
      <c r="J56">
        <v>49</v>
      </c>
      <c r="K56">
        <v>200</v>
      </c>
      <c r="L56">
        <v>100</v>
      </c>
      <c r="M56" t="s">
        <v>35</v>
      </c>
      <c r="N56" t="s">
        <v>35</v>
      </c>
    </row>
    <row r="57" spans="5:14" x14ac:dyDescent="0.35">
      <c r="E57">
        <v>1.2234229999999999</v>
      </c>
      <c r="F57">
        <v>0.15465200000000001</v>
      </c>
      <c r="G57">
        <v>28.361581999999999</v>
      </c>
      <c r="H57">
        <v>0.146511</v>
      </c>
      <c r="I57">
        <v>0.121709</v>
      </c>
      <c r="J57">
        <v>50</v>
      </c>
      <c r="K57">
        <v>200</v>
      </c>
      <c r="L57">
        <v>100</v>
      </c>
      <c r="M57" t="s">
        <v>35</v>
      </c>
      <c r="N57" t="s">
        <v>35</v>
      </c>
    </row>
    <row r="58" spans="5:14" x14ac:dyDescent="0.35">
      <c r="E58">
        <v>0.96162099999999995</v>
      </c>
      <c r="F58">
        <v>0.15442</v>
      </c>
      <c r="G58">
        <v>21.477066000000001</v>
      </c>
      <c r="H58">
        <v>0.14219300000000001</v>
      </c>
      <c r="I58">
        <v>0.109948</v>
      </c>
      <c r="J58">
        <v>51</v>
      </c>
      <c r="K58">
        <v>200</v>
      </c>
      <c r="L58">
        <v>100</v>
      </c>
      <c r="M58" t="s">
        <v>35</v>
      </c>
      <c r="N58" t="s">
        <v>35</v>
      </c>
    </row>
    <row r="62" spans="5:14" x14ac:dyDescent="0.35">
      <c r="E62">
        <v>0.99420399999999998</v>
      </c>
      <c r="F62">
        <v>0.154221</v>
      </c>
      <c r="G62">
        <v>12.840272000000001</v>
      </c>
      <c r="H62">
        <v>0.14152699999999999</v>
      </c>
      <c r="I62">
        <v>9.0745999999999993E-2</v>
      </c>
      <c r="J62">
        <v>42</v>
      </c>
      <c r="K62">
        <v>400</v>
      </c>
      <c r="L62">
        <v>200</v>
      </c>
      <c r="M62" t="s">
        <v>13</v>
      </c>
      <c r="N62" t="s">
        <v>35</v>
      </c>
    </row>
    <row r="63" spans="5:14" x14ac:dyDescent="0.35">
      <c r="E63">
        <v>1.095788</v>
      </c>
      <c r="F63">
        <v>0.15253700000000001</v>
      </c>
      <c r="G63">
        <v>10.975904999999999</v>
      </c>
      <c r="H63">
        <v>0.14052799999999999</v>
      </c>
      <c r="I63">
        <v>8.5648000000000002E-2</v>
      </c>
      <c r="J63">
        <v>43</v>
      </c>
      <c r="K63">
        <v>400</v>
      </c>
      <c r="L63">
        <v>200</v>
      </c>
    </row>
    <row r="64" spans="5:14" x14ac:dyDescent="0.35">
      <c r="J64">
        <v>44</v>
      </c>
    </row>
    <row r="65" spans="5:14" x14ac:dyDescent="0.35">
      <c r="J65">
        <v>45</v>
      </c>
    </row>
    <row r="66" spans="5:14" x14ac:dyDescent="0.35">
      <c r="J66">
        <v>46</v>
      </c>
    </row>
    <row r="67" spans="5:14" x14ac:dyDescent="0.35">
      <c r="J67">
        <v>47</v>
      </c>
    </row>
    <row r="68" spans="5:14" x14ac:dyDescent="0.35">
      <c r="J68">
        <v>48</v>
      </c>
    </row>
    <row r="69" spans="5:14" x14ac:dyDescent="0.35">
      <c r="J69">
        <v>49</v>
      </c>
    </row>
    <row r="70" spans="5:14" x14ac:dyDescent="0.35">
      <c r="J70">
        <v>50</v>
      </c>
    </row>
    <row r="71" spans="5:14" x14ac:dyDescent="0.35">
      <c r="J71">
        <v>51</v>
      </c>
    </row>
    <row r="75" spans="5:14" x14ac:dyDescent="0.35">
      <c r="E75">
        <v>0.93164599999999997</v>
      </c>
      <c r="F75">
        <v>0.15098300000000001</v>
      </c>
      <c r="G75">
        <v>10.136627000000001</v>
      </c>
      <c r="H75">
        <v>0.13841100000000001</v>
      </c>
      <c r="I75">
        <v>8.2156999999999994E-2</v>
      </c>
      <c r="J75">
        <v>42</v>
      </c>
      <c r="K75">
        <v>400</v>
      </c>
      <c r="L75">
        <v>200</v>
      </c>
      <c r="M75" t="s">
        <v>35</v>
      </c>
      <c r="N75" t="s">
        <v>35</v>
      </c>
    </row>
    <row r="76" spans="5:14" x14ac:dyDescent="0.35">
      <c r="E76">
        <v>0.93490300000000004</v>
      </c>
      <c r="F76">
        <v>0.14690900000000001</v>
      </c>
      <c r="G76">
        <v>9.9544169999999994</v>
      </c>
      <c r="H76">
        <v>0.134633</v>
      </c>
      <c r="I76">
        <v>8.5518999999999998E-2</v>
      </c>
      <c r="J76">
        <v>43</v>
      </c>
      <c r="K76">
        <v>400</v>
      </c>
      <c r="L76">
        <v>200</v>
      </c>
      <c r="M76" t="s">
        <v>35</v>
      </c>
      <c r="N76" t="s">
        <v>35</v>
      </c>
    </row>
    <row r="77" spans="5:14" x14ac:dyDescent="0.35">
      <c r="E77">
        <v>0.92047299999999999</v>
      </c>
      <c r="F77">
        <v>0.149559</v>
      </c>
      <c r="G77">
        <v>10.167778</v>
      </c>
      <c r="H77">
        <v>0.13772100000000001</v>
      </c>
      <c r="I77">
        <v>7.9352000000000006E-2</v>
      </c>
      <c r="J77">
        <v>44</v>
      </c>
      <c r="K77">
        <v>400</v>
      </c>
      <c r="L77">
        <v>200</v>
      </c>
      <c r="M77" t="s">
        <v>35</v>
      </c>
      <c r="N77" t="s">
        <v>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3856-1A34-4AFC-856F-E387C1C1862D}">
  <dimension ref="A1:P28"/>
  <sheetViews>
    <sheetView zoomScale="55" zoomScaleNormal="55" workbookViewId="0">
      <selection activeCell="C18" sqref="C18"/>
    </sheetView>
  </sheetViews>
  <sheetFormatPr baseColWidth="10" defaultRowHeight="14.5" x14ac:dyDescent="0.35"/>
  <cols>
    <col min="1" max="1" width="8.08984375" bestFit="1" customWidth="1"/>
    <col min="2" max="2" width="7.453125" bestFit="1" customWidth="1"/>
    <col min="3" max="3" width="10.90625" customWidth="1"/>
    <col min="5" max="6" width="9" bestFit="1" customWidth="1"/>
    <col min="7" max="7" width="10" bestFit="1" customWidth="1"/>
    <col min="8" max="9" width="9" bestFit="1" customWidth="1"/>
    <col min="10" max="10" width="4.90625" bestFit="1" customWidth="1"/>
    <col min="11" max="11" width="6.7265625" bestFit="1" customWidth="1"/>
    <col min="12" max="12" width="7.36328125" bestFit="1" customWidth="1"/>
    <col min="13" max="13" width="16.6328125" bestFit="1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11" spans="1:16" x14ac:dyDescent="0.35">
      <c r="E11">
        <v>1.2982359999999999</v>
      </c>
      <c r="F11">
        <v>0.14529300000000001</v>
      </c>
      <c r="G11">
        <v>27.775521000000001</v>
      </c>
      <c r="H11">
        <v>0.121866</v>
      </c>
      <c r="I11">
        <v>0.11275300000000001</v>
      </c>
      <c r="J11">
        <v>42</v>
      </c>
      <c r="K11">
        <v>100</v>
      </c>
      <c r="L11">
        <v>50</v>
      </c>
      <c r="M11" t="s">
        <v>13</v>
      </c>
      <c r="N11" t="s">
        <v>39</v>
      </c>
    </row>
    <row r="12" spans="1:16" x14ac:dyDescent="0.35">
      <c r="E12">
        <v>1.0080549999999999</v>
      </c>
      <c r="F12">
        <v>0.13333600000000001</v>
      </c>
      <c r="G12">
        <v>19.991924999999998</v>
      </c>
      <c r="H12">
        <v>0.112534</v>
      </c>
      <c r="I12">
        <v>8.0461000000000005E-2</v>
      </c>
      <c r="J12">
        <v>43</v>
      </c>
      <c r="K12">
        <v>100</v>
      </c>
      <c r="L12">
        <v>50</v>
      </c>
      <c r="M12" t="s">
        <v>13</v>
      </c>
      <c r="N12" t="s">
        <v>39</v>
      </c>
    </row>
    <row r="13" spans="1:16" x14ac:dyDescent="0.35">
      <c r="E13">
        <v>2.0836459999999999</v>
      </c>
      <c r="F13">
        <v>0.182473</v>
      </c>
      <c r="G13">
        <v>59.192726</v>
      </c>
      <c r="H13">
        <v>0.15407199999999999</v>
      </c>
      <c r="I13">
        <v>0.17713799999999999</v>
      </c>
      <c r="J13">
        <v>44</v>
      </c>
      <c r="K13">
        <v>100</v>
      </c>
      <c r="L13">
        <v>50</v>
      </c>
      <c r="M13" t="s">
        <v>13</v>
      </c>
      <c r="N13" t="s">
        <v>39</v>
      </c>
    </row>
    <row r="14" spans="1:16" x14ac:dyDescent="0.35">
      <c r="E14">
        <v>1.103165</v>
      </c>
      <c r="F14">
        <v>0.14310400000000001</v>
      </c>
      <c r="G14">
        <v>27.647824</v>
      </c>
      <c r="H14">
        <v>0.11695</v>
      </c>
      <c r="I14">
        <v>8.8519E-2</v>
      </c>
      <c r="J14">
        <v>45</v>
      </c>
      <c r="K14">
        <v>100</v>
      </c>
      <c r="L14">
        <v>50</v>
      </c>
      <c r="M14" t="s">
        <v>13</v>
      </c>
      <c r="N14" t="s">
        <v>39</v>
      </c>
    </row>
    <row r="15" spans="1:16" x14ac:dyDescent="0.35">
      <c r="E15">
        <v>1.026429</v>
      </c>
      <c r="F15">
        <v>0.13607</v>
      </c>
      <c r="G15">
        <v>20.178227</v>
      </c>
      <c r="H15">
        <v>0.116632</v>
      </c>
      <c r="I15">
        <v>9.0087E-2</v>
      </c>
      <c r="J15">
        <v>46</v>
      </c>
      <c r="K15">
        <v>100</v>
      </c>
      <c r="L15">
        <v>50</v>
      </c>
      <c r="M15" t="s">
        <v>13</v>
      </c>
      <c r="N15" t="s">
        <v>39</v>
      </c>
    </row>
    <row r="16" spans="1:16" x14ac:dyDescent="0.35">
      <c r="E16">
        <v>1.2699279999999999</v>
      </c>
      <c r="F16">
        <v>0.150419</v>
      </c>
      <c r="G16">
        <v>33.201456999999998</v>
      </c>
      <c r="H16">
        <v>0.122823</v>
      </c>
      <c r="I16">
        <v>0.115965</v>
      </c>
      <c r="J16">
        <v>47</v>
      </c>
      <c r="K16">
        <v>100</v>
      </c>
      <c r="L16">
        <v>50</v>
      </c>
      <c r="M16" t="s">
        <v>13</v>
      </c>
      <c r="N16" t="s">
        <v>39</v>
      </c>
    </row>
    <row r="17" spans="5:14" x14ac:dyDescent="0.35">
      <c r="E17">
        <v>1.2956369999999999</v>
      </c>
      <c r="F17">
        <v>0.14899399999999999</v>
      </c>
      <c r="G17">
        <v>33.427888000000003</v>
      </c>
      <c r="H17">
        <v>0.12156500000000001</v>
      </c>
      <c r="I17">
        <v>0.11135100000000001</v>
      </c>
      <c r="J17">
        <v>48</v>
      </c>
      <c r="K17">
        <v>100</v>
      </c>
      <c r="L17">
        <v>50</v>
      </c>
      <c r="M17" t="s">
        <v>13</v>
      </c>
      <c r="N17" t="s">
        <v>39</v>
      </c>
    </row>
    <row r="18" spans="5:14" x14ac:dyDescent="0.35">
      <c r="E18">
        <v>1.1428149999999999</v>
      </c>
      <c r="F18">
        <v>0.14571899999999999</v>
      </c>
      <c r="G18">
        <v>21.808375999999999</v>
      </c>
      <c r="H18">
        <v>0.116106</v>
      </c>
      <c r="I18">
        <v>9.0426000000000006E-2</v>
      </c>
      <c r="J18">
        <v>49</v>
      </c>
      <c r="K18">
        <v>100</v>
      </c>
      <c r="L18">
        <v>50</v>
      </c>
      <c r="M18" t="s">
        <v>13</v>
      </c>
      <c r="N18" t="s">
        <v>39</v>
      </c>
    </row>
    <row r="19" spans="5:14" x14ac:dyDescent="0.35">
      <c r="E19">
        <v>1.1113090000000001</v>
      </c>
      <c r="F19">
        <v>0.14305499999999999</v>
      </c>
      <c r="G19">
        <v>28.425305999999999</v>
      </c>
      <c r="H19">
        <v>0.117405</v>
      </c>
      <c r="I19">
        <v>9.8693000000000003E-2</v>
      </c>
      <c r="J19">
        <v>50</v>
      </c>
      <c r="K19">
        <v>100</v>
      </c>
      <c r="L19">
        <v>50</v>
      </c>
      <c r="M19" t="s">
        <v>13</v>
      </c>
      <c r="N19" t="s">
        <v>39</v>
      </c>
    </row>
    <row r="20" spans="5:14" x14ac:dyDescent="0.35">
      <c r="E20">
        <v>1.083968</v>
      </c>
      <c r="F20">
        <v>0.14208299999999999</v>
      </c>
      <c r="G20">
        <v>25.025683000000001</v>
      </c>
      <c r="H20">
        <v>0.113717</v>
      </c>
      <c r="I20">
        <v>9.0873999999999996E-2</v>
      </c>
      <c r="J20">
        <v>51</v>
      </c>
      <c r="K20">
        <v>100</v>
      </c>
      <c r="L20">
        <v>50</v>
      </c>
      <c r="M20" t="s">
        <v>13</v>
      </c>
      <c r="N20" t="s">
        <v>39</v>
      </c>
    </row>
    <row r="24" spans="5:14" x14ac:dyDescent="0.35">
      <c r="E24">
        <v>0.92013800000000001</v>
      </c>
      <c r="F24">
        <v>0.136598</v>
      </c>
      <c r="G24">
        <v>17.425221000000001</v>
      </c>
      <c r="H24">
        <v>0.11017</v>
      </c>
      <c r="I24">
        <v>8.5873000000000005E-2</v>
      </c>
      <c r="J24">
        <v>42</v>
      </c>
      <c r="K24">
        <v>200</v>
      </c>
      <c r="L24">
        <v>100</v>
      </c>
      <c r="M24" t="s">
        <v>13</v>
      </c>
      <c r="N24" t="s">
        <v>39</v>
      </c>
    </row>
    <row r="25" spans="5:14" x14ac:dyDescent="0.35">
      <c r="E25">
        <v>0.93321299999999996</v>
      </c>
      <c r="F25">
        <v>0.13126199999999999</v>
      </c>
      <c r="G25">
        <v>17.987749000000001</v>
      </c>
      <c r="H25">
        <v>0.108289</v>
      </c>
      <c r="I25">
        <v>8.0211000000000005E-2</v>
      </c>
      <c r="J25">
        <v>43</v>
      </c>
      <c r="K25">
        <v>200</v>
      </c>
      <c r="L25">
        <v>100</v>
      </c>
      <c r="M25" t="s">
        <v>13</v>
      </c>
      <c r="N25" t="s">
        <v>39</v>
      </c>
    </row>
    <row r="26" spans="5:14" x14ac:dyDescent="0.35">
      <c r="E26">
        <v>0.92832700000000001</v>
      </c>
      <c r="F26">
        <v>0.12964500000000001</v>
      </c>
      <c r="G26">
        <v>17.704457000000001</v>
      </c>
      <c r="H26">
        <v>0.109278</v>
      </c>
      <c r="I26">
        <v>8.6645E-2</v>
      </c>
      <c r="J26">
        <v>44</v>
      </c>
      <c r="K26">
        <v>200</v>
      </c>
      <c r="L26">
        <v>100</v>
      </c>
      <c r="M26" t="s">
        <v>13</v>
      </c>
      <c r="N26" t="s">
        <v>39</v>
      </c>
    </row>
    <row r="27" spans="5:14" x14ac:dyDescent="0.35">
      <c r="E27">
        <v>0.95096000000000003</v>
      </c>
      <c r="F27">
        <v>0.13078400000000001</v>
      </c>
      <c r="G27">
        <v>17.989401000000001</v>
      </c>
      <c r="H27">
        <v>0.110613</v>
      </c>
      <c r="I27">
        <v>8.0676999999999999E-2</v>
      </c>
      <c r="J27">
        <v>45</v>
      </c>
      <c r="K27">
        <v>200</v>
      </c>
      <c r="L27">
        <v>100</v>
      </c>
      <c r="M27" t="s">
        <v>13</v>
      </c>
      <c r="N27" t="s">
        <v>39</v>
      </c>
    </row>
    <row r="28" spans="5:14" x14ac:dyDescent="0.35">
      <c r="E28">
        <v>0.98346699999999998</v>
      </c>
      <c r="F28">
        <v>0.13104099999999999</v>
      </c>
      <c r="G28">
        <v>18.264118</v>
      </c>
      <c r="H28">
        <v>0.1123</v>
      </c>
      <c r="I28">
        <v>8.4363999999999995E-2</v>
      </c>
      <c r="J28">
        <v>46</v>
      </c>
      <c r="K28">
        <v>200</v>
      </c>
      <c r="L28">
        <v>100</v>
      </c>
      <c r="M28" t="s">
        <v>13</v>
      </c>
      <c r="N28" t="s">
        <v>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622A-CE2B-42B3-9C4D-A6A11FE84B96}">
  <dimension ref="A1:P110"/>
  <sheetViews>
    <sheetView topLeftCell="B1" zoomScale="55" zoomScaleNormal="55" workbookViewId="0">
      <pane ySplit="1" topLeftCell="A81" activePane="bottomLeft" state="frozen"/>
      <selection pane="bottomLeft" activeCell="C92" sqref="C92"/>
    </sheetView>
  </sheetViews>
  <sheetFormatPr baseColWidth="10" defaultRowHeight="14.5" x14ac:dyDescent="0.35"/>
  <cols>
    <col min="4" max="4" width="5.1796875" bestFit="1" customWidth="1"/>
    <col min="5" max="6" width="8.81640625" bestFit="1" customWidth="1"/>
    <col min="7" max="7" width="9.81640625" bestFit="1" customWidth="1"/>
    <col min="8" max="9" width="8.81640625" bestFit="1" customWidth="1"/>
    <col min="10" max="10" width="4.7265625" bestFit="1" customWidth="1"/>
    <col min="11" max="11" width="6.7265625" bestFit="1" customWidth="1"/>
    <col min="12" max="12" width="7.54296875" customWidth="1"/>
    <col min="13" max="13" width="19.453125" customWidth="1"/>
    <col min="14" max="14" width="19" bestFit="1" customWidth="1"/>
    <col min="15" max="15" width="8.726562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8" spans="1:16" x14ac:dyDescent="0.35">
      <c r="A8">
        <v>24000</v>
      </c>
      <c r="B8">
        <v>5315</v>
      </c>
      <c r="C8" t="s">
        <v>34</v>
      </c>
      <c r="E8" s="2">
        <v>1.3166</v>
      </c>
      <c r="F8" s="2">
        <v>0.102285</v>
      </c>
      <c r="G8" s="2">
        <v>19.585228000000001</v>
      </c>
      <c r="H8" s="2">
        <v>9.5675999999999997E-2</v>
      </c>
      <c r="I8" s="2">
        <v>5.6813000000000002E-2</v>
      </c>
      <c r="J8">
        <v>42</v>
      </c>
      <c r="K8">
        <v>100</v>
      </c>
      <c r="L8">
        <v>50</v>
      </c>
      <c r="M8" t="s">
        <v>32</v>
      </c>
      <c r="N8" t="s">
        <v>33</v>
      </c>
      <c r="O8" s="6">
        <f>(32*L8*K8)/A8</f>
        <v>6.666666666666667</v>
      </c>
      <c r="P8" t="s">
        <v>15</v>
      </c>
    </row>
    <row r="9" spans="1:16" x14ac:dyDescent="0.35">
      <c r="E9" s="2">
        <v>1.4229259999999999</v>
      </c>
      <c r="F9" s="2">
        <v>0.105006</v>
      </c>
      <c r="G9" s="2">
        <v>18.330622999999999</v>
      </c>
      <c r="H9" s="2">
        <v>9.7353999999999996E-2</v>
      </c>
      <c r="I9" s="2">
        <v>5.7176999999999999E-2</v>
      </c>
      <c r="J9">
        <v>43</v>
      </c>
      <c r="K9">
        <v>100</v>
      </c>
      <c r="L9">
        <v>50</v>
      </c>
      <c r="M9" t="s">
        <v>32</v>
      </c>
      <c r="N9" t="s">
        <v>33</v>
      </c>
    </row>
    <row r="10" spans="1:16" x14ac:dyDescent="0.35">
      <c r="E10" s="2">
        <v>1.418569</v>
      </c>
      <c r="F10" s="2">
        <v>0.105916</v>
      </c>
      <c r="G10" s="2">
        <v>18.468132000000001</v>
      </c>
      <c r="H10" s="2">
        <v>9.7355999999999998E-2</v>
      </c>
      <c r="I10" s="2">
        <v>5.6090000000000001E-2</v>
      </c>
      <c r="J10">
        <v>44</v>
      </c>
      <c r="K10">
        <v>100</v>
      </c>
      <c r="L10">
        <v>50</v>
      </c>
      <c r="M10" t="s">
        <v>32</v>
      </c>
      <c r="N10" t="s">
        <v>33</v>
      </c>
    </row>
    <row r="11" spans="1:16" x14ac:dyDescent="0.35">
      <c r="E11" s="2">
        <v>1.364028</v>
      </c>
      <c r="F11" s="2">
        <v>0.10267900000000001</v>
      </c>
      <c r="G11" s="2">
        <v>20.238495</v>
      </c>
      <c r="H11" s="2">
        <v>9.4742000000000007E-2</v>
      </c>
      <c r="I11" s="2">
        <v>5.9582999999999997E-2</v>
      </c>
      <c r="J11">
        <v>45</v>
      </c>
      <c r="K11">
        <v>100</v>
      </c>
      <c r="L11">
        <v>50</v>
      </c>
      <c r="M11" t="s">
        <v>32</v>
      </c>
      <c r="N11" t="s">
        <v>33</v>
      </c>
    </row>
    <row r="12" spans="1:16" x14ac:dyDescent="0.35">
      <c r="E12" s="2">
        <v>1.3637790000000001</v>
      </c>
      <c r="F12" s="2">
        <v>0.103661</v>
      </c>
      <c r="G12" s="2">
        <v>18.049384</v>
      </c>
      <c r="H12" s="2">
        <v>9.4943E-2</v>
      </c>
      <c r="I12" s="2">
        <v>5.7211999999999999E-2</v>
      </c>
      <c r="J12">
        <v>46</v>
      </c>
      <c r="K12">
        <v>100</v>
      </c>
      <c r="L12">
        <v>50</v>
      </c>
      <c r="M12" t="s">
        <v>32</v>
      </c>
      <c r="N12" t="s">
        <v>33</v>
      </c>
    </row>
    <row r="13" spans="1:16" x14ac:dyDescent="0.35">
      <c r="E13" s="2">
        <v>1.294381</v>
      </c>
      <c r="F13" s="2">
        <v>0.101661</v>
      </c>
      <c r="G13" s="2">
        <v>18.008749000000002</v>
      </c>
      <c r="H13" s="2">
        <v>9.4775999999999999E-2</v>
      </c>
      <c r="I13" s="2">
        <v>5.6987999999999997E-2</v>
      </c>
      <c r="J13">
        <v>47</v>
      </c>
      <c r="K13">
        <v>100</v>
      </c>
      <c r="L13">
        <v>50</v>
      </c>
      <c r="M13" t="s">
        <v>32</v>
      </c>
      <c r="N13" t="s">
        <v>33</v>
      </c>
    </row>
    <row r="14" spans="1:16" x14ac:dyDescent="0.35">
      <c r="E14" s="2">
        <v>1.9521580000000001</v>
      </c>
      <c r="F14" s="2">
        <v>0.12199</v>
      </c>
      <c r="G14" s="2">
        <v>20.502330000000001</v>
      </c>
      <c r="H14" s="2">
        <v>0.109546</v>
      </c>
      <c r="I14" s="2">
        <v>5.9048999999999997E-2</v>
      </c>
      <c r="J14">
        <v>48</v>
      </c>
      <c r="K14">
        <v>100</v>
      </c>
      <c r="L14">
        <v>50</v>
      </c>
      <c r="M14" t="s">
        <v>32</v>
      </c>
      <c r="N14" t="s">
        <v>33</v>
      </c>
    </row>
    <row r="15" spans="1:16" x14ac:dyDescent="0.35">
      <c r="E15" s="2">
        <v>1.3103910000000001</v>
      </c>
      <c r="F15" s="2">
        <v>0.102229</v>
      </c>
      <c r="G15" s="2">
        <v>17.624884000000002</v>
      </c>
      <c r="H15" s="2">
        <v>9.3329999999999996E-2</v>
      </c>
      <c r="I15" s="2">
        <v>5.7695999999999997E-2</v>
      </c>
      <c r="J15">
        <v>49</v>
      </c>
      <c r="K15">
        <v>100</v>
      </c>
      <c r="L15">
        <v>50</v>
      </c>
      <c r="M15" t="s">
        <v>32</v>
      </c>
      <c r="N15" t="s">
        <v>33</v>
      </c>
    </row>
    <row r="16" spans="1:16" x14ac:dyDescent="0.35">
      <c r="E16" s="2">
        <v>1.344047</v>
      </c>
      <c r="F16" s="2">
        <v>0.102716</v>
      </c>
      <c r="G16" s="2">
        <v>19.315428000000001</v>
      </c>
      <c r="H16" s="2">
        <v>9.5077999999999996E-2</v>
      </c>
      <c r="I16" s="2">
        <v>5.8417999999999998E-2</v>
      </c>
      <c r="J16">
        <v>50</v>
      </c>
      <c r="K16">
        <v>100</v>
      </c>
      <c r="L16">
        <v>50</v>
      </c>
      <c r="M16" t="s">
        <v>32</v>
      </c>
      <c r="N16" t="s">
        <v>33</v>
      </c>
    </row>
    <row r="17" spans="1:16" x14ac:dyDescent="0.35">
      <c r="E17" s="2">
        <v>1.369696</v>
      </c>
      <c r="F17" s="2">
        <v>0.103271</v>
      </c>
      <c r="G17" s="2">
        <v>17.886839999999999</v>
      </c>
      <c r="H17" s="2">
        <v>9.7011E-2</v>
      </c>
      <c r="I17" s="2">
        <v>5.6633999999999997E-2</v>
      </c>
      <c r="J17">
        <v>51</v>
      </c>
      <c r="K17">
        <v>100</v>
      </c>
      <c r="L17">
        <v>50</v>
      </c>
      <c r="M17" t="s">
        <v>32</v>
      </c>
      <c r="N17" t="s">
        <v>33</v>
      </c>
    </row>
    <row r="18" spans="1:16" x14ac:dyDescent="0.35">
      <c r="E18" s="8">
        <f>AVERAGE(E8:E17)</f>
        <v>1.4156574999999998</v>
      </c>
      <c r="F18" s="8">
        <f>AVERAGE(F8:F17)</f>
        <v>0.10514140000000001</v>
      </c>
      <c r="G18" s="8">
        <f>AVERAGE(G8:G17)</f>
        <v>18.8010093</v>
      </c>
    </row>
    <row r="19" spans="1:16" x14ac:dyDescent="0.35">
      <c r="E19" s="8">
        <f>MEDIAN(E8:E17)</f>
        <v>1.3639035000000002</v>
      </c>
      <c r="F19" s="8">
        <f>MEDIAN(F8:F17)</f>
        <v>0.1029935</v>
      </c>
      <c r="G19" s="8">
        <f>MEDIAN(G8:G17)</f>
        <v>18.3993775</v>
      </c>
    </row>
    <row r="21" spans="1:16" x14ac:dyDescent="0.35">
      <c r="A21">
        <v>5315</v>
      </c>
      <c r="B21">
        <v>5315</v>
      </c>
      <c r="C21" t="s">
        <v>34</v>
      </c>
      <c r="E21" s="2">
        <v>1.358501</v>
      </c>
      <c r="F21" s="2">
        <v>0.10315299999999999</v>
      </c>
      <c r="G21" s="2">
        <v>17.074621</v>
      </c>
      <c r="H21" s="2">
        <v>9.5316999999999999E-2</v>
      </c>
      <c r="I21" s="2">
        <v>5.6634999999999998E-2</v>
      </c>
      <c r="J21">
        <v>42</v>
      </c>
      <c r="K21">
        <v>100</v>
      </c>
      <c r="L21">
        <v>50</v>
      </c>
      <c r="M21" t="s">
        <v>33</v>
      </c>
      <c r="N21" t="s">
        <v>33</v>
      </c>
      <c r="O21" s="6">
        <f>(32*L21*K21)/A21</f>
        <v>30.103480714957666</v>
      </c>
      <c r="P21" t="s">
        <v>15</v>
      </c>
    </row>
    <row r="22" spans="1:16" x14ac:dyDescent="0.35">
      <c r="E22" s="2">
        <v>1.2587740000000001</v>
      </c>
      <c r="F22" s="2">
        <v>0.101523</v>
      </c>
      <c r="G22" s="2">
        <v>17.130113000000001</v>
      </c>
      <c r="H22" s="2">
        <v>9.3073000000000003E-2</v>
      </c>
      <c r="I22" s="2">
        <v>5.663E-2</v>
      </c>
      <c r="J22">
        <v>43</v>
      </c>
      <c r="K22">
        <v>100</v>
      </c>
      <c r="L22">
        <v>50</v>
      </c>
      <c r="M22" t="s">
        <v>33</v>
      </c>
      <c r="N22" t="s">
        <v>33</v>
      </c>
    </row>
    <row r="23" spans="1:16" x14ac:dyDescent="0.35">
      <c r="E23" s="2">
        <v>1.3292029999999999</v>
      </c>
      <c r="F23" s="2">
        <v>0.108242</v>
      </c>
      <c r="G23" s="2">
        <v>18.423794000000001</v>
      </c>
      <c r="H23" s="2">
        <v>9.7717999999999999E-2</v>
      </c>
      <c r="I23" s="2">
        <v>6.1550000000000001E-2</v>
      </c>
      <c r="J23">
        <v>44</v>
      </c>
      <c r="K23">
        <v>100</v>
      </c>
      <c r="L23">
        <v>50</v>
      </c>
      <c r="M23" t="s">
        <v>33</v>
      </c>
      <c r="N23" t="s">
        <v>33</v>
      </c>
    </row>
    <row r="24" spans="1:16" x14ac:dyDescent="0.35">
      <c r="E24" s="2">
        <v>1.300292</v>
      </c>
      <c r="F24" s="2">
        <v>0.10151499999999999</v>
      </c>
      <c r="G24" s="2">
        <v>17.941801000000002</v>
      </c>
      <c r="H24" s="2">
        <v>9.3177999999999997E-2</v>
      </c>
      <c r="I24" s="2">
        <v>5.7950000000000002E-2</v>
      </c>
      <c r="J24">
        <v>45</v>
      </c>
      <c r="K24">
        <v>100</v>
      </c>
      <c r="L24">
        <v>50</v>
      </c>
      <c r="M24" t="s">
        <v>33</v>
      </c>
      <c r="N24" t="s">
        <v>33</v>
      </c>
    </row>
    <row r="25" spans="1:16" x14ac:dyDescent="0.35">
      <c r="E25" s="2">
        <v>1.375985</v>
      </c>
      <c r="F25" s="2">
        <v>0.104336</v>
      </c>
      <c r="G25" s="2">
        <v>17.559214000000001</v>
      </c>
      <c r="H25" s="2">
        <v>9.5285999999999996E-2</v>
      </c>
      <c r="I25" s="2">
        <v>5.6633000000000003E-2</v>
      </c>
      <c r="J25">
        <v>46</v>
      </c>
      <c r="K25">
        <v>100</v>
      </c>
      <c r="L25">
        <v>50</v>
      </c>
      <c r="M25" t="s">
        <v>33</v>
      </c>
      <c r="N25" t="s">
        <v>33</v>
      </c>
    </row>
    <row r="26" spans="1:16" x14ac:dyDescent="0.35">
      <c r="E26" s="2">
        <v>1.768006</v>
      </c>
      <c r="F26" s="2">
        <v>0.116618</v>
      </c>
      <c r="G26" s="2">
        <v>21.680005000000001</v>
      </c>
      <c r="H26" s="2">
        <v>0.110046</v>
      </c>
      <c r="I26" s="2">
        <v>6.6986000000000004E-2</v>
      </c>
      <c r="J26">
        <v>47</v>
      </c>
      <c r="K26">
        <v>100</v>
      </c>
      <c r="L26">
        <v>50</v>
      </c>
      <c r="M26" t="s">
        <v>33</v>
      </c>
      <c r="N26" t="s">
        <v>33</v>
      </c>
    </row>
    <row r="27" spans="1:16" x14ac:dyDescent="0.35">
      <c r="E27" s="2">
        <v>1.298041</v>
      </c>
      <c r="F27" s="2">
        <v>0.102741</v>
      </c>
      <c r="G27" s="2">
        <v>17.7545</v>
      </c>
      <c r="H27" s="2">
        <v>9.3966999999999995E-2</v>
      </c>
      <c r="I27" s="2">
        <v>5.5780999999999997E-2</v>
      </c>
      <c r="J27">
        <v>48</v>
      </c>
      <c r="K27">
        <v>100</v>
      </c>
      <c r="L27">
        <v>50</v>
      </c>
      <c r="M27" t="s">
        <v>33</v>
      </c>
      <c r="N27" t="s">
        <v>33</v>
      </c>
    </row>
    <row r="28" spans="1:16" x14ac:dyDescent="0.35">
      <c r="E28" s="2">
        <v>1.3374159999999999</v>
      </c>
      <c r="F28" s="2">
        <v>0.104273</v>
      </c>
      <c r="G28" s="2">
        <v>16.857208</v>
      </c>
      <c r="H28" s="2">
        <v>9.4255000000000005E-2</v>
      </c>
      <c r="I28" s="2">
        <v>5.7366E-2</v>
      </c>
      <c r="J28">
        <v>49</v>
      </c>
      <c r="K28">
        <v>100</v>
      </c>
      <c r="L28">
        <v>50</v>
      </c>
      <c r="M28" t="s">
        <v>33</v>
      </c>
      <c r="N28" t="s">
        <v>33</v>
      </c>
    </row>
    <row r="29" spans="1:16" x14ac:dyDescent="0.35">
      <c r="E29" s="2">
        <v>1.5140199999999999</v>
      </c>
      <c r="F29" s="2">
        <v>0.10766000000000001</v>
      </c>
      <c r="G29" s="2">
        <v>18.054183999999999</v>
      </c>
      <c r="H29" s="2">
        <v>9.7390000000000004E-2</v>
      </c>
      <c r="I29" s="2">
        <v>5.7933999999999999E-2</v>
      </c>
      <c r="J29">
        <v>50</v>
      </c>
      <c r="K29">
        <v>100</v>
      </c>
      <c r="L29">
        <v>50</v>
      </c>
      <c r="M29" t="s">
        <v>33</v>
      </c>
      <c r="N29" t="s">
        <v>33</v>
      </c>
    </row>
    <row r="30" spans="1:16" x14ac:dyDescent="0.35">
      <c r="E30" s="2">
        <v>1.4592050000000001</v>
      </c>
      <c r="F30" s="2">
        <v>0.106864</v>
      </c>
      <c r="G30" s="2">
        <v>17.921873000000001</v>
      </c>
      <c r="H30" s="2">
        <v>9.5794000000000004E-2</v>
      </c>
      <c r="I30" s="2">
        <v>5.7357999999999999E-2</v>
      </c>
      <c r="J30">
        <v>51</v>
      </c>
      <c r="K30">
        <v>100</v>
      </c>
      <c r="L30">
        <v>50</v>
      </c>
      <c r="M30" t="s">
        <v>33</v>
      </c>
      <c r="N30" t="s">
        <v>33</v>
      </c>
    </row>
    <row r="31" spans="1:16" x14ac:dyDescent="0.35">
      <c r="E31" s="8">
        <f>AVERAGE(E21:E30)</f>
        <v>1.3999443</v>
      </c>
      <c r="F31" s="8">
        <f>AVERAGE(F21:F30)</f>
        <v>0.10569249999999999</v>
      </c>
      <c r="G31" s="8">
        <f>AVERAGE(G21:G30)</f>
        <v>18.039731300000003</v>
      </c>
      <c r="H31" s="2"/>
      <c r="I31" s="2"/>
    </row>
    <row r="32" spans="1:16" x14ac:dyDescent="0.35">
      <c r="E32" s="8">
        <f>MEDIAN(E21:E30)</f>
        <v>1.3479584999999998</v>
      </c>
      <c r="F32" s="8">
        <f>MEDIAN(F21:F30)</f>
        <v>0.10430449999999999</v>
      </c>
      <c r="G32" s="8">
        <f>MEDIAN(G21:G30)</f>
        <v>17.838186499999999</v>
      </c>
    </row>
    <row r="34" spans="1:16" x14ac:dyDescent="0.35">
      <c r="A34">
        <v>24000</v>
      </c>
      <c r="B34">
        <v>5315</v>
      </c>
      <c r="C34" t="s">
        <v>34</v>
      </c>
      <c r="E34" s="2">
        <v>1.2716099999999999</v>
      </c>
      <c r="F34" s="2">
        <v>0.10202</v>
      </c>
      <c r="G34" s="2">
        <v>14.253511</v>
      </c>
      <c r="H34" s="2">
        <v>9.1291999999999998E-2</v>
      </c>
      <c r="I34" s="2">
        <v>5.2277999999999998E-2</v>
      </c>
      <c r="J34">
        <v>42</v>
      </c>
      <c r="K34">
        <v>200</v>
      </c>
      <c r="L34">
        <v>100</v>
      </c>
      <c r="M34" t="s">
        <v>32</v>
      </c>
      <c r="N34" t="s">
        <v>33</v>
      </c>
      <c r="O34" s="6">
        <f>(32*L34*K34)/A34</f>
        <v>26.666666666666668</v>
      </c>
      <c r="P34" t="s">
        <v>15</v>
      </c>
    </row>
    <row r="35" spans="1:16" x14ac:dyDescent="0.35">
      <c r="E35" s="2">
        <v>1.2456780000000001</v>
      </c>
      <c r="F35" s="2">
        <v>0.100775</v>
      </c>
      <c r="G35" s="2">
        <v>16.773921999999999</v>
      </c>
      <c r="H35" s="2">
        <v>9.2666999999999999E-2</v>
      </c>
      <c r="I35" s="2">
        <v>5.4651999999999999E-2</v>
      </c>
      <c r="J35">
        <v>43</v>
      </c>
      <c r="K35">
        <v>200</v>
      </c>
      <c r="L35">
        <v>100</v>
      </c>
      <c r="M35" t="s">
        <v>32</v>
      </c>
      <c r="N35" t="s">
        <v>33</v>
      </c>
    </row>
    <row r="36" spans="1:16" x14ac:dyDescent="0.35">
      <c r="E36" s="2">
        <v>1.3031969999999999</v>
      </c>
      <c r="F36" s="2">
        <v>0.104855</v>
      </c>
      <c r="G36" s="2">
        <v>17.688960999999999</v>
      </c>
      <c r="H36" s="2">
        <v>9.5528000000000002E-2</v>
      </c>
      <c r="I36" s="2">
        <v>5.7931000000000003E-2</v>
      </c>
      <c r="J36">
        <v>44</v>
      </c>
      <c r="K36">
        <v>200</v>
      </c>
      <c r="L36">
        <v>100</v>
      </c>
      <c r="M36" t="s">
        <v>32</v>
      </c>
      <c r="N36" t="s">
        <v>33</v>
      </c>
    </row>
    <row r="37" spans="1:16" x14ac:dyDescent="0.35">
      <c r="E37" s="2">
        <v>1.2770649999999999</v>
      </c>
      <c r="F37" s="2">
        <v>0.10112699999999999</v>
      </c>
      <c r="G37" s="2">
        <v>18.051791000000001</v>
      </c>
      <c r="H37" s="2">
        <v>9.2856999999999995E-2</v>
      </c>
      <c r="I37" s="2">
        <v>5.7511E-2</v>
      </c>
      <c r="J37">
        <v>45</v>
      </c>
      <c r="K37">
        <v>200</v>
      </c>
      <c r="L37">
        <v>100</v>
      </c>
      <c r="M37" t="s">
        <v>32</v>
      </c>
      <c r="N37" t="s">
        <v>33</v>
      </c>
    </row>
    <row r="38" spans="1:16" x14ac:dyDescent="0.35">
      <c r="E38" s="2">
        <v>1.431792</v>
      </c>
      <c r="F38" s="2">
        <v>0.108058</v>
      </c>
      <c r="G38" s="2">
        <v>16.557535000000001</v>
      </c>
      <c r="H38" s="2">
        <v>9.8751000000000005E-2</v>
      </c>
      <c r="I38" s="2">
        <v>5.7131000000000001E-2</v>
      </c>
      <c r="J38">
        <v>46</v>
      </c>
      <c r="K38">
        <v>200</v>
      </c>
      <c r="L38">
        <v>100</v>
      </c>
      <c r="M38" t="s">
        <v>32</v>
      </c>
      <c r="N38" t="s">
        <v>33</v>
      </c>
    </row>
    <row r="39" spans="1:16" x14ac:dyDescent="0.35">
      <c r="E39" s="2">
        <v>1.291933</v>
      </c>
      <c r="F39" s="2">
        <v>0.10190399999999999</v>
      </c>
      <c r="G39" s="2">
        <v>18.873182</v>
      </c>
      <c r="H39" s="2">
        <v>9.3701000000000007E-2</v>
      </c>
      <c r="I39" s="2">
        <v>5.7062000000000002E-2</v>
      </c>
      <c r="J39">
        <v>47</v>
      </c>
      <c r="K39">
        <v>200</v>
      </c>
      <c r="L39">
        <v>100</v>
      </c>
      <c r="M39" t="s">
        <v>32</v>
      </c>
      <c r="N39" t="s">
        <v>33</v>
      </c>
    </row>
    <row r="40" spans="1:16" x14ac:dyDescent="0.35">
      <c r="E40" s="2">
        <v>1.3916790000000001</v>
      </c>
      <c r="F40" s="2">
        <v>0.10635</v>
      </c>
      <c r="G40" s="2">
        <v>17.402757000000001</v>
      </c>
      <c r="H40" s="2">
        <v>9.9541000000000004E-2</v>
      </c>
      <c r="I40" s="2">
        <v>5.9199000000000002E-2</v>
      </c>
      <c r="J40">
        <v>48</v>
      </c>
      <c r="K40">
        <v>200</v>
      </c>
      <c r="L40">
        <v>100</v>
      </c>
      <c r="M40" t="s">
        <v>32</v>
      </c>
      <c r="N40" t="s">
        <v>33</v>
      </c>
    </row>
    <row r="41" spans="1:16" x14ac:dyDescent="0.35">
      <c r="E41" s="2">
        <v>1.3002659999999999</v>
      </c>
      <c r="F41" s="2">
        <v>0.10342700000000001</v>
      </c>
      <c r="G41" s="2">
        <v>16.862074</v>
      </c>
      <c r="H41" s="2">
        <v>9.4767000000000004E-2</v>
      </c>
      <c r="I41" s="2">
        <v>5.5761999999999999E-2</v>
      </c>
      <c r="J41">
        <v>49</v>
      </c>
      <c r="K41">
        <v>200</v>
      </c>
      <c r="L41">
        <v>100</v>
      </c>
      <c r="M41" t="s">
        <v>32</v>
      </c>
      <c r="N41" t="s">
        <v>33</v>
      </c>
    </row>
    <row r="42" spans="1:16" x14ac:dyDescent="0.35">
      <c r="E42" s="2">
        <v>1.3325800000000001</v>
      </c>
      <c r="F42" s="2">
        <v>0.103065</v>
      </c>
      <c r="G42" s="2">
        <v>18.362522999999999</v>
      </c>
      <c r="H42" s="2">
        <v>9.4280000000000003E-2</v>
      </c>
      <c r="I42" s="2">
        <v>5.5759999999999997E-2</v>
      </c>
      <c r="J42">
        <v>50</v>
      </c>
      <c r="K42">
        <v>200</v>
      </c>
      <c r="L42">
        <v>100</v>
      </c>
      <c r="M42" t="s">
        <v>32</v>
      </c>
      <c r="N42" t="s">
        <v>33</v>
      </c>
    </row>
    <row r="43" spans="1:16" x14ac:dyDescent="0.35">
      <c r="E43" s="2">
        <v>1.301293</v>
      </c>
      <c r="F43" s="2">
        <v>0.10298499999999999</v>
      </c>
      <c r="G43" s="2">
        <v>17.74408</v>
      </c>
      <c r="H43" s="2">
        <v>9.4339999999999993E-2</v>
      </c>
      <c r="I43" s="2">
        <v>5.7092999999999998E-2</v>
      </c>
      <c r="J43">
        <v>51</v>
      </c>
      <c r="K43">
        <v>200</v>
      </c>
      <c r="L43">
        <v>100</v>
      </c>
      <c r="M43" t="s">
        <v>32</v>
      </c>
      <c r="N43" t="s">
        <v>33</v>
      </c>
    </row>
    <row r="44" spans="1:16" x14ac:dyDescent="0.35">
      <c r="E44" s="8">
        <f>AVERAGE(E34:E43)</f>
        <v>1.3147093000000001</v>
      </c>
      <c r="F44" s="8">
        <f>AVERAGE(F34:F43)</f>
        <v>0.10345659999999998</v>
      </c>
      <c r="G44" s="8">
        <f>AVERAGE(G34:G43)</f>
        <v>17.2570336</v>
      </c>
    </row>
    <row r="45" spans="1:16" x14ac:dyDescent="0.35">
      <c r="E45" s="8">
        <f>MEDIAN(E34:E43)</f>
        <v>1.3007795</v>
      </c>
      <c r="F45" s="8">
        <f>MEDIAN(F34:F43)</f>
        <v>0.10302500000000001</v>
      </c>
      <c r="G45" s="8">
        <f>MEDIAN(G34:G43)</f>
        <v>17.545859</v>
      </c>
    </row>
    <row r="47" spans="1:16" x14ac:dyDescent="0.35">
      <c r="A47">
        <v>5315</v>
      </c>
      <c r="B47">
        <v>5315</v>
      </c>
      <c r="C47" t="s">
        <v>34</v>
      </c>
      <c r="E47" s="2">
        <v>1.227166</v>
      </c>
      <c r="F47" s="2">
        <v>9.9875000000000005E-2</v>
      </c>
      <c r="G47" s="2">
        <v>10.926596</v>
      </c>
      <c r="H47" s="2">
        <v>9.0494000000000005E-2</v>
      </c>
      <c r="I47" s="2">
        <v>5.0380000000000001E-2</v>
      </c>
      <c r="J47">
        <v>42</v>
      </c>
      <c r="K47">
        <v>200</v>
      </c>
      <c r="L47">
        <v>100</v>
      </c>
      <c r="M47" t="s">
        <v>33</v>
      </c>
      <c r="N47" t="s">
        <v>33</v>
      </c>
      <c r="O47" s="6">
        <f>(32*L47*K47)/A47</f>
        <v>120.41392285983066</v>
      </c>
      <c r="P47" t="s">
        <v>15</v>
      </c>
    </row>
    <row r="48" spans="1:16" x14ac:dyDescent="0.35">
      <c r="E48" s="2">
        <v>1.2231719999999999</v>
      </c>
      <c r="F48" s="2">
        <v>9.9956000000000003E-2</v>
      </c>
      <c r="G48" s="2">
        <v>11.151490000000001</v>
      </c>
      <c r="H48" s="2">
        <v>9.0811000000000003E-2</v>
      </c>
      <c r="I48" s="2">
        <v>5.2971999999999998E-2</v>
      </c>
      <c r="J48">
        <v>43</v>
      </c>
      <c r="K48">
        <v>200</v>
      </c>
      <c r="L48">
        <v>100</v>
      </c>
      <c r="M48" t="s">
        <v>33</v>
      </c>
      <c r="N48" t="s">
        <v>33</v>
      </c>
    </row>
    <row r="49" spans="1:16" x14ac:dyDescent="0.35">
      <c r="E49" s="2">
        <v>1.2898540000000001</v>
      </c>
      <c r="F49" s="2">
        <v>0.101005</v>
      </c>
      <c r="G49" s="2">
        <v>11.661880999999999</v>
      </c>
      <c r="H49" s="2">
        <v>9.2327999999999993E-2</v>
      </c>
      <c r="I49" s="2">
        <v>5.1121E-2</v>
      </c>
      <c r="J49">
        <v>44</v>
      </c>
      <c r="K49">
        <v>200</v>
      </c>
      <c r="L49">
        <v>100</v>
      </c>
      <c r="M49" t="s">
        <v>33</v>
      </c>
      <c r="N49" t="s">
        <v>33</v>
      </c>
    </row>
    <row r="50" spans="1:16" x14ac:dyDescent="0.35">
      <c r="E50" s="2">
        <v>1.21922</v>
      </c>
      <c r="F50" s="2">
        <v>9.9584000000000006E-2</v>
      </c>
      <c r="G50" s="2">
        <v>13.157942</v>
      </c>
      <c r="H50" s="2">
        <v>9.0871999999999994E-2</v>
      </c>
      <c r="I50" s="2">
        <v>5.0179000000000001E-2</v>
      </c>
      <c r="J50">
        <v>45</v>
      </c>
      <c r="K50">
        <v>200</v>
      </c>
      <c r="L50">
        <v>100</v>
      </c>
      <c r="M50" t="s">
        <v>33</v>
      </c>
      <c r="N50" t="s">
        <v>33</v>
      </c>
    </row>
    <row r="51" spans="1:16" x14ac:dyDescent="0.35">
      <c r="E51" s="2">
        <v>1.2339720000000001</v>
      </c>
      <c r="F51" s="2">
        <v>0.100038</v>
      </c>
      <c r="G51" s="2">
        <v>12.262454</v>
      </c>
      <c r="H51" s="2">
        <v>9.1045000000000001E-2</v>
      </c>
      <c r="I51" s="2">
        <v>5.0056999999999997E-2</v>
      </c>
      <c r="J51">
        <v>46</v>
      </c>
      <c r="K51">
        <v>200</v>
      </c>
      <c r="L51">
        <v>100</v>
      </c>
      <c r="M51" t="s">
        <v>33</v>
      </c>
      <c r="N51" t="s">
        <v>33</v>
      </c>
    </row>
    <row r="52" spans="1:16" x14ac:dyDescent="0.35">
      <c r="E52" s="2">
        <v>1.2254119999999999</v>
      </c>
      <c r="F52" s="2">
        <v>9.9856E-2</v>
      </c>
      <c r="G52" s="2">
        <v>13.422684</v>
      </c>
      <c r="H52" s="2">
        <v>9.0788999999999995E-2</v>
      </c>
      <c r="I52" s="2">
        <v>5.1976000000000001E-2</v>
      </c>
      <c r="J52">
        <v>47</v>
      </c>
      <c r="K52">
        <v>200</v>
      </c>
      <c r="L52">
        <v>100</v>
      </c>
      <c r="M52" t="s">
        <v>33</v>
      </c>
      <c r="N52" t="s">
        <v>33</v>
      </c>
    </row>
    <row r="53" spans="1:16" x14ac:dyDescent="0.35">
      <c r="E53" s="2">
        <v>1.2274369999999999</v>
      </c>
      <c r="F53" s="2">
        <v>9.9432000000000006E-2</v>
      </c>
      <c r="G53" s="2">
        <v>11.58952</v>
      </c>
      <c r="H53" s="2">
        <v>9.0316999999999995E-2</v>
      </c>
      <c r="I53" s="2">
        <v>4.9641999999999999E-2</v>
      </c>
      <c r="J53">
        <v>48</v>
      </c>
      <c r="K53">
        <v>200</v>
      </c>
      <c r="L53">
        <v>100</v>
      </c>
      <c r="M53" t="s">
        <v>33</v>
      </c>
      <c r="N53" t="s">
        <v>33</v>
      </c>
    </row>
    <row r="54" spans="1:16" x14ac:dyDescent="0.35">
      <c r="E54" s="2">
        <v>1.490267</v>
      </c>
      <c r="F54" s="2">
        <v>0.10815900000000001</v>
      </c>
      <c r="G54" s="2">
        <v>17.387664000000001</v>
      </c>
      <c r="H54" s="2">
        <v>9.9099000000000007E-2</v>
      </c>
      <c r="I54" s="2">
        <v>5.7689999999999998E-2</v>
      </c>
      <c r="J54">
        <v>49</v>
      </c>
      <c r="K54">
        <v>200</v>
      </c>
      <c r="L54">
        <v>100</v>
      </c>
      <c r="M54" t="s">
        <v>33</v>
      </c>
      <c r="N54" t="s">
        <v>33</v>
      </c>
    </row>
    <row r="55" spans="1:16" x14ac:dyDescent="0.35">
      <c r="E55" s="2">
        <v>1.21071</v>
      </c>
      <c r="F55" s="2">
        <v>9.8474999999999993E-2</v>
      </c>
      <c r="G55" s="2">
        <v>11.018692</v>
      </c>
      <c r="H55" s="2">
        <v>8.9592000000000005E-2</v>
      </c>
      <c r="I55" s="2">
        <v>5.0358E-2</v>
      </c>
      <c r="J55">
        <v>50</v>
      </c>
      <c r="K55">
        <v>200</v>
      </c>
      <c r="L55">
        <v>100</v>
      </c>
      <c r="M55" t="s">
        <v>33</v>
      </c>
      <c r="N55" t="s">
        <v>33</v>
      </c>
    </row>
    <row r="56" spans="1:16" x14ac:dyDescent="0.35">
      <c r="E56" s="2">
        <v>1.3010969999999999</v>
      </c>
      <c r="F56" s="2">
        <v>0.103662</v>
      </c>
      <c r="G56" s="2">
        <v>11.752516</v>
      </c>
      <c r="H56" s="2">
        <v>9.5394999999999994E-2</v>
      </c>
      <c r="I56" s="2">
        <v>5.3394999999999998E-2</v>
      </c>
      <c r="J56">
        <v>51</v>
      </c>
      <c r="K56">
        <v>200</v>
      </c>
      <c r="L56">
        <v>100</v>
      </c>
      <c r="M56" t="s">
        <v>33</v>
      </c>
      <c r="N56" t="s">
        <v>33</v>
      </c>
    </row>
    <row r="57" spans="1:16" x14ac:dyDescent="0.35">
      <c r="E57" s="8">
        <f>AVERAGE(E47:E56)</f>
        <v>1.2648307000000001</v>
      </c>
      <c r="F57" s="8">
        <f>AVERAGE(F47:F56)</f>
        <v>0.10100419999999999</v>
      </c>
      <c r="G57" s="8">
        <f>AVERAGE(G47:G56)</f>
        <v>12.433143899999999</v>
      </c>
    </row>
    <row r="58" spans="1:16" x14ac:dyDescent="0.35">
      <c r="E58" s="8">
        <f>MEDIAN(E47:E56)</f>
        <v>1.2273014999999998</v>
      </c>
      <c r="F58" s="8">
        <f>MEDIAN(F47:F56)</f>
        <v>9.9915500000000004E-2</v>
      </c>
      <c r="G58" s="8">
        <f>MEDIAN(G47:G56)</f>
        <v>11.707198500000001</v>
      </c>
    </row>
    <row r="60" spans="1:16" x14ac:dyDescent="0.35">
      <c r="A60">
        <v>24000</v>
      </c>
      <c r="B60">
        <v>5315</v>
      </c>
      <c r="C60" t="s">
        <v>34</v>
      </c>
      <c r="E60" s="2">
        <v>1.2210399999999999</v>
      </c>
      <c r="F60" s="2">
        <v>9.9048999999999998E-2</v>
      </c>
      <c r="G60" s="2">
        <v>10.839835000000001</v>
      </c>
      <c r="H60" s="2">
        <v>8.9190000000000005E-2</v>
      </c>
      <c r="I60" s="2">
        <v>5.0402000000000002E-2</v>
      </c>
      <c r="J60">
        <v>42</v>
      </c>
      <c r="K60">
        <v>400</v>
      </c>
      <c r="L60">
        <v>200</v>
      </c>
      <c r="M60" t="s">
        <v>32</v>
      </c>
      <c r="N60" t="s">
        <v>33</v>
      </c>
      <c r="O60" s="6">
        <f>(32*L60*K60)/A60</f>
        <v>106.66666666666667</v>
      </c>
      <c r="P60" t="s">
        <v>15</v>
      </c>
    </row>
    <row r="61" spans="1:16" x14ac:dyDescent="0.35">
      <c r="E61" s="2">
        <v>1.283174</v>
      </c>
      <c r="F61" s="2">
        <v>0.100619</v>
      </c>
      <c r="G61" s="2">
        <v>12.995926000000001</v>
      </c>
      <c r="H61" s="2">
        <v>9.0794E-2</v>
      </c>
      <c r="I61" s="2">
        <v>5.1499999999999997E-2</v>
      </c>
      <c r="J61">
        <v>43</v>
      </c>
      <c r="K61">
        <v>400</v>
      </c>
      <c r="L61">
        <v>200</v>
      </c>
      <c r="M61" t="s">
        <v>32</v>
      </c>
      <c r="N61" t="s">
        <v>33</v>
      </c>
    </row>
    <row r="62" spans="1:16" x14ac:dyDescent="0.35">
      <c r="E62" s="2">
        <v>1.2268079999999999</v>
      </c>
      <c r="F62" s="2">
        <v>9.8169000000000006E-2</v>
      </c>
      <c r="G62" s="2">
        <v>12.394558999999999</v>
      </c>
      <c r="H62" s="2">
        <v>8.9478000000000002E-2</v>
      </c>
      <c r="I62" s="2">
        <v>4.7779000000000002E-2</v>
      </c>
      <c r="J62">
        <v>44</v>
      </c>
      <c r="K62">
        <v>400</v>
      </c>
      <c r="L62">
        <v>200</v>
      </c>
      <c r="M62" t="s">
        <v>32</v>
      </c>
      <c r="N62" t="s">
        <v>33</v>
      </c>
    </row>
    <row r="63" spans="1:16" x14ac:dyDescent="0.35">
      <c r="E63" s="2">
        <v>1.3577170000000001</v>
      </c>
      <c r="F63" s="2">
        <v>0.10355</v>
      </c>
      <c r="G63" s="2">
        <v>12.386239</v>
      </c>
      <c r="H63" s="2">
        <v>9.4778000000000001E-2</v>
      </c>
      <c r="I63" s="2">
        <v>5.1721999999999997E-2</v>
      </c>
      <c r="J63">
        <v>45</v>
      </c>
      <c r="K63">
        <v>400</v>
      </c>
      <c r="L63">
        <v>200</v>
      </c>
      <c r="M63" t="s">
        <v>32</v>
      </c>
      <c r="N63" t="s">
        <v>33</v>
      </c>
    </row>
    <row r="64" spans="1:16" x14ac:dyDescent="0.35">
      <c r="E64" s="2">
        <v>1.2006220000000001</v>
      </c>
      <c r="F64" s="2">
        <v>9.7045000000000006E-2</v>
      </c>
      <c r="G64" s="2">
        <v>11.868323</v>
      </c>
      <c r="H64" s="2">
        <v>8.7941000000000005E-2</v>
      </c>
      <c r="I64" s="2">
        <v>4.6954000000000003E-2</v>
      </c>
      <c r="J64">
        <v>46</v>
      </c>
      <c r="K64">
        <v>400</v>
      </c>
      <c r="L64">
        <v>200</v>
      </c>
      <c r="M64" t="s">
        <v>32</v>
      </c>
      <c r="N64" t="s">
        <v>33</v>
      </c>
    </row>
    <row r="65" spans="1:16" x14ac:dyDescent="0.35">
      <c r="E65" s="2"/>
      <c r="F65" s="2"/>
      <c r="G65" s="2"/>
      <c r="H65" s="2"/>
      <c r="I65" s="2"/>
      <c r="J65">
        <v>47</v>
      </c>
    </row>
    <row r="66" spans="1:16" x14ac:dyDescent="0.35">
      <c r="E66" s="2"/>
      <c r="F66" s="2"/>
      <c r="G66" s="2"/>
      <c r="H66" s="2"/>
      <c r="I66" s="2"/>
      <c r="J66">
        <v>48</v>
      </c>
    </row>
    <row r="67" spans="1:16" x14ac:dyDescent="0.35">
      <c r="J67">
        <v>49</v>
      </c>
    </row>
    <row r="68" spans="1:16" x14ac:dyDescent="0.35">
      <c r="J68">
        <v>50</v>
      </c>
    </row>
    <row r="69" spans="1:16" x14ac:dyDescent="0.35">
      <c r="J69">
        <v>51</v>
      </c>
    </row>
    <row r="70" spans="1:16" x14ac:dyDescent="0.35">
      <c r="E70" s="8">
        <f>AVERAGE(E60:E69)</f>
        <v>1.2578722</v>
      </c>
      <c r="F70" s="8">
        <f>AVERAGE(F60:F69)</f>
        <v>9.9686400000000008E-2</v>
      </c>
      <c r="G70" s="8">
        <f>AVERAGE(G60:G69)</f>
        <v>12.096976399999999</v>
      </c>
    </row>
    <row r="71" spans="1:16" x14ac:dyDescent="0.35">
      <c r="E71" s="8">
        <f>MEDIAN(E60:E69)</f>
        <v>1.2268079999999999</v>
      </c>
      <c r="F71" s="8">
        <f>MEDIAN(F60:F69)</f>
        <v>9.9048999999999998E-2</v>
      </c>
      <c r="G71" s="8">
        <f>MEDIAN(G60:G69)</f>
        <v>12.386239</v>
      </c>
    </row>
    <row r="73" spans="1:16" x14ac:dyDescent="0.35">
      <c r="A73">
        <v>5315</v>
      </c>
      <c r="B73">
        <v>5315</v>
      </c>
      <c r="C73" t="s">
        <v>34</v>
      </c>
      <c r="E73" s="2">
        <v>1.2015849999999999</v>
      </c>
      <c r="F73" s="2">
        <v>9.7647999999999999E-2</v>
      </c>
      <c r="G73" s="2">
        <v>11.267737</v>
      </c>
      <c r="H73" s="2">
        <v>8.8314000000000004E-2</v>
      </c>
      <c r="I73" s="2">
        <v>4.7204000000000003E-2</v>
      </c>
      <c r="J73">
        <v>42</v>
      </c>
      <c r="K73">
        <v>400</v>
      </c>
      <c r="L73">
        <v>200</v>
      </c>
      <c r="M73" t="s">
        <v>33</v>
      </c>
      <c r="N73" t="s">
        <v>33</v>
      </c>
      <c r="O73" s="6">
        <f>(32*L73*K73)/A73</f>
        <v>481.65569143932265</v>
      </c>
      <c r="P73" t="s">
        <v>15</v>
      </c>
    </row>
    <row r="74" spans="1:16" x14ac:dyDescent="0.35">
      <c r="E74" s="2">
        <v>1.195549</v>
      </c>
      <c r="F74" s="2">
        <v>9.6995999999999999E-2</v>
      </c>
      <c r="G74" s="2">
        <v>11.709352000000001</v>
      </c>
      <c r="H74" s="2">
        <v>8.7660000000000002E-2</v>
      </c>
      <c r="I74" s="2">
        <v>4.6574999999999998E-2</v>
      </c>
      <c r="J74">
        <v>43</v>
      </c>
      <c r="K74">
        <v>400</v>
      </c>
      <c r="L74">
        <v>200</v>
      </c>
      <c r="M74" t="s">
        <v>33</v>
      </c>
      <c r="N74" t="s">
        <v>33</v>
      </c>
    </row>
    <row r="75" spans="1:16" x14ac:dyDescent="0.35">
      <c r="E75" s="2">
        <v>1.2322299999999999</v>
      </c>
      <c r="F75" s="2">
        <v>9.8443000000000003E-2</v>
      </c>
      <c r="G75" s="2">
        <v>11.739494000000001</v>
      </c>
      <c r="H75" s="2">
        <v>8.8628999999999999E-2</v>
      </c>
      <c r="I75" s="2">
        <v>4.7301999999999997E-2</v>
      </c>
      <c r="J75">
        <v>44</v>
      </c>
      <c r="K75">
        <v>400</v>
      </c>
      <c r="L75">
        <v>200</v>
      </c>
      <c r="M75" t="s">
        <v>33</v>
      </c>
      <c r="N75" t="s">
        <v>33</v>
      </c>
    </row>
    <row r="76" spans="1:16" x14ac:dyDescent="0.35">
      <c r="E76" s="2">
        <v>1.1963729999999999</v>
      </c>
      <c r="F76" s="2">
        <v>9.7239000000000006E-2</v>
      </c>
      <c r="G76" s="2">
        <v>11.581034000000001</v>
      </c>
      <c r="H76" s="2">
        <v>8.7625999999999996E-2</v>
      </c>
      <c r="I76" s="2">
        <v>4.5738000000000001E-2</v>
      </c>
      <c r="J76">
        <v>45</v>
      </c>
      <c r="K76">
        <v>400</v>
      </c>
      <c r="L76">
        <v>200</v>
      </c>
      <c r="M76" t="s">
        <v>33</v>
      </c>
      <c r="N76" t="s">
        <v>33</v>
      </c>
    </row>
    <row r="77" spans="1:16" x14ac:dyDescent="0.35">
      <c r="E77" s="2">
        <v>1.2327589999999999</v>
      </c>
      <c r="F77" s="2">
        <v>9.8130999999999996E-2</v>
      </c>
      <c r="G77" s="2">
        <v>11.942957</v>
      </c>
      <c r="H77" s="2">
        <v>8.8562000000000002E-2</v>
      </c>
      <c r="I77" s="2">
        <v>4.6276999999999999E-2</v>
      </c>
      <c r="J77">
        <v>46</v>
      </c>
      <c r="K77">
        <v>400</v>
      </c>
      <c r="L77">
        <v>200</v>
      </c>
      <c r="M77" t="s">
        <v>33</v>
      </c>
      <c r="N77" t="s">
        <v>33</v>
      </c>
    </row>
    <row r="78" spans="1:16" x14ac:dyDescent="0.35">
      <c r="J78">
        <v>47</v>
      </c>
    </row>
    <row r="79" spans="1:16" x14ac:dyDescent="0.35">
      <c r="J79">
        <v>48</v>
      </c>
    </row>
    <row r="80" spans="1:16" x14ac:dyDescent="0.35">
      <c r="J80">
        <v>49</v>
      </c>
    </row>
    <row r="81" spans="1:16" x14ac:dyDescent="0.35">
      <c r="J81">
        <v>50</v>
      </c>
    </row>
    <row r="82" spans="1:16" x14ac:dyDescent="0.35">
      <c r="J82">
        <v>51</v>
      </c>
    </row>
    <row r="83" spans="1:16" x14ac:dyDescent="0.35">
      <c r="E83" s="8">
        <f>AVERAGE(E73:E82)</f>
        <v>1.2116992</v>
      </c>
      <c r="F83" s="8">
        <f>AVERAGE(F73:F82)</f>
        <v>9.7691400000000012E-2</v>
      </c>
      <c r="G83" s="8">
        <f>AVERAGE(G73:G82)</f>
        <v>11.6481148</v>
      </c>
    </row>
    <row r="84" spans="1:16" x14ac:dyDescent="0.35">
      <c r="E84" s="8">
        <f>MEDIAN(E73:E82)</f>
        <v>1.2015849999999999</v>
      </c>
      <c r="F84" s="8">
        <f>MEDIAN(F73:F82)</f>
        <v>9.7647999999999999E-2</v>
      </c>
      <c r="G84" s="8">
        <f>MEDIAN(G73:G82)</f>
        <v>11.709352000000001</v>
      </c>
    </row>
    <row r="86" spans="1:16" x14ac:dyDescent="0.35">
      <c r="A86">
        <v>24000</v>
      </c>
      <c r="B86">
        <v>5315</v>
      </c>
      <c r="C86" t="s">
        <v>34</v>
      </c>
      <c r="E86" s="2">
        <v>1.1941839999999999</v>
      </c>
      <c r="F86" s="2">
        <v>9.8169999999999993E-2</v>
      </c>
      <c r="G86" s="2">
        <v>11.312642</v>
      </c>
      <c r="H86" s="2">
        <v>8.8293999999999997E-2</v>
      </c>
      <c r="I86" s="2">
        <v>4.9801999999999999E-2</v>
      </c>
      <c r="J86">
        <v>42</v>
      </c>
      <c r="K86">
        <v>750</v>
      </c>
      <c r="L86">
        <v>100</v>
      </c>
      <c r="M86" t="s">
        <v>32</v>
      </c>
      <c r="N86" t="s">
        <v>33</v>
      </c>
      <c r="O86" s="6">
        <f>(32*L86*K86)/A86</f>
        <v>100</v>
      </c>
      <c r="P86" t="s">
        <v>15</v>
      </c>
    </row>
    <row r="87" spans="1:16" x14ac:dyDescent="0.35">
      <c r="E87" s="2">
        <v>1.2419420000000001</v>
      </c>
      <c r="F87" s="2">
        <v>9.9301E-2</v>
      </c>
      <c r="G87" s="2">
        <v>12.376564</v>
      </c>
      <c r="H87" s="2">
        <v>8.9590000000000003E-2</v>
      </c>
      <c r="I87" s="2">
        <v>5.1059E-2</v>
      </c>
      <c r="J87">
        <v>43</v>
      </c>
      <c r="K87">
        <v>750</v>
      </c>
      <c r="L87">
        <v>100</v>
      </c>
      <c r="M87" t="s">
        <v>32</v>
      </c>
      <c r="N87" t="s">
        <v>33</v>
      </c>
    </row>
    <row r="88" spans="1:16" x14ac:dyDescent="0.35">
      <c r="E88" s="2">
        <v>1.344635</v>
      </c>
      <c r="F88" s="2">
        <v>0.10291699999999999</v>
      </c>
      <c r="G88" s="2">
        <v>11.884278999999999</v>
      </c>
      <c r="H88" s="2">
        <v>9.3661999999999995E-2</v>
      </c>
      <c r="I88" s="2">
        <v>5.2219000000000002E-2</v>
      </c>
      <c r="J88">
        <v>44</v>
      </c>
      <c r="K88">
        <v>750</v>
      </c>
      <c r="L88">
        <v>100</v>
      </c>
      <c r="M88" t="s">
        <v>32</v>
      </c>
      <c r="N88" t="s">
        <v>33</v>
      </c>
    </row>
    <row r="89" spans="1:16" x14ac:dyDescent="0.35">
      <c r="J89">
        <v>45</v>
      </c>
    </row>
    <row r="90" spans="1:16" x14ac:dyDescent="0.35">
      <c r="J90">
        <v>46</v>
      </c>
    </row>
    <row r="91" spans="1:16" x14ac:dyDescent="0.35">
      <c r="J91">
        <v>47</v>
      </c>
    </row>
    <row r="92" spans="1:16" x14ac:dyDescent="0.35">
      <c r="J92">
        <v>48</v>
      </c>
    </row>
    <row r="93" spans="1:16" x14ac:dyDescent="0.35">
      <c r="J93">
        <v>49</v>
      </c>
    </row>
    <row r="94" spans="1:16" x14ac:dyDescent="0.35">
      <c r="J94">
        <v>50</v>
      </c>
    </row>
    <row r="95" spans="1:16" x14ac:dyDescent="0.35">
      <c r="J95">
        <v>51</v>
      </c>
    </row>
    <row r="96" spans="1:16" x14ac:dyDescent="0.35">
      <c r="E96" s="8">
        <f>AVERAGE(E86:E95)</f>
        <v>1.2602536666666666</v>
      </c>
      <c r="F96" s="8">
        <f>AVERAGE(F86:F95)</f>
        <v>0.10012933333333333</v>
      </c>
      <c r="G96" s="8">
        <f>AVERAGE(G86:G95)</f>
        <v>11.857828333333332</v>
      </c>
    </row>
    <row r="97" spans="1:15" x14ac:dyDescent="0.35">
      <c r="E97" s="8">
        <f>MEDIAN(E86:E95)</f>
        <v>1.2419420000000001</v>
      </c>
      <c r="F97" s="8">
        <f>MEDIAN(F86:F95)</f>
        <v>9.9301E-2</v>
      </c>
      <c r="G97" s="8">
        <f>MEDIAN(G86:G95)</f>
        <v>11.884278999999999</v>
      </c>
    </row>
    <row r="99" spans="1:15" x14ac:dyDescent="0.35">
      <c r="A99">
        <v>5315</v>
      </c>
      <c r="B99">
        <v>5315</v>
      </c>
      <c r="C99" t="s">
        <v>34</v>
      </c>
      <c r="E99" s="2">
        <v>1.2289380000000001</v>
      </c>
      <c r="F99" s="2">
        <v>9.9902000000000005E-2</v>
      </c>
      <c r="G99" s="2">
        <v>10.933592000000001</v>
      </c>
      <c r="H99" s="2">
        <v>9.0568999999999997E-2</v>
      </c>
      <c r="I99" s="2">
        <v>5.0650000000000001E-2</v>
      </c>
      <c r="J99">
        <v>42</v>
      </c>
      <c r="K99">
        <v>167</v>
      </c>
      <c r="L99">
        <v>100</v>
      </c>
      <c r="M99" t="s">
        <v>33</v>
      </c>
      <c r="N99" t="s">
        <v>33</v>
      </c>
      <c r="O99" s="6">
        <f>(32*L99*K99)/A99</f>
        <v>100.54562558795861</v>
      </c>
    </row>
    <row r="100" spans="1:15" x14ac:dyDescent="0.35">
      <c r="E100" s="2">
        <v>1.2155469999999999</v>
      </c>
      <c r="F100" s="2">
        <v>9.9349999999999994E-2</v>
      </c>
      <c r="G100" s="2">
        <v>11.320676000000001</v>
      </c>
      <c r="H100" s="2">
        <v>9.0053999999999995E-2</v>
      </c>
      <c r="I100" s="2">
        <v>5.1943999999999997E-2</v>
      </c>
      <c r="J100">
        <v>43</v>
      </c>
      <c r="K100">
        <v>167</v>
      </c>
      <c r="L100">
        <v>100</v>
      </c>
      <c r="M100" t="s">
        <v>33</v>
      </c>
      <c r="N100" t="s">
        <v>33</v>
      </c>
    </row>
    <row r="101" spans="1:15" x14ac:dyDescent="0.35">
      <c r="E101" s="2">
        <v>1.287112</v>
      </c>
      <c r="F101" s="2">
        <v>0.100868</v>
      </c>
      <c r="G101" s="2">
        <v>11.673899</v>
      </c>
      <c r="H101" s="2">
        <v>9.2136999999999997E-2</v>
      </c>
      <c r="I101" s="2">
        <v>5.1024E-2</v>
      </c>
      <c r="J101">
        <v>44</v>
      </c>
      <c r="K101">
        <v>167</v>
      </c>
      <c r="L101">
        <v>100</v>
      </c>
      <c r="M101" t="s">
        <v>33</v>
      </c>
      <c r="N101" t="s">
        <v>33</v>
      </c>
    </row>
    <row r="102" spans="1:15" x14ac:dyDescent="0.35">
      <c r="J102">
        <v>45</v>
      </c>
    </row>
    <row r="103" spans="1:15" x14ac:dyDescent="0.35">
      <c r="J103">
        <v>46</v>
      </c>
    </row>
    <row r="104" spans="1:15" x14ac:dyDescent="0.35">
      <c r="J104">
        <v>47</v>
      </c>
    </row>
    <row r="105" spans="1:15" x14ac:dyDescent="0.35">
      <c r="J105">
        <v>48</v>
      </c>
    </row>
    <row r="106" spans="1:15" x14ac:dyDescent="0.35">
      <c r="J106">
        <v>49</v>
      </c>
    </row>
    <row r="107" spans="1:15" x14ac:dyDescent="0.35">
      <c r="J107">
        <v>50</v>
      </c>
    </row>
    <row r="108" spans="1:15" x14ac:dyDescent="0.35">
      <c r="J108">
        <v>51</v>
      </c>
    </row>
    <row r="109" spans="1:15" x14ac:dyDescent="0.35">
      <c r="E109" s="8">
        <f>AVERAGE(E99:E108)</f>
        <v>1.2438656666666668</v>
      </c>
      <c r="F109" s="8">
        <f>AVERAGE(F99:F108)</f>
        <v>0.10004</v>
      </c>
      <c r="G109" s="8">
        <f>AVERAGE(G99:G108)</f>
        <v>11.309389000000001</v>
      </c>
    </row>
    <row r="110" spans="1:15" x14ac:dyDescent="0.35">
      <c r="E110" s="8">
        <f>MEDIAN(E99:E108)</f>
        <v>1.2289380000000001</v>
      </c>
      <c r="F110" s="8">
        <f>MEDIAN(F99:F108)</f>
        <v>9.9902000000000005E-2</v>
      </c>
      <c r="G110" s="8">
        <f>MEDIAN(G99:G108)</f>
        <v>11.320676000000001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91C0-2D0B-461D-A2E7-3C52989DDACB}">
  <dimension ref="A1:P102"/>
  <sheetViews>
    <sheetView zoomScale="55" zoomScaleNormal="55" workbookViewId="0">
      <pane ySplit="1" topLeftCell="A74" activePane="bottomLeft" state="frozen"/>
      <selection pane="bottomLeft" sqref="A1:XFD1"/>
    </sheetView>
  </sheetViews>
  <sheetFormatPr baseColWidth="10" defaultRowHeight="14.5" x14ac:dyDescent="0.35"/>
  <cols>
    <col min="1" max="1" width="8" bestFit="1" customWidth="1"/>
    <col min="2" max="2" width="7.36328125" bestFit="1" customWidth="1"/>
    <col min="3" max="3" width="7.54296875" bestFit="1" customWidth="1"/>
    <col min="4" max="4" width="7" customWidth="1"/>
    <col min="5" max="6" width="8.81640625" bestFit="1" customWidth="1"/>
    <col min="7" max="7" width="9.81640625" bestFit="1" customWidth="1"/>
    <col min="8" max="9" width="8.81640625" bestFit="1" customWidth="1"/>
    <col min="10" max="10" width="4.7265625" bestFit="1" customWidth="1"/>
    <col min="11" max="11" width="6.7265625" bestFit="1" customWidth="1"/>
    <col min="12" max="12" width="7.54296875" customWidth="1"/>
    <col min="13" max="13" width="18.90625" bestFit="1" customWidth="1"/>
    <col min="14" max="14" width="19" bestFit="1" customWidth="1"/>
    <col min="15" max="15" width="8.7265625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9" spans="1:16" x14ac:dyDescent="0.35">
      <c r="A9">
        <v>24000</v>
      </c>
      <c r="B9">
        <v>6020</v>
      </c>
      <c r="C9" t="s">
        <v>34</v>
      </c>
      <c r="E9" s="2">
        <v>1.304136</v>
      </c>
      <c r="F9" s="2">
        <v>0.10857799999999999</v>
      </c>
      <c r="G9" s="2">
        <v>19.277940999999998</v>
      </c>
      <c r="H9" s="2">
        <v>0.10553999999999999</v>
      </c>
      <c r="I9" s="2">
        <v>7.1210999999999997E-2</v>
      </c>
      <c r="J9">
        <v>42</v>
      </c>
      <c r="K9">
        <v>100</v>
      </c>
      <c r="L9">
        <v>50</v>
      </c>
      <c r="M9" t="s">
        <v>32</v>
      </c>
      <c r="N9" t="s">
        <v>37</v>
      </c>
      <c r="O9" s="6">
        <f>(32*L9*K9)/A9</f>
        <v>6.666666666666667</v>
      </c>
    </row>
    <row r="10" spans="1:16" x14ac:dyDescent="0.35">
      <c r="E10" s="2">
        <v>1.296916</v>
      </c>
      <c r="F10" s="2">
        <v>0.10760400000000001</v>
      </c>
      <c r="G10" s="2">
        <v>17.393923000000001</v>
      </c>
      <c r="H10" s="2">
        <v>0.101284</v>
      </c>
      <c r="I10" s="2">
        <v>6.6772999999999999E-2</v>
      </c>
      <c r="J10">
        <v>43</v>
      </c>
      <c r="K10">
        <v>100</v>
      </c>
      <c r="L10">
        <v>50</v>
      </c>
      <c r="M10" t="s">
        <v>32</v>
      </c>
      <c r="N10" t="s">
        <v>37</v>
      </c>
    </row>
    <row r="11" spans="1:16" x14ac:dyDescent="0.35">
      <c r="E11" s="2">
        <v>1.3391189999999999</v>
      </c>
      <c r="F11" s="2">
        <v>0.109788</v>
      </c>
      <c r="G11" s="2">
        <v>17.652006</v>
      </c>
      <c r="H11" s="2">
        <v>0.105709</v>
      </c>
      <c r="I11" s="2">
        <v>6.7237000000000005E-2</v>
      </c>
      <c r="J11">
        <v>44</v>
      </c>
      <c r="K11">
        <v>100</v>
      </c>
      <c r="L11">
        <v>50</v>
      </c>
      <c r="M11" t="s">
        <v>32</v>
      </c>
      <c r="N11" t="s">
        <v>37</v>
      </c>
    </row>
    <row r="12" spans="1:16" x14ac:dyDescent="0.35">
      <c r="E12" s="2">
        <v>1.355588</v>
      </c>
      <c r="F12" s="2">
        <v>0.110273</v>
      </c>
      <c r="G12" s="2">
        <v>21.458608000000002</v>
      </c>
      <c r="H12" s="2">
        <v>0.108496</v>
      </c>
      <c r="I12" s="2">
        <v>7.8941999999999998E-2</v>
      </c>
      <c r="J12">
        <v>45</v>
      </c>
      <c r="K12">
        <v>100</v>
      </c>
      <c r="L12">
        <v>50</v>
      </c>
      <c r="M12" t="s">
        <v>32</v>
      </c>
      <c r="N12" t="s">
        <v>37</v>
      </c>
    </row>
    <row r="13" spans="1:16" x14ac:dyDescent="0.35">
      <c r="E13" s="2">
        <v>1.3181659999999999</v>
      </c>
      <c r="F13" s="2">
        <v>0.108621</v>
      </c>
      <c r="G13" s="2">
        <v>17.807941</v>
      </c>
      <c r="H13" s="2">
        <v>0.104409</v>
      </c>
      <c r="I13" s="2">
        <v>6.9958000000000006E-2</v>
      </c>
      <c r="J13">
        <v>46</v>
      </c>
      <c r="K13">
        <v>100</v>
      </c>
      <c r="L13">
        <v>50</v>
      </c>
      <c r="M13" t="s">
        <v>32</v>
      </c>
      <c r="N13" t="s">
        <v>37</v>
      </c>
    </row>
    <row r="14" spans="1:16" x14ac:dyDescent="0.35">
      <c r="E14" s="2">
        <v>1.2964910000000001</v>
      </c>
      <c r="F14" s="2">
        <v>0.108321</v>
      </c>
      <c r="G14" s="2">
        <v>17.948761000000001</v>
      </c>
      <c r="H14" s="2">
        <v>0.10642699999999999</v>
      </c>
      <c r="I14" s="2">
        <v>7.0583000000000007E-2</v>
      </c>
      <c r="J14">
        <v>47</v>
      </c>
      <c r="K14">
        <v>100</v>
      </c>
      <c r="L14">
        <v>50</v>
      </c>
      <c r="M14" t="s">
        <v>32</v>
      </c>
      <c r="N14" t="s">
        <v>37</v>
      </c>
    </row>
    <row r="15" spans="1:16" x14ac:dyDescent="0.35">
      <c r="E15" s="2">
        <v>1.666725</v>
      </c>
      <c r="F15" s="2">
        <v>0.121128</v>
      </c>
      <c r="G15" s="2">
        <v>19.073461999999999</v>
      </c>
      <c r="H15" s="2">
        <v>0.109468</v>
      </c>
      <c r="I15" s="2">
        <v>6.5605999999999998E-2</v>
      </c>
      <c r="J15">
        <v>48</v>
      </c>
      <c r="K15">
        <v>100</v>
      </c>
      <c r="L15">
        <v>50</v>
      </c>
      <c r="M15" t="s">
        <v>32</v>
      </c>
      <c r="N15" t="s">
        <v>37</v>
      </c>
    </row>
    <row r="16" spans="1:16" x14ac:dyDescent="0.35">
      <c r="E16" s="2">
        <v>1.2863800000000001</v>
      </c>
      <c r="F16" s="2">
        <v>0.10774</v>
      </c>
      <c r="G16" s="2">
        <v>17.482453</v>
      </c>
      <c r="H16" s="2">
        <v>0.103843</v>
      </c>
      <c r="I16" s="2">
        <v>7.0736999999999994E-2</v>
      </c>
      <c r="J16">
        <v>49</v>
      </c>
      <c r="K16">
        <v>100</v>
      </c>
      <c r="L16">
        <v>50</v>
      </c>
      <c r="M16" t="s">
        <v>32</v>
      </c>
      <c r="N16" t="s">
        <v>37</v>
      </c>
    </row>
    <row r="17" spans="1:15" x14ac:dyDescent="0.35">
      <c r="E17" s="2">
        <v>1.3272660000000001</v>
      </c>
      <c r="F17" s="2">
        <v>0.10910300000000001</v>
      </c>
      <c r="G17" s="2">
        <v>19.842174</v>
      </c>
      <c r="H17" s="2">
        <v>0.107211</v>
      </c>
      <c r="I17" s="2">
        <v>7.5228000000000003E-2</v>
      </c>
      <c r="J17">
        <v>50</v>
      </c>
      <c r="K17">
        <v>100</v>
      </c>
      <c r="L17">
        <v>50</v>
      </c>
      <c r="M17" t="s">
        <v>32</v>
      </c>
      <c r="N17" t="s">
        <v>37</v>
      </c>
    </row>
    <row r="18" spans="1:15" x14ac:dyDescent="0.35">
      <c r="E18" s="2">
        <v>1.3503890000000001</v>
      </c>
      <c r="F18" s="2">
        <v>0.110017</v>
      </c>
      <c r="G18" s="2">
        <v>17.855301000000001</v>
      </c>
      <c r="H18" s="2">
        <v>0.10861</v>
      </c>
      <c r="I18" s="2">
        <v>7.0001999999999995E-2</v>
      </c>
      <c r="J18">
        <v>51</v>
      </c>
      <c r="K18">
        <v>100</v>
      </c>
      <c r="L18">
        <v>50</v>
      </c>
      <c r="M18" t="s">
        <v>32</v>
      </c>
      <c r="N18" t="s">
        <v>37</v>
      </c>
    </row>
    <row r="22" spans="1:15" x14ac:dyDescent="0.35">
      <c r="A22">
        <v>6020</v>
      </c>
      <c r="B22">
        <v>6020</v>
      </c>
      <c r="E22" s="2">
        <v>1.4056390000000001</v>
      </c>
      <c r="F22" s="2">
        <v>0.11117299999999999</v>
      </c>
      <c r="G22" s="2">
        <v>18.980537999999999</v>
      </c>
      <c r="H22" s="2">
        <v>0.10360999999999999</v>
      </c>
      <c r="I22" s="2">
        <v>6.5434999999999993E-2</v>
      </c>
      <c r="J22">
        <v>42</v>
      </c>
      <c r="K22">
        <v>100</v>
      </c>
      <c r="L22">
        <v>50</v>
      </c>
      <c r="M22" t="s">
        <v>37</v>
      </c>
      <c r="N22" t="s">
        <v>37</v>
      </c>
      <c r="O22" s="6">
        <f>(32*L22*K22)/A22</f>
        <v>26.578073089700997</v>
      </c>
    </row>
    <row r="23" spans="1:15" x14ac:dyDescent="0.35">
      <c r="E23" s="2">
        <v>1.3042309999999999</v>
      </c>
      <c r="F23" s="2">
        <v>0.108114</v>
      </c>
      <c r="G23" s="2">
        <v>17.795528999999998</v>
      </c>
      <c r="H23" s="2">
        <v>0.102494</v>
      </c>
      <c r="I23" s="2">
        <v>6.7483000000000001E-2</v>
      </c>
      <c r="J23">
        <v>43</v>
      </c>
      <c r="K23">
        <v>100</v>
      </c>
      <c r="L23">
        <v>50</v>
      </c>
      <c r="M23" t="s">
        <v>37</v>
      </c>
      <c r="N23" t="s">
        <v>37</v>
      </c>
    </row>
    <row r="24" spans="1:15" x14ac:dyDescent="0.35">
      <c r="E24" s="2">
        <v>1.260734</v>
      </c>
      <c r="F24" s="2">
        <v>0.106404</v>
      </c>
      <c r="G24" s="2">
        <v>16.191579999999998</v>
      </c>
      <c r="H24" s="2">
        <v>0.10134</v>
      </c>
      <c r="I24" s="2">
        <v>6.5232999999999999E-2</v>
      </c>
      <c r="J24">
        <v>44</v>
      </c>
      <c r="K24">
        <v>100</v>
      </c>
      <c r="L24">
        <v>50</v>
      </c>
      <c r="M24" t="s">
        <v>37</v>
      </c>
      <c r="N24" t="s">
        <v>37</v>
      </c>
    </row>
    <row r="25" spans="1:15" x14ac:dyDescent="0.35">
      <c r="E25" s="2">
        <v>1.4030119999999999</v>
      </c>
      <c r="F25" s="2">
        <v>0.111882</v>
      </c>
      <c r="G25" s="2">
        <v>17.796036000000001</v>
      </c>
      <c r="H25" s="2">
        <v>0.110939</v>
      </c>
      <c r="I25" s="2">
        <v>7.0667999999999995E-2</v>
      </c>
      <c r="J25">
        <v>45</v>
      </c>
      <c r="K25">
        <v>100</v>
      </c>
      <c r="L25">
        <v>50</v>
      </c>
      <c r="M25" t="s">
        <v>37</v>
      </c>
      <c r="N25" t="s">
        <v>37</v>
      </c>
    </row>
    <row r="26" spans="1:15" x14ac:dyDescent="0.35">
      <c r="E26" s="2">
        <v>1.255698</v>
      </c>
      <c r="F26" s="2">
        <v>0.10725</v>
      </c>
      <c r="G26" s="2">
        <v>16.76567</v>
      </c>
      <c r="H26" s="2">
        <v>0.10309599999999999</v>
      </c>
      <c r="I26" s="2">
        <v>6.3562999999999995E-2</v>
      </c>
      <c r="J26">
        <v>46</v>
      </c>
      <c r="K26">
        <v>100</v>
      </c>
      <c r="L26">
        <v>50</v>
      </c>
      <c r="M26" t="s">
        <v>37</v>
      </c>
      <c r="N26" t="s">
        <v>37</v>
      </c>
    </row>
    <row r="27" spans="1:15" x14ac:dyDescent="0.35">
      <c r="E27" s="2">
        <v>2.105855</v>
      </c>
      <c r="F27" s="2">
        <v>0.13677600000000001</v>
      </c>
      <c r="G27" s="2">
        <v>28.665775</v>
      </c>
      <c r="H27" s="2">
        <v>0.126557</v>
      </c>
      <c r="I27" s="2">
        <v>6.6326999999999997E-2</v>
      </c>
      <c r="J27">
        <v>47</v>
      </c>
      <c r="K27">
        <v>100</v>
      </c>
      <c r="L27">
        <v>50</v>
      </c>
      <c r="M27" t="s">
        <v>37</v>
      </c>
      <c r="N27" t="s">
        <v>37</v>
      </c>
    </row>
    <row r="28" spans="1:15" x14ac:dyDescent="0.35">
      <c r="E28" s="2">
        <v>1.2659929999999999</v>
      </c>
      <c r="F28" s="2">
        <v>0.106514</v>
      </c>
      <c r="G28" s="2">
        <v>17.418588</v>
      </c>
      <c r="H28" s="2">
        <v>0.10274899999999999</v>
      </c>
      <c r="I28" s="2">
        <v>6.6770999999999997E-2</v>
      </c>
      <c r="J28">
        <v>48</v>
      </c>
      <c r="K28">
        <v>100</v>
      </c>
      <c r="L28">
        <v>50</v>
      </c>
      <c r="M28" t="s">
        <v>37</v>
      </c>
      <c r="N28" t="s">
        <v>37</v>
      </c>
    </row>
    <row r="29" spans="1:15" x14ac:dyDescent="0.35">
      <c r="E29" s="2">
        <v>1.330225</v>
      </c>
      <c r="F29" s="2">
        <v>0.108557</v>
      </c>
      <c r="G29" s="2">
        <v>18.019432999999999</v>
      </c>
      <c r="H29" s="2">
        <v>0.102644</v>
      </c>
      <c r="I29" s="2">
        <v>6.8840999999999999E-2</v>
      </c>
      <c r="J29">
        <v>49</v>
      </c>
      <c r="K29">
        <v>100</v>
      </c>
      <c r="L29">
        <v>50</v>
      </c>
      <c r="M29" t="s">
        <v>37</v>
      </c>
      <c r="N29" t="s">
        <v>37</v>
      </c>
    </row>
    <row r="30" spans="1:15" x14ac:dyDescent="0.35">
      <c r="E30" s="2">
        <v>1.288904</v>
      </c>
      <c r="F30" s="2">
        <v>0.106889</v>
      </c>
      <c r="G30" s="2">
        <v>16.220293999999999</v>
      </c>
      <c r="H30" s="2">
        <v>0.10316699999999999</v>
      </c>
      <c r="I30" s="2">
        <v>6.5299999999999997E-2</v>
      </c>
      <c r="J30">
        <v>50</v>
      </c>
      <c r="K30">
        <v>100</v>
      </c>
      <c r="L30">
        <v>50</v>
      </c>
      <c r="M30" t="s">
        <v>37</v>
      </c>
      <c r="N30" t="s">
        <v>37</v>
      </c>
    </row>
    <row r="31" spans="1:15" x14ac:dyDescent="0.35">
      <c r="E31" s="2">
        <v>1.359418</v>
      </c>
      <c r="F31" s="2">
        <v>0.109343</v>
      </c>
      <c r="G31" s="2">
        <v>16.591812999999998</v>
      </c>
      <c r="H31" s="2">
        <v>0.103545</v>
      </c>
      <c r="I31" s="2">
        <v>6.6388000000000003E-2</v>
      </c>
      <c r="J31">
        <v>51</v>
      </c>
      <c r="K31">
        <v>100</v>
      </c>
      <c r="L31">
        <v>50</v>
      </c>
      <c r="M31" t="s">
        <v>37</v>
      </c>
      <c r="N31" t="s">
        <v>37</v>
      </c>
    </row>
    <row r="35" spans="1:15" x14ac:dyDescent="0.35">
      <c r="A35">
        <v>24000</v>
      </c>
      <c r="B35">
        <v>6020</v>
      </c>
      <c r="C35" t="s">
        <v>34</v>
      </c>
      <c r="E35" s="2">
        <v>1.2584390000000001</v>
      </c>
      <c r="F35" s="2">
        <v>0.10861</v>
      </c>
      <c r="G35" s="2">
        <v>14.736345999999999</v>
      </c>
      <c r="H35" s="2">
        <v>0.102468</v>
      </c>
      <c r="I35" s="2">
        <v>6.055E-2</v>
      </c>
      <c r="J35">
        <v>42</v>
      </c>
      <c r="K35">
        <v>200</v>
      </c>
      <c r="L35">
        <v>100</v>
      </c>
      <c r="M35" t="s">
        <v>32</v>
      </c>
      <c r="N35" t="s">
        <v>37</v>
      </c>
      <c r="O35" s="6">
        <f>(32*L35*K35)/A35</f>
        <v>26.666666666666668</v>
      </c>
    </row>
    <row r="36" spans="1:15" x14ac:dyDescent="0.35">
      <c r="E36" s="2">
        <v>1.2131730000000001</v>
      </c>
      <c r="F36" s="2">
        <v>0.105392</v>
      </c>
      <c r="G36" s="2">
        <v>16.244857</v>
      </c>
      <c r="H36" s="2">
        <v>9.9455000000000002E-2</v>
      </c>
      <c r="I36" s="2">
        <v>6.3242999999999994E-2</v>
      </c>
      <c r="J36">
        <v>43</v>
      </c>
      <c r="K36">
        <v>200</v>
      </c>
      <c r="L36">
        <v>100</v>
      </c>
      <c r="M36" t="s">
        <v>32</v>
      </c>
      <c r="N36" t="s">
        <v>37</v>
      </c>
    </row>
    <row r="37" spans="1:15" x14ac:dyDescent="0.35">
      <c r="E37" s="2">
        <v>1.2447779999999999</v>
      </c>
      <c r="F37" s="2">
        <v>0.10732</v>
      </c>
      <c r="G37" s="2">
        <v>16.640418</v>
      </c>
      <c r="H37" s="2">
        <v>0.100951</v>
      </c>
      <c r="I37" s="2">
        <v>6.5882999999999997E-2</v>
      </c>
      <c r="J37">
        <v>44</v>
      </c>
      <c r="K37">
        <v>200</v>
      </c>
      <c r="L37">
        <v>100</v>
      </c>
      <c r="M37" t="s">
        <v>32</v>
      </c>
      <c r="N37" t="s">
        <v>37</v>
      </c>
    </row>
    <row r="38" spans="1:15" x14ac:dyDescent="0.35">
      <c r="E38" s="2">
        <v>1.2869969999999999</v>
      </c>
      <c r="F38" s="2">
        <v>0.108096</v>
      </c>
      <c r="G38" s="2">
        <v>18.441678</v>
      </c>
      <c r="H38" s="2">
        <v>0.105504</v>
      </c>
      <c r="I38" s="2">
        <v>7.0900000000000005E-2</v>
      </c>
      <c r="J38">
        <v>45</v>
      </c>
      <c r="K38">
        <v>200</v>
      </c>
      <c r="L38">
        <v>100</v>
      </c>
      <c r="M38" t="s">
        <v>32</v>
      </c>
      <c r="N38" t="s">
        <v>37</v>
      </c>
    </row>
    <row r="39" spans="1:15" x14ac:dyDescent="0.35">
      <c r="E39" s="2">
        <v>1.3393520000000001</v>
      </c>
      <c r="F39" s="2">
        <v>0.11156099999999999</v>
      </c>
      <c r="G39" s="2">
        <v>16.188078000000001</v>
      </c>
      <c r="H39" s="2">
        <v>0.103784</v>
      </c>
      <c r="I39" s="2">
        <v>6.4739000000000005E-2</v>
      </c>
      <c r="J39">
        <v>46</v>
      </c>
      <c r="K39">
        <v>200</v>
      </c>
      <c r="L39">
        <v>100</v>
      </c>
      <c r="M39" t="s">
        <v>32</v>
      </c>
      <c r="N39" t="s">
        <v>37</v>
      </c>
    </row>
    <row r="40" spans="1:15" x14ac:dyDescent="0.35">
      <c r="E40" s="2">
        <v>1.2708170000000001</v>
      </c>
      <c r="F40" s="2">
        <v>0.107241</v>
      </c>
      <c r="G40" s="2">
        <v>18.831598</v>
      </c>
      <c r="H40" s="2">
        <v>0.10347000000000001</v>
      </c>
      <c r="I40" s="2">
        <v>7.0306999999999994E-2</v>
      </c>
      <c r="J40">
        <v>47</v>
      </c>
      <c r="K40">
        <v>200</v>
      </c>
      <c r="L40">
        <v>100</v>
      </c>
      <c r="M40" t="s">
        <v>32</v>
      </c>
      <c r="N40" t="s">
        <v>37</v>
      </c>
    </row>
    <row r="41" spans="1:15" x14ac:dyDescent="0.35">
      <c r="E41" s="2">
        <v>1.274519</v>
      </c>
      <c r="F41" s="2">
        <v>0.107532</v>
      </c>
      <c r="G41" s="2">
        <v>16.100676</v>
      </c>
      <c r="H41" s="2">
        <v>0.10208</v>
      </c>
      <c r="I41" s="2">
        <v>6.4648999999999998E-2</v>
      </c>
      <c r="J41">
        <v>48</v>
      </c>
      <c r="K41">
        <v>200</v>
      </c>
      <c r="L41">
        <v>100</v>
      </c>
      <c r="M41" t="s">
        <v>32</v>
      </c>
      <c r="N41" t="s">
        <v>37</v>
      </c>
    </row>
    <row r="42" spans="1:15" x14ac:dyDescent="0.35">
      <c r="E42" s="2">
        <v>1.2331179999999999</v>
      </c>
      <c r="F42" s="2">
        <v>0.106738</v>
      </c>
      <c r="G42" s="2">
        <v>16.227595999999998</v>
      </c>
      <c r="H42" s="2">
        <v>0.10125099999999999</v>
      </c>
      <c r="I42" s="2">
        <v>6.4613000000000004E-2</v>
      </c>
      <c r="J42">
        <v>49</v>
      </c>
      <c r="K42">
        <v>200</v>
      </c>
      <c r="L42">
        <v>100</v>
      </c>
      <c r="M42" t="s">
        <v>32</v>
      </c>
      <c r="N42" t="s">
        <v>37</v>
      </c>
    </row>
    <row r="43" spans="1:15" x14ac:dyDescent="0.35">
      <c r="E43" s="2">
        <v>1.273879</v>
      </c>
      <c r="F43" s="2">
        <v>0.10652</v>
      </c>
      <c r="G43" s="2">
        <v>17.608233999999999</v>
      </c>
      <c r="H43" s="2">
        <v>0.101969</v>
      </c>
      <c r="I43" s="2">
        <v>6.7029000000000005E-2</v>
      </c>
      <c r="J43">
        <v>50</v>
      </c>
      <c r="K43">
        <v>200</v>
      </c>
      <c r="L43">
        <v>100</v>
      </c>
      <c r="M43" t="s">
        <v>32</v>
      </c>
      <c r="N43" t="s">
        <v>37</v>
      </c>
    </row>
    <row r="44" spans="1:15" x14ac:dyDescent="0.35">
      <c r="E44" s="2">
        <v>1.229117</v>
      </c>
      <c r="F44" s="2">
        <v>0.105239</v>
      </c>
      <c r="G44" s="2">
        <v>16.916333000000002</v>
      </c>
      <c r="H44" s="2">
        <v>9.9192000000000002E-2</v>
      </c>
      <c r="I44" s="2">
        <v>6.4702999999999997E-2</v>
      </c>
      <c r="J44">
        <v>51</v>
      </c>
      <c r="K44">
        <v>200</v>
      </c>
      <c r="L44">
        <v>100</v>
      </c>
      <c r="M44" t="s">
        <v>32</v>
      </c>
      <c r="N44" t="s">
        <v>37</v>
      </c>
    </row>
    <row r="48" spans="1:15" x14ac:dyDescent="0.35">
      <c r="A48">
        <v>6020</v>
      </c>
      <c r="B48">
        <v>6020</v>
      </c>
      <c r="C48" t="s">
        <v>34</v>
      </c>
      <c r="E48" s="2">
        <v>1.232907</v>
      </c>
      <c r="F48" s="2">
        <v>0.107297</v>
      </c>
      <c r="G48" s="2">
        <v>13.561297</v>
      </c>
      <c r="H48" s="2">
        <v>0.102321</v>
      </c>
      <c r="I48" s="2">
        <v>5.7196999999999998E-2</v>
      </c>
      <c r="J48">
        <v>42</v>
      </c>
      <c r="K48">
        <v>200</v>
      </c>
      <c r="L48">
        <v>100</v>
      </c>
      <c r="M48" t="s">
        <v>37</v>
      </c>
      <c r="N48" t="s">
        <v>37</v>
      </c>
      <c r="O48" s="6">
        <f>(32*L48*K48)/A48</f>
        <v>106.31229235880399</v>
      </c>
    </row>
    <row r="49" spans="1:15" x14ac:dyDescent="0.35">
      <c r="E49" s="2">
        <v>1.436477</v>
      </c>
      <c r="F49" s="2">
        <v>0.113153</v>
      </c>
      <c r="G49" s="2">
        <v>13.275743</v>
      </c>
      <c r="H49" s="2">
        <v>0.10353900000000001</v>
      </c>
      <c r="I49" s="2">
        <v>6.7229999999999998E-2</v>
      </c>
      <c r="J49">
        <v>43</v>
      </c>
      <c r="K49">
        <v>200</v>
      </c>
      <c r="L49">
        <v>100</v>
      </c>
      <c r="M49" t="s">
        <v>37</v>
      </c>
      <c r="N49" t="s">
        <v>37</v>
      </c>
    </row>
    <row r="50" spans="1:15" x14ac:dyDescent="0.35">
      <c r="E50" s="2">
        <v>1.2421180000000001</v>
      </c>
      <c r="F50" s="2">
        <v>0.10559499999999999</v>
      </c>
      <c r="G50" s="2">
        <v>16.307234000000001</v>
      </c>
      <c r="H50" s="2">
        <v>0.100332</v>
      </c>
      <c r="I50" s="2">
        <v>6.3772999999999996E-2</v>
      </c>
      <c r="J50">
        <v>44</v>
      </c>
      <c r="K50">
        <v>200</v>
      </c>
      <c r="L50">
        <v>100</v>
      </c>
      <c r="M50" t="s">
        <v>37</v>
      </c>
      <c r="N50" t="s">
        <v>37</v>
      </c>
    </row>
    <row r="51" spans="1:15" x14ac:dyDescent="0.35">
      <c r="E51" s="2">
        <v>1.2509479999999999</v>
      </c>
      <c r="F51" s="2">
        <v>0.106195</v>
      </c>
      <c r="G51" s="2">
        <v>14.347491</v>
      </c>
      <c r="H51" s="2">
        <v>0.10000299999999999</v>
      </c>
      <c r="I51" s="2">
        <v>5.6933999999999998E-2</v>
      </c>
      <c r="J51">
        <v>45</v>
      </c>
      <c r="K51">
        <v>200</v>
      </c>
      <c r="L51">
        <v>100</v>
      </c>
      <c r="M51" t="s">
        <v>37</v>
      </c>
      <c r="N51" t="s">
        <v>37</v>
      </c>
    </row>
    <row r="52" spans="1:15" x14ac:dyDescent="0.35">
      <c r="E52" s="2">
        <v>1.233257</v>
      </c>
      <c r="F52" s="2">
        <v>0.105693</v>
      </c>
      <c r="G52" s="2">
        <v>14.464691</v>
      </c>
      <c r="H52" s="2">
        <v>9.9141000000000007E-2</v>
      </c>
      <c r="I52" s="2">
        <v>6.1615000000000003E-2</v>
      </c>
      <c r="J52">
        <v>46</v>
      </c>
      <c r="K52">
        <v>200</v>
      </c>
      <c r="L52">
        <v>100</v>
      </c>
      <c r="M52" t="s">
        <v>37</v>
      </c>
      <c r="N52" t="s">
        <v>37</v>
      </c>
    </row>
    <row r="53" spans="1:15" x14ac:dyDescent="0.35">
      <c r="E53" s="2">
        <v>1.222467</v>
      </c>
      <c r="F53" s="2">
        <v>0.105057</v>
      </c>
      <c r="G53" s="2">
        <v>14.938568999999999</v>
      </c>
      <c r="H53" s="2">
        <v>0.100059</v>
      </c>
      <c r="I53" s="2">
        <v>6.1869E-2</v>
      </c>
      <c r="J53">
        <v>47</v>
      </c>
      <c r="K53">
        <v>200</v>
      </c>
      <c r="L53">
        <v>100</v>
      </c>
      <c r="M53" t="s">
        <v>37</v>
      </c>
      <c r="N53" t="s">
        <v>37</v>
      </c>
    </row>
    <row r="54" spans="1:15" x14ac:dyDescent="0.35">
      <c r="E54" s="2">
        <v>1.2200949999999999</v>
      </c>
      <c r="F54" s="2">
        <v>0.10652300000000001</v>
      </c>
      <c r="G54" s="2">
        <v>15.547212</v>
      </c>
      <c r="H54" s="2">
        <v>0.100422</v>
      </c>
      <c r="I54" s="2">
        <v>6.1690000000000002E-2</v>
      </c>
      <c r="J54">
        <v>48</v>
      </c>
      <c r="K54">
        <v>200</v>
      </c>
      <c r="L54">
        <v>100</v>
      </c>
      <c r="M54" t="s">
        <v>37</v>
      </c>
      <c r="N54" t="s">
        <v>37</v>
      </c>
    </row>
    <row r="55" spans="1:15" x14ac:dyDescent="0.35">
      <c r="E55" s="2">
        <v>1.1992750000000001</v>
      </c>
      <c r="F55" s="2">
        <v>0.105235</v>
      </c>
      <c r="G55" s="2">
        <v>13.041757</v>
      </c>
      <c r="H55" s="2">
        <v>9.7867999999999997E-2</v>
      </c>
      <c r="I55" s="2">
        <v>5.7001999999999997E-2</v>
      </c>
      <c r="J55">
        <v>49</v>
      </c>
      <c r="K55">
        <v>200</v>
      </c>
      <c r="L55">
        <v>100</v>
      </c>
      <c r="M55" t="s">
        <v>37</v>
      </c>
      <c r="N55" t="s">
        <v>37</v>
      </c>
    </row>
    <row r="56" spans="1:15" x14ac:dyDescent="0.35">
      <c r="E56" s="2">
        <v>1.2529889999999999</v>
      </c>
      <c r="F56" s="2">
        <v>0.107449</v>
      </c>
      <c r="G56" s="2">
        <v>15.048621000000001</v>
      </c>
      <c r="H56" s="2">
        <v>0.100561</v>
      </c>
      <c r="I56" s="2">
        <v>6.0361999999999999E-2</v>
      </c>
      <c r="J56">
        <v>50</v>
      </c>
      <c r="K56">
        <v>200</v>
      </c>
      <c r="L56">
        <v>100</v>
      </c>
      <c r="M56" t="s">
        <v>37</v>
      </c>
      <c r="N56" t="s">
        <v>37</v>
      </c>
    </row>
    <row r="57" spans="1:15" x14ac:dyDescent="0.35">
      <c r="E57" s="2">
        <v>1.235001</v>
      </c>
      <c r="F57" s="2">
        <v>0.105688</v>
      </c>
      <c r="G57" s="2">
        <v>11.637117</v>
      </c>
      <c r="H57" s="2">
        <v>9.8295999999999994E-2</v>
      </c>
      <c r="I57" s="2">
        <v>6.1691999999999997E-2</v>
      </c>
      <c r="J57">
        <v>51</v>
      </c>
      <c r="K57">
        <v>200</v>
      </c>
      <c r="L57">
        <v>100</v>
      </c>
      <c r="M57" t="s">
        <v>37</v>
      </c>
      <c r="N57" t="s">
        <v>37</v>
      </c>
    </row>
    <row r="61" spans="1:15" x14ac:dyDescent="0.35">
      <c r="A61">
        <v>24000</v>
      </c>
      <c r="B61">
        <v>6020</v>
      </c>
      <c r="C61" t="s">
        <v>34</v>
      </c>
      <c r="E61">
        <v>1.2204379999999999</v>
      </c>
      <c r="F61">
        <v>0.10592799999999999</v>
      </c>
      <c r="G61">
        <v>11.225123999999999</v>
      </c>
      <c r="H61">
        <v>0.100438</v>
      </c>
      <c r="I61">
        <v>5.7035000000000002E-2</v>
      </c>
      <c r="J61">
        <v>42</v>
      </c>
      <c r="K61">
        <v>400</v>
      </c>
      <c r="L61">
        <v>200</v>
      </c>
      <c r="M61" t="s">
        <v>32</v>
      </c>
      <c r="N61" t="s">
        <v>37</v>
      </c>
      <c r="O61" s="6">
        <f>(32*L61*K61)/A61</f>
        <v>106.66666666666667</v>
      </c>
    </row>
    <row r="62" spans="1:15" x14ac:dyDescent="0.35">
      <c r="E62">
        <v>1.2506010000000001</v>
      </c>
      <c r="F62">
        <v>0.106963</v>
      </c>
      <c r="G62">
        <v>13.610405999999999</v>
      </c>
      <c r="H62">
        <v>9.8650000000000002E-2</v>
      </c>
      <c r="I62">
        <v>5.7422000000000001E-2</v>
      </c>
      <c r="J62">
        <v>43</v>
      </c>
      <c r="K62">
        <v>400</v>
      </c>
      <c r="L62">
        <v>200</v>
      </c>
      <c r="M62" t="s">
        <v>32</v>
      </c>
      <c r="N62" t="s">
        <v>37</v>
      </c>
    </row>
    <row r="63" spans="1:15" x14ac:dyDescent="0.35">
      <c r="E63">
        <v>1.189095</v>
      </c>
      <c r="F63">
        <v>0.102813</v>
      </c>
      <c r="G63">
        <v>13.016264</v>
      </c>
      <c r="H63">
        <v>9.6465999999999996E-2</v>
      </c>
      <c r="I63">
        <v>5.6231000000000003E-2</v>
      </c>
      <c r="J63">
        <v>44</v>
      </c>
      <c r="K63">
        <v>400</v>
      </c>
      <c r="L63">
        <v>200</v>
      </c>
      <c r="M63" t="s">
        <v>32</v>
      </c>
      <c r="N63" t="s">
        <v>37</v>
      </c>
    </row>
    <row r="64" spans="1:15" x14ac:dyDescent="0.35">
      <c r="J64">
        <v>45</v>
      </c>
    </row>
    <row r="65" spans="5:14" x14ac:dyDescent="0.35">
      <c r="J65">
        <v>46</v>
      </c>
    </row>
    <row r="66" spans="5:14" x14ac:dyDescent="0.35">
      <c r="J66">
        <v>47</v>
      </c>
    </row>
    <row r="67" spans="5:14" x14ac:dyDescent="0.35">
      <c r="J67">
        <v>48</v>
      </c>
    </row>
    <row r="68" spans="5:14" x14ac:dyDescent="0.35">
      <c r="J68">
        <v>49</v>
      </c>
    </row>
    <row r="69" spans="5:14" x14ac:dyDescent="0.35">
      <c r="J69">
        <v>50</v>
      </c>
    </row>
    <row r="70" spans="5:14" x14ac:dyDescent="0.35">
      <c r="J70">
        <v>51</v>
      </c>
    </row>
    <row r="74" spans="5:14" x14ac:dyDescent="0.35">
      <c r="E74">
        <v>1.2172019999999999</v>
      </c>
      <c r="F74">
        <v>0.104687</v>
      </c>
      <c r="G74">
        <v>12.143848</v>
      </c>
      <c r="H74">
        <v>9.7979999999999998E-2</v>
      </c>
      <c r="I74">
        <v>5.6365999999999999E-2</v>
      </c>
      <c r="J74">
        <v>42</v>
      </c>
      <c r="K74">
        <v>400</v>
      </c>
      <c r="L74">
        <v>200</v>
      </c>
      <c r="M74" t="s">
        <v>37</v>
      </c>
      <c r="N74" t="s">
        <v>37</v>
      </c>
    </row>
    <row r="75" spans="5:14" x14ac:dyDescent="0.35">
      <c r="E75">
        <v>1.2319119999999999</v>
      </c>
      <c r="F75">
        <v>0.10431699999999999</v>
      </c>
      <c r="G75">
        <v>13.083197999999999</v>
      </c>
      <c r="H75">
        <v>9.7767999999999994E-2</v>
      </c>
      <c r="I75">
        <v>5.6473000000000002E-2</v>
      </c>
      <c r="J75">
        <v>43</v>
      </c>
      <c r="K75">
        <v>400</v>
      </c>
      <c r="L75">
        <v>200</v>
      </c>
      <c r="M75" t="s">
        <v>37</v>
      </c>
      <c r="N75" t="s">
        <v>37</v>
      </c>
    </row>
    <row r="76" spans="5:14" x14ac:dyDescent="0.35">
      <c r="E76">
        <v>1.184226</v>
      </c>
      <c r="F76">
        <v>0.102698</v>
      </c>
      <c r="G76">
        <v>12.60478</v>
      </c>
      <c r="H76">
        <v>9.6208000000000002E-2</v>
      </c>
      <c r="I76">
        <v>5.5500000000000001E-2</v>
      </c>
      <c r="J76">
        <v>44</v>
      </c>
      <c r="K76">
        <v>400</v>
      </c>
      <c r="L76">
        <v>200</v>
      </c>
      <c r="M76" t="s">
        <v>37</v>
      </c>
      <c r="N76" t="s">
        <v>37</v>
      </c>
    </row>
    <row r="77" spans="5:14" x14ac:dyDescent="0.35">
      <c r="J77">
        <v>45</v>
      </c>
    </row>
    <row r="78" spans="5:14" x14ac:dyDescent="0.35">
      <c r="J78">
        <v>46</v>
      </c>
    </row>
    <row r="79" spans="5:14" x14ac:dyDescent="0.35">
      <c r="J79">
        <v>47</v>
      </c>
    </row>
    <row r="80" spans="5:14" x14ac:dyDescent="0.35">
      <c r="J80">
        <v>48</v>
      </c>
    </row>
    <row r="81" spans="5:14" x14ac:dyDescent="0.35">
      <c r="J81">
        <v>49</v>
      </c>
    </row>
    <row r="82" spans="5:14" x14ac:dyDescent="0.35">
      <c r="J82">
        <v>50</v>
      </c>
    </row>
    <row r="83" spans="5:14" x14ac:dyDescent="0.35">
      <c r="J83">
        <v>51</v>
      </c>
    </row>
    <row r="87" spans="5:14" x14ac:dyDescent="0.35">
      <c r="E87">
        <v>1.1976800000000001</v>
      </c>
      <c r="F87">
        <v>0.105059</v>
      </c>
      <c r="G87">
        <v>11.812409000000001</v>
      </c>
      <c r="H87">
        <v>9.9026000000000003E-2</v>
      </c>
      <c r="I87">
        <v>5.6347000000000001E-2</v>
      </c>
      <c r="J87">
        <v>42</v>
      </c>
      <c r="K87">
        <v>750</v>
      </c>
      <c r="L87">
        <v>100</v>
      </c>
      <c r="M87" t="s">
        <v>32</v>
      </c>
      <c r="N87" t="s">
        <v>37</v>
      </c>
    </row>
    <row r="88" spans="5:14" x14ac:dyDescent="0.35">
      <c r="E88">
        <v>1.210126</v>
      </c>
      <c r="F88">
        <v>0.105325</v>
      </c>
      <c r="G88">
        <v>12.718097</v>
      </c>
      <c r="H88">
        <v>9.8132999999999998E-2</v>
      </c>
      <c r="I88">
        <v>5.7282E-2</v>
      </c>
      <c r="J88">
        <v>43</v>
      </c>
      <c r="K88">
        <v>750</v>
      </c>
      <c r="L88">
        <v>100</v>
      </c>
      <c r="M88" t="s">
        <v>32</v>
      </c>
      <c r="N88" t="s">
        <v>37</v>
      </c>
    </row>
    <row r="89" spans="5:14" x14ac:dyDescent="0.35">
      <c r="E89">
        <v>1.2700629999999999</v>
      </c>
      <c r="F89">
        <v>0.107237</v>
      </c>
      <c r="G89">
        <v>12.156231</v>
      </c>
      <c r="H89">
        <v>9.9503999999999995E-2</v>
      </c>
      <c r="I89">
        <v>5.8793999999999999E-2</v>
      </c>
      <c r="J89">
        <v>44</v>
      </c>
      <c r="K89">
        <v>750</v>
      </c>
      <c r="L89">
        <v>100</v>
      </c>
      <c r="M89" t="s">
        <v>32</v>
      </c>
      <c r="N89" t="s">
        <v>37</v>
      </c>
    </row>
    <row r="90" spans="5:14" x14ac:dyDescent="0.35">
      <c r="J90">
        <v>45</v>
      </c>
    </row>
    <row r="91" spans="5:14" x14ac:dyDescent="0.35">
      <c r="J91">
        <v>46</v>
      </c>
    </row>
    <row r="92" spans="5:14" x14ac:dyDescent="0.35">
      <c r="J92">
        <v>47</v>
      </c>
    </row>
    <row r="93" spans="5:14" x14ac:dyDescent="0.35">
      <c r="J93">
        <v>48</v>
      </c>
    </row>
    <row r="94" spans="5:14" x14ac:dyDescent="0.35">
      <c r="J94">
        <v>49</v>
      </c>
    </row>
    <row r="95" spans="5:14" x14ac:dyDescent="0.35">
      <c r="J95">
        <v>50</v>
      </c>
    </row>
    <row r="96" spans="5:14" x14ac:dyDescent="0.35">
      <c r="J96">
        <v>51</v>
      </c>
    </row>
    <row r="100" spans="5:14" x14ac:dyDescent="0.35">
      <c r="E100">
        <v>1.2431110000000001</v>
      </c>
      <c r="F100">
        <v>0.107053</v>
      </c>
      <c r="G100">
        <v>14.299105000000001</v>
      </c>
      <c r="H100">
        <v>0.10064099999999999</v>
      </c>
      <c r="I100">
        <v>5.7500000000000002E-2</v>
      </c>
      <c r="J100">
        <v>42</v>
      </c>
      <c r="K100">
        <v>189</v>
      </c>
      <c r="L100">
        <v>100</v>
      </c>
      <c r="M100" t="s">
        <v>37</v>
      </c>
      <c r="N100" t="s">
        <v>37</v>
      </c>
    </row>
    <row r="101" spans="5:14" x14ac:dyDescent="0.35">
      <c r="E101">
        <v>1.436396</v>
      </c>
      <c r="F101">
        <v>0.113137</v>
      </c>
      <c r="G101">
        <v>13.275339000000001</v>
      </c>
      <c r="H101">
        <v>0.103544</v>
      </c>
      <c r="I101">
        <v>6.7164000000000001E-2</v>
      </c>
      <c r="J101">
        <v>43</v>
      </c>
      <c r="K101">
        <v>189</v>
      </c>
      <c r="L101">
        <v>100</v>
      </c>
      <c r="M101" t="s">
        <v>37</v>
      </c>
      <c r="N101" t="s">
        <v>37</v>
      </c>
    </row>
    <row r="102" spans="5:14" x14ac:dyDescent="0.35">
      <c r="E102">
        <v>1.24193</v>
      </c>
      <c r="F102">
        <v>0.105576</v>
      </c>
      <c r="G102">
        <v>16.287700999999998</v>
      </c>
      <c r="H102">
        <v>0.100249</v>
      </c>
      <c r="I102">
        <v>6.3560000000000005E-2</v>
      </c>
      <c r="J102">
        <v>44</v>
      </c>
      <c r="K102">
        <v>189</v>
      </c>
      <c r="L102">
        <v>100</v>
      </c>
      <c r="M102" t="s">
        <v>37</v>
      </c>
      <c r="N102" t="s">
        <v>37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E2FA-C310-4F6A-BFAC-EBAD65EF7620}">
  <dimension ref="A1:P61"/>
  <sheetViews>
    <sheetView zoomScale="55" zoomScaleNormal="55" workbookViewId="0">
      <pane ySplit="1" topLeftCell="A23" activePane="bottomLeft" state="frozen"/>
      <selection pane="bottomLeft" activeCell="D14" sqref="D14"/>
    </sheetView>
  </sheetViews>
  <sheetFormatPr baseColWidth="10" defaultRowHeight="14.5" x14ac:dyDescent="0.35"/>
  <cols>
    <col min="2" max="2" width="7.453125" bestFit="1" customWidth="1"/>
    <col min="3" max="3" width="7.81640625" bestFit="1" customWidth="1"/>
    <col min="5" max="6" width="8.81640625" bestFit="1" customWidth="1"/>
    <col min="7" max="7" width="9.81640625" bestFit="1" customWidth="1"/>
    <col min="8" max="9" width="8.81640625" bestFit="1" customWidth="1"/>
    <col min="10" max="10" width="5" customWidth="1"/>
    <col min="11" max="11" width="6.7265625" bestFit="1" customWidth="1"/>
    <col min="12" max="12" width="7.36328125" bestFit="1" customWidth="1"/>
    <col min="13" max="13" width="18.7265625" bestFit="1" customWidth="1"/>
    <col min="14" max="14" width="19" bestFit="1" customWidth="1"/>
  </cols>
  <sheetData>
    <row r="1" spans="1:16" s="1" customFormat="1" ht="29" x14ac:dyDescent="0.35">
      <c r="A1" s="1" t="s">
        <v>17</v>
      </c>
      <c r="B1" s="1" t="s">
        <v>18</v>
      </c>
      <c r="C1" s="1" t="s">
        <v>0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12</v>
      </c>
      <c r="J1" s="1" t="s">
        <v>4</v>
      </c>
      <c r="K1" s="1" t="s">
        <v>5</v>
      </c>
      <c r="L1" s="3" t="s">
        <v>6</v>
      </c>
      <c r="M1" s="1" t="s">
        <v>9</v>
      </c>
      <c r="N1" s="1" t="s">
        <v>19</v>
      </c>
      <c r="O1" s="3" t="s">
        <v>16</v>
      </c>
      <c r="P1" s="3" t="s">
        <v>7</v>
      </c>
    </row>
    <row r="8" spans="1:16" x14ac:dyDescent="0.35">
      <c r="C8" t="s">
        <v>34</v>
      </c>
      <c r="E8">
        <v>1.011747</v>
      </c>
      <c r="F8">
        <v>6.9885000000000003E-2</v>
      </c>
      <c r="G8">
        <v>12.272686999999999</v>
      </c>
      <c r="H8">
        <v>6.6328999999999999E-2</v>
      </c>
      <c r="I8">
        <v>4.3121E-2</v>
      </c>
      <c r="J8">
        <v>42</v>
      </c>
      <c r="K8">
        <v>100</v>
      </c>
      <c r="L8">
        <v>50</v>
      </c>
      <c r="M8" t="s">
        <v>32</v>
      </c>
      <c r="N8" t="s">
        <v>40</v>
      </c>
    </row>
    <row r="9" spans="1:16" x14ac:dyDescent="0.35">
      <c r="E9">
        <v>1.115299</v>
      </c>
      <c r="F9">
        <v>7.2270000000000001E-2</v>
      </c>
      <c r="G9">
        <v>11.639082</v>
      </c>
      <c r="H9">
        <v>6.7777000000000004E-2</v>
      </c>
      <c r="I9">
        <v>4.3653999999999998E-2</v>
      </c>
      <c r="J9">
        <v>43</v>
      </c>
      <c r="K9">
        <v>100</v>
      </c>
      <c r="L9">
        <v>50</v>
      </c>
      <c r="M9" t="s">
        <v>32</v>
      </c>
      <c r="N9" t="s">
        <v>40</v>
      </c>
    </row>
    <row r="10" spans="1:16" x14ac:dyDescent="0.35">
      <c r="E10">
        <v>1.1031310000000001</v>
      </c>
      <c r="F10">
        <v>7.3186000000000001E-2</v>
      </c>
      <c r="G10">
        <v>11.816051</v>
      </c>
      <c r="H10">
        <v>6.6586999999999993E-2</v>
      </c>
      <c r="I10">
        <v>4.1981999999999998E-2</v>
      </c>
      <c r="J10">
        <v>44</v>
      </c>
      <c r="K10">
        <v>100</v>
      </c>
      <c r="L10">
        <v>50</v>
      </c>
      <c r="M10" t="s">
        <v>32</v>
      </c>
      <c r="N10" t="s">
        <v>40</v>
      </c>
    </row>
    <row r="11" spans="1:16" x14ac:dyDescent="0.35">
      <c r="E11">
        <v>1.0825849999999999</v>
      </c>
      <c r="F11">
        <v>7.0265999999999995E-2</v>
      </c>
      <c r="G11">
        <v>12.731695</v>
      </c>
      <c r="H11">
        <v>6.7321000000000006E-2</v>
      </c>
      <c r="I11">
        <v>4.4545000000000001E-2</v>
      </c>
      <c r="J11">
        <v>45</v>
      </c>
      <c r="K11">
        <v>100</v>
      </c>
      <c r="L11">
        <v>50</v>
      </c>
      <c r="M11" t="s">
        <v>32</v>
      </c>
      <c r="N11" t="s">
        <v>40</v>
      </c>
    </row>
    <row r="12" spans="1:16" x14ac:dyDescent="0.35">
      <c r="E12">
        <v>1.072146</v>
      </c>
      <c r="F12">
        <v>7.1442000000000005E-2</v>
      </c>
      <c r="G12">
        <v>11.805047</v>
      </c>
      <c r="H12">
        <v>6.6402000000000003E-2</v>
      </c>
      <c r="I12">
        <v>4.3680999999999998E-2</v>
      </c>
      <c r="J12">
        <v>46</v>
      </c>
      <c r="K12">
        <v>100</v>
      </c>
      <c r="L12">
        <v>50</v>
      </c>
      <c r="M12" t="s">
        <v>32</v>
      </c>
      <c r="N12" t="s">
        <v>40</v>
      </c>
    </row>
    <row r="13" spans="1:16" x14ac:dyDescent="0.35">
      <c r="E13">
        <v>0.98457600000000001</v>
      </c>
      <c r="F13">
        <v>6.7924999999999999E-2</v>
      </c>
      <c r="G13">
        <v>11.502718</v>
      </c>
      <c r="H13">
        <v>6.5620999999999999E-2</v>
      </c>
      <c r="I13">
        <v>4.1880000000000001E-2</v>
      </c>
      <c r="J13">
        <v>47</v>
      </c>
      <c r="K13">
        <v>100</v>
      </c>
      <c r="L13">
        <v>50</v>
      </c>
      <c r="M13" t="s">
        <v>32</v>
      </c>
      <c r="N13" t="s">
        <v>40</v>
      </c>
    </row>
    <row r="14" spans="1:16" x14ac:dyDescent="0.35">
      <c r="E14">
        <v>1.6937409999999999</v>
      </c>
      <c r="F14">
        <v>9.4093999999999997E-2</v>
      </c>
      <c r="G14">
        <v>13.79303</v>
      </c>
      <c r="H14">
        <v>8.2997000000000001E-2</v>
      </c>
      <c r="I14">
        <v>4.5719999999999997E-2</v>
      </c>
      <c r="J14">
        <v>48</v>
      </c>
      <c r="K14">
        <v>100</v>
      </c>
      <c r="L14">
        <v>50</v>
      </c>
      <c r="M14" t="s">
        <v>32</v>
      </c>
      <c r="N14" t="s">
        <v>40</v>
      </c>
    </row>
    <row r="15" spans="1:16" x14ac:dyDescent="0.35">
      <c r="E15">
        <v>1.0133270000000001</v>
      </c>
      <c r="F15">
        <v>6.7915000000000003E-2</v>
      </c>
      <c r="G15">
        <v>11.378297</v>
      </c>
      <c r="H15">
        <v>6.4479999999999996E-2</v>
      </c>
      <c r="I15">
        <v>4.3230999999999999E-2</v>
      </c>
      <c r="J15">
        <v>49</v>
      </c>
      <c r="K15">
        <v>100</v>
      </c>
      <c r="L15">
        <v>50</v>
      </c>
      <c r="M15" t="s">
        <v>32</v>
      </c>
      <c r="N15" t="s">
        <v>40</v>
      </c>
    </row>
    <row r="16" spans="1:16" x14ac:dyDescent="0.35">
      <c r="E16">
        <v>1.044448</v>
      </c>
      <c r="F16">
        <v>6.9938E-2</v>
      </c>
      <c r="G16">
        <v>12.369631999999999</v>
      </c>
      <c r="H16">
        <v>6.694E-2</v>
      </c>
      <c r="I16">
        <v>4.3735999999999997E-2</v>
      </c>
      <c r="J16">
        <v>50</v>
      </c>
      <c r="K16">
        <v>100</v>
      </c>
      <c r="L16">
        <v>50</v>
      </c>
      <c r="M16" t="s">
        <v>32</v>
      </c>
      <c r="N16" t="s">
        <v>40</v>
      </c>
    </row>
    <row r="17" spans="3:14" x14ac:dyDescent="0.35">
      <c r="E17">
        <v>1.0382849999999999</v>
      </c>
      <c r="F17">
        <v>6.9806000000000007E-2</v>
      </c>
      <c r="G17">
        <v>11.824045999999999</v>
      </c>
      <c r="H17">
        <v>6.8695000000000006E-2</v>
      </c>
      <c r="I17">
        <v>4.2723999999999998E-2</v>
      </c>
      <c r="J17">
        <v>51</v>
      </c>
      <c r="K17">
        <v>100</v>
      </c>
      <c r="L17">
        <v>50</v>
      </c>
      <c r="M17" t="s">
        <v>32</v>
      </c>
      <c r="N17" t="s">
        <v>40</v>
      </c>
    </row>
    <row r="21" spans="3:14" x14ac:dyDescent="0.35">
      <c r="C21" t="s">
        <v>34</v>
      </c>
      <c r="E21">
        <v>1.463047</v>
      </c>
      <c r="F21">
        <v>8.7040000000000006E-2</v>
      </c>
      <c r="G21">
        <v>16.703147000000001</v>
      </c>
      <c r="H21">
        <v>8.7651999999999994E-2</v>
      </c>
      <c r="I21">
        <v>5.4448999999999997E-2</v>
      </c>
      <c r="J21">
        <v>42</v>
      </c>
      <c r="K21">
        <v>100</v>
      </c>
      <c r="L21">
        <v>50</v>
      </c>
      <c r="M21" t="s">
        <v>40</v>
      </c>
      <c r="N21" t="s">
        <v>40</v>
      </c>
    </row>
    <row r="22" spans="3:14" x14ac:dyDescent="0.35">
      <c r="E22">
        <v>0.92003299999999999</v>
      </c>
      <c r="F22">
        <v>6.5490999999999994E-2</v>
      </c>
      <c r="G22">
        <v>11.885726</v>
      </c>
      <c r="H22">
        <v>6.2092000000000001E-2</v>
      </c>
      <c r="I22">
        <v>4.1617000000000001E-2</v>
      </c>
      <c r="J22">
        <v>43</v>
      </c>
      <c r="K22">
        <v>100</v>
      </c>
      <c r="L22">
        <v>50</v>
      </c>
      <c r="M22" t="s">
        <v>40</v>
      </c>
      <c r="N22" t="s">
        <v>40</v>
      </c>
    </row>
    <row r="23" spans="3:14" x14ac:dyDescent="0.35">
      <c r="E23">
        <v>1.0707800000000001</v>
      </c>
      <c r="F23">
        <v>7.0934999999999998E-2</v>
      </c>
      <c r="G23">
        <v>13.269928</v>
      </c>
      <c r="H23">
        <v>6.6749000000000003E-2</v>
      </c>
      <c r="I23">
        <v>4.0424000000000002E-2</v>
      </c>
      <c r="J23">
        <v>44</v>
      </c>
      <c r="K23">
        <v>100</v>
      </c>
      <c r="L23">
        <v>50</v>
      </c>
      <c r="M23" t="s">
        <v>40</v>
      </c>
      <c r="N23" t="s">
        <v>40</v>
      </c>
    </row>
    <row r="24" spans="3:14" x14ac:dyDescent="0.35">
      <c r="E24">
        <v>0.96776799999999996</v>
      </c>
      <c r="F24">
        <v>6.7319000000000004E-2</v>
      </c>
      <c r="G24">
        <v>12.258324</v>
      </c>
      <c r="H24">
        <v>6.4814999999999998E-2</v>
      </c>
      <c r="I24">
        <v>4.3824000000000002E-2</v>
      </c>
      <c r="J24">
        <v>45</v>
      </c>
      <c r="K24">
        <v>100</v>
      </c>
      <c r="L24">
        <v>50</v>
      </c>
      <c r="M24" t="s">
        <v>40</v>
      </c>
      <c r="N24" t="s">
        <v>40</v>
      </c>
    </row>
    <row r="25" spans="3:14" x14ac:dyDescent="0.35">
      <c r="E25">
        <v>0.96903499999999998</v>
      </c>
      <c r="F25">
        <v>6.7405000000000007E-2</v>
      </c>
      <c r="G25">
        <v>11.243098</v>
      </c>
      <c r="H25">
        <v>6.2798999999999994E-2</v>
      </c>
      <c r="I25">
        <v>3.8099000000000001E-2</v>
      </c>
      <c r="J25">
        <v>46</v>
      </c>
      <c r="K25">
        <v>100</v>
      </c>
      <c r="L25">
        <v>50</v>
      </c>
      <c r="M25" t="s">
        <v>40</v>
      </c>
      <c r="N25" t="s">
        <v>40</v>
      </c>
    </row>
    <row r="26" spans="3:14" x14ac:dyDescent="0.35">
      <c r="E26">
        <v>0.939384</v>
      </c>
      <c r="F26">
        <v>6.6302E-2</v>
      </c>
      <c r="G26">
        <v>12.064476000000001</v>
      </c>
      <c r="H26">
        <v>6.3261999999999999E-2</v>
      </c>
      <c r="I26">
        <v>4.0576000000000001E-2</v>
      </c>
      <c r="J26">
        <v>47</v>
      </c>
      <c r="K26">
        <v>100</v>
      </c>
      <c r="L26">
        <v>50</v>
      </c>
      <c r="M26" t="s">
        <v>40</v>
      </c>
      <c r="N26" t="s">
        <v>40</v>
      </c>
    </row>
    <row r="27" spans="3:14" x14ac:dyDescent="0.35">
      <c r="E27">
        <v>0.99879099999999998</v>
      </c>
      <c r="F27">
        <v>6.8531999999999996E-2</v>
      </c>
      <c r="G27">
        <v>11.797876</v>
      </c>
      <c r="H27">
        <v>6.5384999999999999E-2</v>
      </c>
      <c r="I27">
        <v>4.1184999999999999E-2</v>
      </c>
      <c r="J27">
        <v>48</v>
      </c>
      <c r="K27">
        <v>100</v>
      </c>
      <c r="L27">
        <v>50</v>
      </c>
      <c r="M27" t="s">
        <v>40</v>
      </c>
      <c r="N27" t="s">
        <v>40</v>
      </c>
    </row>
    <row r="28" spans="3:14" x14ac:dyDescent="0.35">
      <c r="E28">
        <v>1.0291239999999999</v>
      </c>
      <c r="F28">
        <v>6.8823999999999996E-2</v>
      </c>
      <c r="G28">
        <v>12.662622000000001</v>
      </c>
      <c r="H28">
        <v>6.5203999999999998E-2</v>
      </c>
      <c r="I28">
        <v>4.1682999999999998E-2</v>
      </c>
      <c r="J28">
        <v>49</v>
      </c>
      <c r="K28">
        <v>100</v>
      </c>
      <c r="L28">
        <v>50</v>
      </c>
      <c r="M28" t="s">
        <v>40</v>
      </c>
      <c r="N28" t="s">
        <v>40</v>
      </c>
    </row>
    <row r="29" spans="3:14" x14ac:dyDescent="0.35">
      <c r="E29">
        <v>1.244016</v>
      </c>
      <c r="F29">
        <v>7.7064999999999995E-2</v>
      </c>
      <c r="G29">
        <v>13.821109</v>
      </c>
      <c r="H29">
        <v>7.4796000000000001E-2</v>
      </c>
      <c r="I29">
        <v>4.7872999999999999E-2</v>
      </c>
      <c r="J29">
        <v>50</v>
      </c>
      <c r="K29">
        <v>100</v>
      </c>
      <c r="L29">
        <v>50</v>
      </c>
      <c r="M29" t="s">
        <v>40</v>
      </c>
      <c r="N29" t="s">
        <v>40</v>
      </c>
    </row>
    <row r="30" spans="3:14" x14ac:dyDescent="0.35">
      <c r="E30">
        <v>0.89676800000000001</v>
      </c>
      <c r="F30">
        <v>6.5281000000000006E-2</v>
      </c>
      <c r="G30">
        <v>11.379083</v>
      </c>
      <c r="H30">
        <v>6.1117999999999999E-2</v>
      </c>
      <c r="I30">
        <v>4.0155000000000003E-2</v>
      </c>
      <c r="J30">
        <v>51</v>
      </c>
      <c r="K30">
        <v>100</v>
      </c>
      <c r="L30">
        <v>50</v>
      </c>
      <c r="M30" t="s">
        <v>40</v>
      </c>
      <c r="N30" t="s">
        <v>40</v>
      </c>
    </row>
    <row r="34" spans="3:14" x14ac:dyDescent="0.35">
      <c r="C34" t="s">
        <v>34</v>
      </c>
      <c r="E34">
        <v>0.96049099999999998</v>
      </c>
      <c r="F34">
        <v>6.9416000000000005E-2</v>
      </c>
      <c r="G34">
        <v>10.155894</v>
      </c>
      <c r="H34">
        <v>6.4369999999999997E-2</v>
      </c>
      <c r="I34">
        <v>3.8224000000000001E-2</v>
      </c>
      <c r="J34">
        <v>42</v>
      </c>
      <c r="K34">
        <v>200</v>
      </c>
      <c r="L34">
        <v>100</v>
      </c>
      <c r="M34" t="s">
        <v>32</v>
      </c>
      <c r="N34" t="s">
        <v>40</v>
      </c>
    </row>
    <row r="35" spans="3:14" x14ac:dyDescent="0.35">
      <c r="E35">
        <v>0.94713199999999997</v>
      </c>
      <c r="F35">
        <v>6.7600999999999994E-2</v>
      </c>
      <c r="G35">
        <v>10.834917000000001</v>
      </c>
      <c r="H35">
        <v>6.2990000000000004E-2</v>
      </c>
      <c r="I35">
        <v>3.9988000000000003E-2</v>
      </c>
      <c r="J35">
        <v>43</v>
      </c>
      <c r="K35">
        <v>200</v>
      </c>
      <c r="L35">
        <v>100</v>
      </c>
      <c r="M35" t="s">
        <v>32</v>
      </c>
      <c r="N35" t="s">
        <v>40</v>
      </c>
    </row>
    <row r="36" spans="3:14" x14ac:dyDescent="0.35">
      <c r="E36">
        <v>0.94645199999999996</v>
      </c>
      <c r="F36">
        <v>6.8128999999999995E-2</v>
      </c>
      <c r="G36">
        <v>11.332414</v>
      </c>
      <c r="H36">
        <v>6.2631000000000006E-2</v>
      </c>
      <c r="I36">
        <v>4.0589E-2</v>
      </c>
      <c r="J36">
        <v>44</v>
      </c>
      <c r="K36">
        <v>200</v>
      </c>
      <c r="L36">
        <v>100</v>
      </c>
      <c r="M36" t="s">
        <v>32</v>
      </c>
      <c r="N36" t="s">
        <v>40</v>
      </c>
    </row>
    <row r="37" spans="3:14" x14ac:dyDescent="0.35">
      <c r="E37">
        <v>1.0023029999999999</v>
      </c>
      <c r="F37">
        <v>6.9006999999999999E-2</v>
      </c>
      <c r="G37">
        <v>11.735094</v>
      </c>
      <c r="H37">
        <v>6.5920000000000006E-2</v>
      </c>
      <c r="I37">
        <v>4.2722999999999997E-2</v>
      </c>
      <c r="J37">
        <v>45</v>
      </c>
      <c r="K37">
        <v>200</v>
      </c>
      <c r="L37">
        <v>100</v>
      </c>
      <c r="M37" t="s">
        <v>32</v>
      </c>
      <c r="N37" t="s">
        <v>40</v>
      </c>
    </row>
    <row r="38" spans="3:14" x14ac:dyDescent="0.35">
      <c r="E38">
        <v>1.1202350000000001</v>
      </c>
      <c r="F38">
        <v>7.3900999999999994E-2</v>
      </c>
      <c r="G38">
        <v>11.013173999999999</v>
      </c>
      <c r="H38">
        <v>6.9765999999999995E-2</v>
      </c>
      <c r="I38">
        <v>4.0425999999999997E-2</v>
      </c>
      <c r="J38">
        <v>46</v>
      </c>
      <c r="K38">
        <v>200</v>
      </c>
      <c r="L38">
        <v>100</v>
      </c>
      <c r="M38" t="s">
        <v>32</v>
      </c>
      <c r="N38" t="s">
        <v>40</v>
      </c>
    </row>
    <row r="39" spans="3:14" x14ac:dyDescent="0.35">
      <c r="E39">
        <v>0.99161999999999995</v>
      </c>
      <c r="F39">
        <v>6.8098000000000006E-2</v>
      </c>
      <c r="G39">
        <v>11.87654</v>
      </c>
      <c r="H39">
        <v>6.3907000000000005E-2</v>
      </c>
      <c r="I39">
        <v>4.1239999999999999E-2</v>
      </c>
      <c r="J39">
        <v>47</v>
      </c>
      <c r="K39">
        <v>200</v>
      </c>
      <c r="L39">
        <v>100</v>
      </c>
      <c r="M39" t="s">
        <v>32</v>
      </c>
      <c r="N39" t="s">
        <v>40</v>
      </c>
    </row>
    <row r="40" spans="3:14" x14ac:dyDescent="0.35">
      <c r="E40">
        <v>1.0762419999999999</v>
      </c>
      <c r="F40">
        <v>7.2702000000000003E-2</v>
      </c>
      <c r="G40">
        <v>11.330571000000001</v>
      </c>
      <c r="H40">
        <v>6.8439E-2</v>
      </c>
      <c r="I40">
        <v>4.2735000000000002E-2</v>
      </c>
      <c r="J40">
        <v>48</v>
      </c>
      <c r="K40">
        <v>200</v>
      </c>
      <c r="L40">
        <v>100</v>
      </c>
      <c r="M40" t="s">
        <v>32</v>
      </c>
      <c r="N40" t="s">
        <v>40</v>
      </c>
    </row>
    <row r="41" spans="3:14" x14ac:dyDescent="0.35">
      <c r="E41">
        <v>1.023215</v>
      </c>
      <c r="F41">
        <v>7.0172999999999999E-2</v>
      </c>
      <c r="G41">
        <v>11.257968999999999</v>
      </c>
      <c r="H41">
        <v>6.6266000000000005E-2</v>
      </c>
      <c r="I41">
        <v>4.0433999999999998E-2</v>
      </c>
      <c r="J41">
        <v>49</v>
      </c>
      <c r="K41">
        <v>200</v>
      </c>
      <c r="L41">
        <v>100</v>
      </c>
      <c r="M41" t="s">
        <v>32</v>
      </c>
      <c r="N41" t="s">
        <v>40</v>
      </c>
    </row>
    <row r="42" spans="3:14" x14ac:dyDescent="0.35">
      <c r="E42">
        <v>1.0539940000000001</v>
      </c>
      <c r="F42">
        <v>6.9614999999999996E-2</v>
      </c>
      <c r="G42">
        <v>11.310698</v>
      </c>
      <c r="H42">
        <v>6.4961000000000005E-2</v>
      </c>
      <c r="I42">
        <v>4.1731999999999998E-2</v>
      </c>
      <c r="J42">
        <v>50</v>
      </c>
      <c r="K42">
        <v>200</v>
      </c>
      <c r="L42">
        <v>100</v>
      </c>
      <c r="M42" t="s">
        <v>32</v>
      </c>
      <c r="N42" t="s">
        <v>40</v>
      </c>
    </row>
    <row r="43" spans="3:14" x14ac:dyDescent="0.35">
      <c r="E43">
        <v>0.97380199999999995</v>
      </c>
      <c r="F43">
        <v>6.7480999999999999E-2</v>
      </c>
      <c r="G43">
        <v>11.19023</v>
      </c>
      <c r="H43">
        <v>6.3515000000000002E-2</v>
      </c>
      <c r="I43">
        <v>4.0566999999999999E-2</v>
      </c>
      <c r="J43">
        <v>51</v>
      </c>
      <c r="K43">
        <v>200</v>
      </c>
      <c r="L43">
        <v>100</v>
      </c>
      <c r="M43" t="s">
        <v>32</v>
      </c>
      <c r="N43" t="s">
        <v>40</v>
      </c>
    </row>
    <row r="47" spans="3:14" x14ac:dyDescent="0.35">
      <c r="E47">
        <v>0.88107400000000002</v>
      </c>
      <c r="F47">
        <v>6.5091999999999997E-2</v>
      </c>
      <c r="G47">
        <v>9.2379020000000001</v>
      </c>
      <c r="H47">
        <v>6.1398000000000001E-2</v>
      </c>
      <c r="I47">
        <v>3.3218999999999999E-2</v>
      </c>
      <c r="J47">
        <v>42</v>
      </c>
      <c r="K47">
        <v>200</v>
      </c>
      <c r="L47">
        <v>100</v>
      </c>
      <c r="M47" t="s">
        <v>40</v>
      </c>
      <c r="N47" t="s">
        <v>40</v>
      </c>
    </row>
    <row r="48" spans="3:14" x14ac:dyDescent="0.35">
      <c r="E48">
        <v>0.89206799999999997</v>
      </c>
      <c r="F48">
        <v>6.4686999999999995E-2</v>
      </c>
      <c r="G48">
        <v>11.577838</v>
      </c>
      <c r="H48">
        <v>6.0821E-2</v>
      </c>
      <c r="I48">
        <v>3.9439000000000002E-2</v>
      </c>
      <c r="J48">
        <v>43</v>
      </c>
      <c r="K48">
        <v>200</v>
      </c>
      <c r="L48">
        <v>100</v>
      </c>
      <c r="M48" t="s">
        <v>40</v>
      </c>
      <c r="N48" t="s">
        <v>40</v>
      </c>
    </row>
    <row r="49" spans="5:14" x14ac:dyDescent="0.35">
      <c r="E49">
        <v>0.86418399999999995</v>
      </c>
      <c r="F49">
        <v>6.4491000000000007E-2</v>
      </c>
      <c r="G49">
        <v>9.4963320000000007</v>
      </c>
      <c r="H49">
        <v>5.9938999999999999E-2</v>
      </c>
      <c r="I49">
        <v>3.2760999999999998E-2</v>
      </c>
      <c r="J49">
        <v>44</v>
      </c>
      <c r="K49">
        <v>200</v>
      </c>
      <c r="L49">
        <v>100</v>
      </c>
      <c r="M49" t="s">
        <v>40</v>
      </c>
      <c r="N49" t="s">
        <v>40</v>
      </c>
    </row>
    <row r="50" spans="5:14" x14ac:dyDescent="0.35">
      <c r="E50">
        <v>0.87635399999999997</v>
      </c>
      <c r="F50">
        <v>6.4963000000000007E-2</v>
      </c>
      <c r="G50">
        <v>11.394079</v>
      </c>
      <c r="H50">
        <v>6.0186000000000003E-2</v>
      </c>
      <c r="I50">
        <v>3.6312999999999998E-2</v>
      </c>
      <c r="J50">
        <v>45</v>
      </c>
      <c r="K50">
        <v>200</v>
      </c>
      <c r="L50">
        <v>100</v>
      </c>
      <c r="M50" t="s">
        <v>40</v>
      </c>
      <c r="N50" t="s">
        <v>40</v>
      </c>
    </row>
    <row r="51" spans="5:14" x14ac:dyDescent="0.35">
      <c r="E51">
        <v>0.894478</v>
      </c>
      <c r="F51">
        <v>6.5764000000000003E-2</v>
      </c>
      <c r="G51">
        <v>9.5369770000000003</v>
      </c>
      <c r="H51">
        <v>6.1703000000000001E-2</v>
      </c>
      <c r="I51">
        <v>3.3545999999999999E-2</v>
      </c>
      <c r="J51">
        <v>46</v>
      </c>
      <c r="K51">
        <v>200</v>
      </c>
      <c r="L51">
        <v>100</v>
      </c>
      <c r="M51" t="s">
        <v>40</v>
      </c>
      <c r="N51" t="s">
        <v>40</v>
      </c>
    </row>
    <row r="52" spans="5:14" x14ac:dyDescent="0.35">
      <c r="E52">
        <v>0.86246100000000003</v>
      </c>
      <c r="F52">
        <v>6.3514000000000001E-2</v>
      </c>
      <c r="G52">
        <v>8.5626139999999999</v>
      </c>
      <c r="H52">
        <v>5.9632999999999999E-2</v>
      </c>
      <c r="I52">
        <v>3.2053999999999999E-2</v>
      </c>
      <c r="J52">
        <v>47</v>
      </c>
      <c r="K52">
        <v>200</v>
      </c>
      <c r="L52">
        <v>100</v>
      </c>
      <c r="M52" t="s">
        <v>40</v>
      </c>
      <c r="N52" t="s">
        <v>40</v>
      </c>
    </row>
    <row r="53" spans="5:14" x14ac:dyDescent="0.35">
      <c r="E53">
        <v>0.98177000000000003</v>
      </c>
      <c r="F53">
        <v>6.8610000000000004E-2</v>
      </c>
      <c r="G53">
        <v>12.097344</v>
      </c>
      <c r="H53">
        <v>6.5236000000000002E-2</v>
      </c>
      <c r="I53">
        <v>4.0662999999999998E-2</v>
      </c>
      <c r="J53">
        <v>48</v>
      </c>
      <c r="K53">
        <v>200</v>
      </c>
      <c r="L53">
        <v>100</v>
      </c>
      <c r="M53" t="s">
        <v>40</v>
      </c>
      <c r="N53" t="s">
        <v>40</v>
      </c>
    </row>
    <row r="54" spans="5:14" x14ac:dyDescent="0.35">
      <c r="E54">
        <v>0.87348199999999998</v>
      </c>
      <c r="F54">
        <v>6.4554E-2</v>
      </c>
      <c r="G54">
        <v>9.1977039999999999</v>
      </c>
      <c r="H54">
        <v>6.0081000000000002E-2</v>
      </c>
      <c r="I54">
        <v>3.1924000000000001E-2</v>
      </c>
      <c r="J54">
        <v>49</v>
      </c>
      <c r="K54">
        <v>200</v>
      </c>
      <c r="L54">
        <v>100</v>
      </c>
      <c r="M54" t="s">
        <v>40</v>
      </c>
      <c r="N54" t="s">
        <v>40</v>
      </c>
    </row>
    <row r="55" spans="5:14" x14ac:dyDescent="0.35">
      <c r="E55">
        <v>0.87062700000000004</v>
      </c>
      <c r="F55">
        <v>6.4392000000000005E-2</v>
      </c>
      <c r="G55">
        <v>9.8562259999999995</v>
      </c>
      <c r="H55">
        <v>5.9327999999999999E-2</v>
      </c>
      <c r="I55">
        <v>3.3694000000000002E-2</v>
      </c>
      <c r="J55">
        <v>50</v>
      </c>
      <c r="K55">
        <v>200</v>
      </c>
      <c r="L55">
        <v>100</v>
      </c>
      <c r="M55" t="s">
        <v>40</v>
      </c>
      <c r="N55" t="s">
        <v>40</v>
      </c>
    </row>
    <row r="56" spans="5:14" x14ac:dyDescent="0.35">
      <c r="E56">
        <v>0.85740799999999995</v>
      </c>
      <c r="F56">
        <v>6.2934000000000004E-2</v>
      </c>
      <c r="G56">
        <v>8.7390819999999998</v>
      </c>
      <c r="H56">
        <v>5.9193000000000003E-2</v>
      </c>
      <c r="I56">
        <v>3.2174000000000001E-2</v>
      </c>
      <c r="J56">
        <v>51</v>
      </c>
      <c r="K56">
        <v>200</v>
      </c>
      <c r="L56">
        <v>100</v>
      </c>
      <c r="M56" t="s">
        <v>40</v>
      </c>
      <c r="N56" t="s">
        <v>40</v>
      </c>
    </row>
    <row r="60" spans="5:14" x14ac:dyDescent="0.35">
      <c r="E60">
        <v>0.90789900000000001</v>
      </c>
      <c r="F60">
        <v>6.6215999999999997E-2</v>
      </c>
      <c r="G60">
        <v>7.8121309999999999</v>
      </c>
      <c r="H60">
        <v>6.2681000000000001E-2</v>
      </c>
      <c r="I60">
        <v>3.6422999999999997E-2</v>
      </c>
      <c r="J60">
        <v>42</v>
      </c>
      <c r="K60">
        <v>400</v>
      </c>
      <c r="L60">
        <v>200</v>
      </c>
      <c r="M60" t="s">
        <v>32</v>
      </c>
      <c r="N60" t="s">
        <v>40</v>
      </c>
    </row>
    <row r="61" spans="5:14" x14ac:dyDescent="0.35">
      <c r="E61">
        <v>0.91933299999999996</v>
      </c>
      <c r="F61">
        <v>6.5626000000000004E-2</v>
      </c>
      <c r="G61">
        <v>9.0077449999999999</v>
      </c>
      <c r="H61">
        <v>6.0600000000000001E-2</v>
      </c>
      <c r="I61">
        <v>3.6891E-2</v>
      </c>
      <c r="J61">
        <v>43</v>
      </c>
      <c r="K61">
        <v>400</v>
      </c>
      <c r="L61">
        <v>200</v>
      </c>
      <c r="M61" t="s">
        <v>32</v>
      </c>
      <c r="N61" t="s"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m4_m_industry</vt:lpstr>
      <vt:lpstr>m4_m_macro</vt:lpstr>
      <vt:lpstr>m4_m_demographic</vt:lpstr>
      <vt:lpstr>m4_m_finance</vt:lpstr>
      <vt:lpstr>m4_m_micro</vt:lpstr>
      <vt:lpstr>m4_m_other</vt:lpstr>
      <vt:lpstr>m4_q_macro</vt:lpstr>
      <vt:lpstr>m4_q_micro</vt:lpstr>
      <vt:lpstr>m4_q_other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2019-12-26T11:18:04Z</dcterms:modified>
</cp:coreProperties>
</file>