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85F51480-183B-4898-BCAF-56BDD1A4FB57}" xr6:coauthVersionLast="45" xr6:coauthVersionMax="45" xr10:uidLastSave="{00000000-0000-0000-0000-000000000000}"/>
  <bookViews>
    <workbookView xWindow="0" yWindow="600" windowWidth="19200" windowHeight="10200" tabRatio="818" firstSheet="13" activeTab="15"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0" i="28" l="1"/>
  <c r="P59" i="28"/>
  <c r="P58" i="28"/>
  <c r="P57" i="28"/>
  <c r="P56" i="28"/>
  <c r="P55" i="28"/>
  <c r="P54" i="28"/>
  <c r="P53" i="28"/>
  <c r="P52" i="28"/>
  <c r="P51" i="28"/>
  <c r="P47" i="28"/>
  <c r="P46" i="28"/>
  <c r="P45" i="28"/>
  <c r="P44" i="28"/>
  <c r="P43" i="28"/>
  <c r="P42" i="28"/>
  <c r="P41" i="28"/>
  <c r="P40" i="28"/>
  <c r="P39" i="28"/>
  <c r="P38" i="28"/>
  <c r="P34" i="28"/>
  <c r="P33" i="28"/>
  <c r="P32" i="28"/>
  <c r="P31" i="28"/>
  <c r="P30" i="28"/>
  <c r="P29" i="28"/>
  <c r="P28" i="28"/>
  <c r="P27" i="28"/>
  <c r="P26" i="28"/>
  <c r="P25" i="28"/>
  <c r="P22" i="28"/>
  <c r="P21" i="28"/>
  <c r="P20" i="28"/>
  <c r="P17" i="28"/>
  <c r="P16" i="28"/>
  <c r="P15" i="28"/>
  <c r="F71" i="27" l="1"/>
  <c r="E71" i="27"/>
  <c r="D71" i="27"/>
  <c r="O70" i="27" l="1"/>
  <c r="O69" i="27"/>
  <c r="D70" i="27"/>
  <c r="D69" i="27"/>
  <c r="D68" i="27"/>
  <c r="O68" i="27" l="1"/>
  <c r="O64" i="27"/>
  <c r="O63" i="27"/>
  <c r="O62" i="27"/>
  <c r="O61" i="27"/>
  <c r="O60" i="27"/>
  <c r="O59" i="27"/>
  <c r="O58" i="27"/>
  <c r="O57" i="27"/>
  <c r="O56" i="27"/>
  <c r="O55" i="27"/>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19" i="27"/>
  <c r="O118" i="27"/>
  <c r="O117" i="27"/>
  <c r="O116" i="27"/>
  <c r="O115" i="27"/>
  <c r="O114" i="27"/>
  <c r="O113" i="27"/>
  <c r="O112" i="27"/>
  <c r="O111" i="27"/>
  <c r="O110"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47" i="27"/>
  <c r="E147" i="27"/>
  <c r="D147" i="27"/>
  <c r="F146" i="27"/>
  <c r="E146" i="27"/>
  <c r="D146" i="27"/>
  <c r="D145" i="27"/>
  <c r="D144" i="27"/>
  <c r="D143" i="27"/>
  <c r="D142" i="27"/>
  <c r="D141" i="27"/>
  <c r="D140" i="27"/>
  <c r="D139" i="27"/>
  <c r="D138" i="27"/>
  <c r="D137" i="27"/>
  <c r="D136" i="27"/>
  <c r="F66" i="27"/>
  <c r="E66" i="27"/>
  <c r="F65" i="27"/>
  <c r="E65" i="27"/>
  <c r="D64" i="27"/>
  <c r="D63" i="27"/>
  <c r="D62" i="27"/>
  <c r="D61" i="27"/>
  <c r="D60" i="27"/>
  <c r="D59" i="27"/>
  <c r="D58" i="27"/>
  <c r="D57" i="27"/>
  <c r="D56" i="27"/>
  <c r="D55" i="27"/>
  <c r="O51" i="27"/>
  <c r="O50" i="27"/>
  <c r="O49" i="27"/>
  <c r="O48" i="27"/>
  <c r="O47" i="27"/>
  <c r="O46" i="27"/>
  <c r="O45" i="27"/>
  <c r="O44" i="27"/>
  <c r="O43" i="27"/>
  <c r="O42" i="27"/>
  <c r="F53" i="27"/>
  <c r="E53" i="27"/>
  <c r="F52" i="27"/>
  <c r="E52" i="27"/>
  <c r="D51" i="27"/>
  <c r="D50" i="27"/>
  <c r="D49" i="27"/>
  <c r="D48" i="27"/>
  <c r="D47" i="27"/>
  <c r="D46" i="27"/>
  <c r="D45" i="27"/>
  <c r="D44" i="27"/>
  <c r="D43" i="27"/>
  <c r="D42" i="27"/>
  <c r="D65" i="27" l="1"/>
  <c r="D66" i="27"/>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2" i="28"/>
  <c r="E62" i="28"/>
  <c r="D62" i="28"/>
  <c r="F61" i="28"/>
  <c r="E61" i="28"/>
  <c r="D61" i="28"/>
  <c r="D60" i="28"/>
  <c r="D59" i="28"/>
  <c r="D58" i="28"/>
  <c r="D57" i="28"/>
  <c r="D56" i="28"/>
  <c r="D55" i="28"/>
  <c r="D54" i="28"/>
  <c r="D53" i="28"/>
  <c r="D52" i="28"/>
  <c r="D51" i="28"/>
  <c r="F134" i="27"/>
  <c r="E134" i="27"/>
  <c r="F133" i="27"/>
  <c r="E133" i="27"/>
  <c r="D132" i="27"/>
  <c r="D131" i="27"/>
  <c r="D130" i="27"/>
  <c r="D129" i="27"/>
  <c r="D128" i="27"/>
  <c r="D127" i="27"/>
  <c r="D126" i="27"/>
  <c r="D125" i="27"/>
  <c r="D124" i="27"/>
  <c r="D123" i="27"/>
  <c r="D133" i="27" s="1"/>
  <c r="D110" i="27"/>
  <c r="D121" i="27" s="1"/>
  <c r="D111" i="27"/>
  <c r="D112" i="27"/>
  <c r="D113" i="27"/>
  <c r="D114" i="27"/>
  <c r="D115" i="27"/>
  <c r="D116" i="27"/>
  <c r="D117" i="27"/>
  <c r="D118" i="27"/>
  <c r="D119" i="27"/>
  <c r="D4" i="27"/>
  <c r="F121" i="27"/>
  <c r="E121" i="27"/>
  <c r="F120" i="27"/>
  <c r="E120" i="27"/>
  <c r="F122" i="28"/>
  <c r="E122" i="28"/>
  <c r="D122" i="28"/>
  <c r="F121" i="28"/>
  <c r="E121" i="28"/>
  <c r="D121" i="28"/>
  <c r="D120" i="28"/>
  <c r="D119" i="28"/>
  <c r="D118" i="28"/>
  <c r="D117" i="28"/>
  <c r="D116" i="28"/>
  <c r="D115" i="28"/>
  <c r="D114" i="28"/>
  <c r="D113" i="28"/>
  <c r="D112" i="28"/>
  <c r="D111" i="28"/>
  <c r="F109" i="28"/>
  <c r="E109" i="28"/>
  <c r="D109" i="28"/>
  <c r="F108" i="28"/>
  <c r="E108" i="28"/>
  <c r="D108" i="28"/>
  <c r="D107" i="28"/>
  <c r="D106" i="28"/>
  <c r="D105" i="28"/>
  <c r="D104" i="28"/>
  <c r="D103" i="28"/>
  <c r="D102" i="28"/>
  <c r="D101" i="28"/>
  <c r="D100" i="28"/>
  <c r="D99" i="28"/>
  <c r="D98" i="28"/>
  <c r="F96" i="28"/>
  <c r="E96" i="28"/>
  <c r="D96" i="28"/>
  <c r="F95" i="28"/>
  <c r="E95" i="28"/>
  <c r="D95" i="28"/>
  <c r="D94" i="28"/>
  <c r="D93" i="28"/>
  <c r="D92" i="28"/>
  <c r="D91" i="28"/>
  <c r="D90" i="28"/>
  <c r="D89" i="28"/>
  <c r="D88" i="28"/>
  <c r="D87" i="28"/>
  <c r="D86" i="28"/>
  <c r="D85" i="28"/>
  <c r="D134" i="27" l="1"/>
  <c r="D120" i="27"/>
  <c r="D39" i="27"/>
  <c r="D40" i="27"/>
  <c r="D2" i="28"/>
  <c r="F49" i="28"/>
  <c r="E49" i="28"/>
  <c r="F48" i="28"/>
  <c r="E48" i="28"/>
  <c r="D47" i="28" l="1"/>
  <c r="D46" i="28"/>
  <c r="D45" i="28"/>
  <c r="D44" i="28"/>
  <c r="D43" i="28"/>
  <c r="D42" i="28"/>
  <c r="D41" i="28"/>
  <c r="D40" i="28"/>
  <c r="D39" i="28"/>
  <c r="D38" i="28"/>
  <c r="D48" i="28" l="1"/>
  <c r="D49" i="28"/>
  <c r="F36" i="28"/>
  <c r="E36" i="28"/>
  <c r="F35" i="28"/>
  <c r="E35" i="28"/>
  <c r="D34" i="28"/>
  <c r="D33" i="28"/>
  <c r="D32" i="28"/>
  <c r="D31" i="28"/>
  <c r="D30" i="28"/>
  <c r="D29" i="28"/>
  <c r="D28" i="28"/>
  <c r="D27" i="28"/>
  <c r="D26" i="28"/>
  <c r="D25" i="28"/>
  <c r="D36" i="28" l="1"/>
  <c r="D35"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108" i="24" l="1"/>
  <c r="D70" i="24"/>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7" i="24"/>
  <c r="E157" i="24"/>
  <c r="D156" i="24"/>
  <c r="F152" i="24"/>
  <c r="E152" i="24"/>
  <c r="F147" i="24"/>
  <c r="E147" i="24"/>
  <c r="F142" i="24"/>
  <c r="E142" i="24"/>
  <c r="F136" i="24"/>
  <c r="E136" i="24"/>
  <c r="F131" i="24"/>
  <c r="E131"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5" i="24"/>
  <c r="D134" i="24"/>
  <c r="D133" i="24"/>
  <c r="D136" i="24" s="1"/>
  <c r="O135" i="24"/>
  <c r="O134" i="24"/>
  <c r="O133" i="24"/>
  <c r="O156" i="24"/>
  <c r="O155" i="24"/>
  <c r="O154" i="24"/>
  <c r="D155" i="24"/>
  <c r="D154" i="24"/>
  <c r="D157" i="24" s="1"/>
  <c r="D130" i="24"/>
  <c r="D129" i="24"/>
  <c r="D128" i="24"/>
  <c r="O130" i="24"/>
  <c r="O129" i="24"/>
  <c r="O128" i="24"/>
  <c r="D151" i="24"/>
  <c r="D150" i="24"/>
  <c r="D149" i="24"/>
  <c r="O151" i="24"/>
  <c r="O150" i="24"/>
  <c r="O149" i="24"/>
  <c r="D146" i="24"/>
  <c r="D145" i="24"/>
  <c r="D144" i="24"/>
  <c r="D141" i="24"/>
  <c r="D140" i="24"/>
  <c r="D139" i="24"/>
  <c r="D31" i="25"/>
  <c r="D30" i="25"/>
  <c r="D29" i="25"/>
  <c r="O31" i="25"/>
  <c r="O30" i="25"/>
  <c r="O29" i="25"/>
  <c r="O146" i="24"/>
  <c r="O145" i="24"/>
  <c r="O144" i="24"/>
  <c r="O141" i="24"/>
  <c r="O140" i="24"/>
  <c r="O139"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108" i="27"/>
  <c r="E108" i="27"/>
  <c r="O107" i="27"/>
  <c r="D107" i="27"/>
  <c r="O106" i="27"/>
  <c r="D106" i="27"/>
  <c r="O105" i="27"/>
  <c r="D105" i="27"/>
  <c r="F103" i="27"/>
  <c r="E103" i="27"/>
  <c r="F98" i="27"/>
  <c r="E98" i="27"/>
  <c r="D95" i="27"/>
  <c r="D102" i="27"/>
  <c r="D101" i="27"/>
  <c r="O102" i="27"/>
  <c r="O101" i="27"/>
  <c r="O100" i="27"/>
  <c r="D100" i="27"/>
  <c r="D96" i="27"/>
  <c r="D97" i="27"/>
  <c r="O97" i="27"/>
  <c r="O96" i="27"/>
  <c r="O95" i="27"/>
  <c r="D71" i="26" l="1"/>
  <c r="D152" i="24"/>
  <c r="D147" i="24"/>
  <c r="D131" i="24"/>
  <c r="D142" i="24"/>
  <c r="D98" i="27"/>
  <c r="D103" i="27"/>
  <c r="D66" i="26"/>
  <c r="D108" i="27"/>
  <c r="F93" i="27"/>
  <c r="E93" i="27"/>
  <c r="F88" i="27"/>
  <c r="E88" i="27"/>
  <c r="F27" i="27"/>
  <c r="E27" i="27"/>
  <c r="F22" i="27"/>
  <c r="E22" i="27"/>
  <c r="D92" i="27"/>
  <c r="D91" i="27"/>
  <c r="D90" i="27"/>
  <c r="O92" i="27"/>
  <c r="O91" i="27"/>
  <c r="O90" i="27"/>
  <c r="D87" i="27"/>
  <c r="D86" i="27"/>
  <c r="D85" i="27"/>
  <c r="O87" i="27"/>
  <c r="O86" i="27"/>
  <c r="O85" i="27"/>
  <c r="F78" i="28"/>
  <c r="E78" i="28"/>
  <c r="D77" i="28"/>
  <c r="D76" i="28"/>
  <c r="D75" i="28"/>
  <c r="F83" i="28"/>
  <c r="E83" i="28"/>
  <c r="F73" i="28"/>
  <c r="E73" i="28"/>
  <c r="D82" i="28"/>
  <c r="D81" i="28"/>
  <c r="D80" i="28"/>
  <c r="D72" i="28"/>
  <c r="D71" i="28"/>
  <c r="D70" i="28"/>
  <c r="F68" i="28"/>
  <c r="E68" i="28"/>
  <c r="D67" i="28"/>
  <c r="D66" i="28"/>
  <c r="D21" i="25"/>
  <c r="D20" i="25"/>
  <c r="D19" i="25"/>
  <c r="D22" i="25" s="1"/>
  <c r="D16" i="25"/>
  <c r="D15" i="25"/>
  <c r="D14" i="25"/>
  <c r="D17" i="25" s="1"/>
  <c r="D21" i="27"/>
  <c r="D20" i="27"/>
  <c r="D19" i="27"/>
  <c r="D26" i="27"/>
  <c r="D25" i="27"/>
  <c r="D24" i="27"/>
  <c r="D17" i="28"/>
  <c r="D16" i="28"/>
  <c r="D15" i="28"/>
  <c r="D22" i="28"/>
  <c r="D21" i="28"/>
  <c r="D20" i="28"/>
  <c r="D65" i="28"/>
  <c r="D68"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3" i="28" l="1"/>
  <c r="D78" i="28"/>
  <c r="D88" i="27"/>
  <c r="D93" i="27"/>
  <c r="D27" i="27"/>
  <c r="D22" i="27"/>
  <c r="D73" i="28"/>
  <c r="D68" i="29"/>
  <c r="D63" i="29"/>
  <c r="E33" i="19"/>
  <c r="F33" i="19"/>
  <c r="E28" i="19"/>
  <c r="F28" i="19"/>
  <c r="E23" i="19"/>
  <c r="F23" i="19"/>
  <c r="D32" i="19"/>
  <c r="D31" i="19"/>
  <c r="D30" i="19"/>
  <c r="D33" i="19" s="1"/>
  <c r="E23" i="28"/>
  <c r="F23" i="28"/>
  <c r="D23" i="28"/>
  <c r="E18" i="28"/>
  <c r="F18" i="28"/>
  <c r="D18"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44" i="29" l="1"/>
  <c r="D43" i="29"/>
  <c r="D30" i="29"/>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<sst xmlns="http://schemas.openxmlformats.org/spreadsheetml/2006/main" count="3527" uniqueCount="189">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</sst>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7"/>
  <sheetViews>
    <sheetView zoomScale="55" zoomScaleNormal="55" workbookViewId="0">
      <pane ySplit="1" topLeftCell="A2" activePane="bottomLeft" state="frozen"/>
      <selection pane="bottomLeft" activeCell="Q121" sqref="Q121"/>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8" spans="1:15" x14ac:dyDescent="0.35">
      <c r="A128" t="s">
        <v>47</v>
      </c>
      <c r="B128">
        <v>10975</v>
      </c>
      <c r="C128" t="s">
        <v>3</v>
      </c>
      <c r="D128" s="7">
        <f t="shared" ref="D128:D130" si="19">((E128/$E$7)+(F128/$F$7))/2</f>
        <v>1.0223582752145783</v>
      </c>
      <c r="E128" s="7">
        <v>1.0200769999999999</v>
      </c>
      <c r="F128" s="7">
        <v>0.16761599999999999</v>
      </c>
      <c r="G128" s="7">
        <v>19.942409000000001</v>
      </c>
      <c r="H128" s="7">
        <v>0.156529</v>
      </c>
      <c r="I128" s="7">
        <v>0.105946</v>
      </c>
      <c r="J128">
        <v>42</v>
      </c>
      <c r="K128">
        <v>100</v>
      </c>
      <c r="L128">
        <v>100</v>
      </c>
      <c r="M128" t="s">
        <v>15</v>
      </c>
      <c r="N128" t="s">
        <v>20</v>
      </c>
      <c r="O128" s="9">
        <f t="shared" ref="O128:O130" si="20">(32*L128*K128)/B128</f>
        <v>29.157175398633257</v>
      </c>
    </row>
    <row r="129" spans="1:15" x14ac:dyDescent="0.35">
      <c r="A129" t="s">
        <v>47</v>
      </c>
      <c r="B129">
        <v>10975</v>
      </c>
      <c r="C129" t="s">
        <v>3</v>
      </c>
      <c r="D129" s="7">
        <f t="shared" si="19"/>
        <v>1.0361668906297636</v>
      </c>
      <c r="E129" s="7">
        <v>1.0622659999999999</v>
      </c>
      <c r="F129" s="7">
        <v>0.16517499999999999</v>
      </c>
      <c r="G129" s="7">
        <v>18.3813</v>
      </c>
      <c r="H129" s="7">
        <v>0.154945</v>
      </c>
      <c r="I129" s="7">
        <v>9.4059000000000004E-2</v>
      </c>
      <c r="J129">
        <v>43</v>
      </c>
      <c r="K129">
        <v>100</v>
      </c>
      <c r="L129">
        <v>100</v>
      </c>
      <c r="M129" t="s">
        <v>15</v>
      </c>
      <c r="N129" t="s">
        <v>20</v>
      </c>
      <c r="O129" s="9">
        <f t="shared" si="20"/>
        <v>29.157175398633257</v>
      </c>
    </row>
    <row r="130" spans="1:15" x14ac:dyDescent="0.35">
      <c r="A130" t="s">
        <v>47</v>
      </c>
      <c r="B130">
        <v>10975</v>
      </c>
      <c r="C130" t="s">
        <v>3</v>
      </c>
      <c r="D130" s="7">
        <f t="shared" si="19"/>
        <v>1.0316384382491033</v>
      </c>
      <c r="E130" s="7">
        <v>1.051803</v>
      </c>
      <c r="F130" s="7">
        <v>0.16541700000000001</v>
      </c>
      <c r="G130" s="7">
        <v>18.878889999999998</v>
      </c>
      <c r="H130" s="7">
        <v>0.15465100000000001</v>
      </c>
      <c r="I130" s="7">
        <v>9.5258999999999996E-2</v>
      </c>
      <c r="J130">
        <v>44</v>
      </c>
      <c r="K130">
        <v>100</v>
      </c>
      <c r="L130">
        <v>100</v>
      </c>
      <c r="M130" t="s">
        <v>15</v>
      </c>
      <c r="N130" t="s">
        <v>20</v>
      </c>
      <c r="O130" s="9">
        <f t="shared" si="20"/>
        <v>29.157175398633257</v>
      </c>
    </row>
    <row r="131" spans="1:15" x14ac:dyDescent="0.35">
      <c r="D131" s="36">
        <f>AVERAGE(D128:D130)</f>
        <v>1.0300545346978152</v>
      </c>
      <c r="E131" s="36">
        <f t="shared" ref="E131:F131" si="21">AVERAGE(E128:E130)</f>
        <v>1.0447153333333332</v>
      </c>
      <c r="F131" s="36">
        <f t="shared" si="21"/>
        <v>0.16606933333333332</v>
      </c>
      <c r="G131" s="7"/>
      <c r="H131" s="7"/>
      <c r="I131" s="7"/>
      <c r="O131" s="9"/>
    </row>
    <row r="132" spans="1:15" x14ac:dyDescent="0.35">
      <c r="D132" s="7"/>
      <c r="E132" s="7"/>
      <c r="F132" s="7"/>
      <c r="G132" s="7"/>
      <c r="H132" s="7"/>
      <c r="I132" s="7"/>
      <c r="O132" s="9"/>
    </row>
    <row r="133" spans="1:15" x14ac:dyDescent="0.35">
      <c r="A133" t="s">
        <v>47</v>
      </c>
      <c r="B133">
        <v>10975</v>
      </c>
      <c r="C133" t="s">
        <v>3</v>
      </c>
      <c r="D133" s="7">
        <f t="shared" ref="D133:D135" si="22">((E133/$E$7)+(F133/$F$7))/2</f>
        <v>1.0505686268737735</v>
      </c>
      <c r="E133" s="7">
        <v>1.0632429999999999</v>
      </c>
      <c r="F133" s="7">
        <v>0.16975399999999999</v>
      </c>
      <c r="G133" s="7">
        <v>19.795275</v>
      </c>
      <c r="H133" s="7">
        <v>0.16044600000000001</v>
      </c>
      <c r="I133" s="7">
        <v>0.101161</v>
      </c>
      <c r="J133">
        <v>42</v>
      </c>
      <c r="K133">
        <v>343</v>
      </c>
      <c r="L133">
        <v>100</v>
      </c>
      <c r="M133" t="s">
        <v>15</v>
      </c>
      <c r="N133" t="s">
        <v>20</v>
      </c>
      <c r="O133" s="9">
        <f t="shared" ref="O133:O135" si="23">(32*L133*K133)/B133</f>
        <v>100.00911161731207</v>
      </c>
    </row>
    <row r="134" spans="1:15" x14ac:dyDescent="0.35">
      <c r="A134" t="s">
        <v>47</v>
      </c>
      <c r="B134">
        <v>10975</v>
      </c>
      <c r="C134" t="s">
        <v>3</v>
      </c>
      <c r="D134" s="7">
        <f t="shared" si="22"/>
        <v>0.99936419183222003</v>
      </c>
      <c r="E134" s="7">
        <v>0.98995500000000003</v>
      </c>
      <c r="F134" s="7">
        <v>0.16503499999999999</v>
      </c>
      <c r="G134" s="7">
        <v>18.073049999999999</v>
      </c>
      <c r="H134" s="7">
        <v>0.152143</v>
      </c>
      <c r="I134" s="7">
        <v>8.8846999999999995E-2</v>
      </c>
      <c r="J134">
        <v>43</v>
      </c>
      <c r="K134">
        <v>343</v>
      </c>
      <c r="L134">
        <v>100</v>
      </c>
      <c r="M134" t="s">
        <v>15</v>
      </c>
      <c r="N134" t="s">
        <v>20</v>
      </c>
      <c r="O134" s="9">
        <f t="shared" si="23"/>
        <v>100.00911161731207</v>
      </c>
    </row>
    <row r="135" spans="1:15" x14ac:dyDescent="0.35">
      <c r="A135" t="s">
        <v>47</v>
      </c>
      <c r="B135">
        <v>10975</v>
      </c>
      <c r="C135" t="s">
        <v>3</v>
      </c>
      <c r="D135" s="7">
        <f t="shared" si="22"/>
        <v>0.99951164378898927</v>
      </c>
      <c r="E135" s="7">
        <v>0.99555000000000005</v>
      </c>
      <c r="F135" s="7">
        <v>0.164157</v>
      </c>
      <c r="G135" s="7">
        <v>19.064624999999999</v>
      </c>
      <c r="H135" s="7">
        <v>0.153617</v>
      </c>
      <c r="I135" s="7">
        <v>8.9994000000000005E-2</v>
      </c>
      <c r="J135">
        <v>44</v>
      </c>
      <c r="K135">
        <v>343</v>
      </c>
      <c r="L135">
        <v>100</v>
      </c>
      <c r="M135" t="s">
        <v>15</v>
      </c>
      <c r="N135" t="s">
        <v>20</v>
      </c>
      <c r="O135" s="9">
        <f t="shared" si="23"/>
        <v>100.00911161731207</v>
      </c>
    </row>
    <row r="136" spans="1:15" x14ac:dyDescent="0.35">
      <c r="D136" s="36">
        <f>AVERAGE(D133:D135)</f>
        <v>1.0164814874983277</v>
      </c>
      <c r="E136" s="36">
        <f t="shared" ref="E136:F136" si="24">AVERAGE(E133:E135)</f>
        <v>1.0162493333333333</v>
      </c>
      <c r="F136" s="36">
        <f t="shared" si="24"/>
        <v>0.16631533333333334</v>
      </c>
    </row>
    <row r="138" spans="1:15" x14ac:dyDescent="0.35">
      <c r="A138" s="53" t="s">
        <v>163</v>
      </c>
      <c r="B138" s="53"/>
      <c r="C138" s="53"/>
      <c r="D138" s="53"/>
      <c r="E138" s="53"/>
      <c r="F138" s="53"/>
      <c r="G138" s="53"/>
      <c r="H138" s="53"/>
      <c r="I138" s="53"/>
      <c r="J138" s="53"/>
      <c r="K138" s="53"/>
      <c r="L138" s="53"/>
      <c r="M138" s="53"/>
      <c r="N138" s="53"/>
      <c r="O138" s="53"/>
    </row>
    <row r="139" spans="1:15" x14ac:dyDescent="0.35">
      <c r="A139" t="s">
        <v>47</v>
      </c>
      <c r="B139">
        <v>10975</v>
      </c>
      <c r="C139" t="s">
        <v>163</v>
      </c>
      <c r="D139" s="7">
        <f t="shared" ref="D139:D141" si="25">((E139/$E$7)+(F139/$F$7))/2</f>
        <v>3.4823495856882447</v>
      </c>
      <c r="E139" s="7">
        <v>4.7266079999999997</v>
      </c>
      <c r="F139" s="7">
        <v>0.363595</v>
      </c>
      <c r="G139" s="7">
        <v>91.137494000000004</v>
      </c>
      <c r="H139" s="7">
        <v>0.368477</v>
      </c>
      <c r="I139" s="7">
        <v>0.40915499999999999</v>
      </c>
      <c r="J139">
        <v>42</v>
      </c>
      <c r="K139">
        <v>100</v>
      </c>
      <c r="L139">
        <v>50</v>
      </c>
      <c r="M139" t="s">
        <v>15</v>
      </c>
      <c r="N139" t="s">
        <v>20</v>
      </c>
      <c r="O139" s="9">
        <f t="shared" ref="O139:O146" si="26">(32*L139*K139)/B139</f>
        <v>14.578587699316628</v>
      </c>
    </row>
    <row r="140" spans="1:15" x14ac:dyDescent="0.35">
      <c r="A140" t="s">
        <v>47</v>
      </c>
      <c r="B140">
        <v>10975</v>
      </c>
      <c r="C140" t="s">
        <v>163</v>
      </c>
      <c r="D140" s="7">
        <f t="shared" si="25"/>
        <v>5.2575088846258895</v>
      </c>
      <c r="E140" s="7">
        <v>7.3878120000000003</v>
      </c>
      <c r="F140" s="7">
        <v>0.507247</v>
      </c>
      <c r="G140" s="7">
        <v>145.850078</v>
      </c>
      <c r="H140" s="7">
        <v>0.49855300000000002</v>
      </c>
      <c r="I140" s="7">
        <v>0.622089</v>
      </c>
      <c r="J140">
        <v>43</v>
      </c>
      <c r="K140">
        <v>100</v>
      </c>
      <c r="L140">
        <v>50</v>
      </c>
      <c r="M140" t="s">
        <v>15</v>
      </c>
      <c r="N140" t="s">
        <v>20</v>
      </c>
      <c r="O140" s="9">
        <f t="shared" si="26"/>
        <v>14.578587699316628</v>
      </c>
    </row>
    <row r="141" spans="1:15" x14ac:dyDescent="0.35">
      <c r="A141" t="s">
        <v>47</v>
      </c>
      <c r="B141">
        <v>10975</v>
      </c>
      <c r="C141" t="s">
        <v>163</v>
      </c>
      <c r="D141" s="7">
        <f t="shared" si="25"/>
        <v>4.8717419788209586</v>
      </c>
      <c r="E141" s="7">
        <v>6.8963570000000001</v>
      </c>
      <c r="F141" s="7">
        <v>0.46164500000000003</v>
      </c>
      <c r="G141" s="7">
        <v>95.412694000000002</v>
      </c>
      <c r="H141" s="7">
        <v>0.45255499999999999</v>
      </c>
      <c r="I141" s="7">
        <v>0.43602800000000003</v>
      </c>
      <c r="J141">
        <v>44</v>
      </c>
      <c r="K141">
        <v>100</v>
      </c>
      <c r="L141">
        <v>50</v>
      </c>
      <c r="M141" t="s">
        <v>15</v>
      </c>
      <c r="N141" t="s">
        <v>20</v>
      </c>
      <c r="O141" s="9">
        <f t="shared" si="26"/>
        <v>14.578587699316628</v>
      </c>
    </row>
    <row r="142" spans="1:15" x14ac:dyDescent="0.35">
      <c r="D142" s="36">
        <f>AVERAGE(D139:D141)</f>
        <v>4.5372001497116976</v>
      </c>
      <c r="E142" s="36">
        <f t="shared" ref="E142:F142" si="27">AVERAGE(E139:E141)</f>
        <v>6.3369256666666658</v>
      </c>
      <c r="F142" s="36">
        <f t="shared" si="27"/>
        <v>0.44416233333333333</v>
      </c>
      <c r="G142" s="7"/>
      <c r="H142" s="7"/>
      <c r="I142" s="7"/>
      <c r="O142" s="9"/>
    </row>
    <row r="143" spans="1:15" x14ac:dyDescent="0.35">
      <c r="E143" s="7"/>
      <c r="F143" s="7"/>
      <c r="G143" s="7"/>
      <c r="H143" s="7"/>
      <c r="I143" s="7"/>
    </row>
    <row r="144" spans="1:15" x14ac:dyDescent="0.35">
      <c r="A144" t="s">
        <v>47</v>
      </c>
      <c r="B144">
        <v>10975</v>
      </c>
      <c r="C144" t="s">
        <v>163</v>
      </c>
      <c r="D144" s="7">
        <f t="shared" ref="D144:D146" si="28">((E144/$E$7)+(F144/$F$7))/2</f>
        <v>3.2631682004294831</v>
      </c>
      <c r="E144" s="7">
        <v>4.4363530000000004</v>
      </c>
      <c r="F144" s="7">
        <v>0.33951100000000001</v>
      </c>
      <c r="G144" s="7">
        <v>65.005438999999996</v>
      </c>
      <c r="H144" s="7">
        <v>0.31287300000000001</v>
      </c>
      <c r="I144" s="7">
        <v>0.247836</v>
      </c>
      <c r="J144">
        <v>42</v>
      </c>
      <c r="K144">
        <v>100</v>
      </c>
      <c r="L144">
        <v>100</v>
      </c>
      <c r="M144" t="s">
        <v>15</v>
      </c>
      <c r="N144" t="s">
        <v>20</v>
      </c>
      <c r="O144" s="9">
        <f t="shared" si="26"/>
        <v>29.157175398633257</v>
      </c>
    </row>
    <row r="145" spans="1:15" x14ac:dyDescent="0.35">
      <c r="A145" t="s">
        <v>47</v>
      </c>
      <c r="B145">
        <v>10975</v>
      </c>
      <c r="C145" t="s">
        <v>163</v>
      </c>
      <c r="D145" s="7">
        <f t="shared" si="28"/>
        <v>3.0939866572058414</v>
      </c>
      <c r="E145" s="7">
        <v>4.1419860000000002</v>
      </c>
      <c r="F145" s="7">
        <v>0.332567</v>
      </c>
      <c r="G145" s="7">
        <v>53.841583999999997</v>
      </c>
      <c r="H145" s="7">
        <v>0.32910099999999998</v>
      </c>
      <c r="I145" s="7">
        <v>0.27523799999999998</v>
      </c>
      <c r="J145">
        <v>43</v>
      </c>
      <c r="K145">
        <v>100</v>
      </c>
      <c r="L145">
        <v>100</v>
      </c>
      <c r="M145" t="s">
        <v>15</v>
      </c>
      <c r="N145" t="s">
        <v>20</v>
      </c>
      <c r="O145" s="9">
        <f t="shared" si="26"/>
        <v>29.157175398633257</v>
      </c>
    </row>
    <row r="146" spans="1:15" x14ac:dyDescent="0.35">
      <c r="A146" t="s">
        <v>47</v>
      </c>
      <c r="B146">
        <v>10975</v>
      </c>
      <c r="C146" t="s">
        <v>163</v>
      </c>
      <c r="D146" s="7">
        <f t="shared" si="28"/>
        <v>4.0931258944717008</v>
      </c>
      <c r="E146" s="7">
        <v>5.7675280000000004</v>
      </c>
      <c r="F146" s="7">
        <v>0.39227400000000001</v>
      </c>
      <c r="G146" s="7">
        <v>72.893980999999997</v>
      </c>
      <c r="H146" s="7">
        <v>0.36931000000000003</v>
      </c>
      <c r="I146" s="7">
        <v>0.268926</v>
      </c>
      <c r="J146">
        <v>44</v>
      </c>
      <c r="K146">
        <v>100</v>
      </c>
      <c r="L146">
        <v>100</v>
      </c>
      <c r="M146" t="s">
        <v>15</v>
      </c>
      <c r="N146" t="s">
        <v>20</v>
      </c>
      <c r="O146" s="9">
        <f t="shared" si="26"/>
        <v>29.157175398633257</v>
      </c>
    </row>
    <row r="147" spans="1:15" x14ac:dyDescent="0.35">
      <c r="D147" s="36">
        <f>AVERAGE(D144:D146)</f>
        <v>3.4834269173690084</v>
      </c>
      <c r="E147" s="36">
        <f t="shared" ref="E147:F147" si="29">AVERAGE(E144:E146)</f>
        <v>4.7819556666666667</v>
      </c>
      <c r="F147" s="36">
        <f t="shared" si="29"/>
        <v>0.35478399999999999</v>
      </c>
      <c r="G147" s="7"/>
      <c r="H147" s="7"/>
      <c r="I147" s="7"/>
    </row>
    <row r="148" spans="1:15" x14ac:dyDescent="0.35">
      <c r="E148" s="7"/>
      <c r="F148" s="7"/>
      <c r="G148" s="7"/>
      <c r="H148" s="7"/>
      <c r="I148" s="7"/>
    </row>
    <row r="149" spans="1:15" x14ac:dyDescent="0.35">
      <c r="A149" t="s">
        <v>47</v>
      </c>
      <c r="B149">
        <v>10975</v>
      </c>
      <c r="C149" t="s">
        <v>163</v>
      </c>
      <c r="D149" s="7">
        <f t="shared" ref="D149:D151" si="30">((E149/$E$7)+(F149/$F$7))/2</f>
        <v>1.6996150097320482</v>
      </c>
      <c r="E149" s="7">
        <v>2.0009380000000001</v>
      </c>
      <c r="F149" s="7">
        <v>0.22812499999999999</v>
      </c>
      <c r="G149" s="7">
        <v>30.176867999999999</v>
      </c>
      <c r="H149" s="7">
        <v>0.22601099999999999</v>
      </c>
      <c r="I149" s="7">
        <v>0.17843999999999999</v>
      </c>
      <c r="J149">
        <v>42</v>
      </c>
      <c r="K149">
        <v>343</v>
      </c>
      <c r="L149">
        <v>100</v>
      </c>
      <c r="M149" t="s">
        <v>15</v>
      </c>
      <c r="N149" t="s">
        <v>20</v>
      </c>
      <c r="O149" s="9">
        <f t="shared" ref="O149:O151" si="31">(32*L149*K149)/B149</f>
        <v>100.00911161731207</v>
      </c>
    </row>
    <row r="150" spans="1:15" x14ac:dyDescent="0.35">
      <c r="A150" t="s">
        <v>47</v>
      </c>
      <c r="B150">
        <v>10975</v>
      </c>
      <c r="C150" t="s">
        <v>163</v>
      </c>
      <c r="D150" s="7">
        <f t="shared" si="30"/>
        <v>1.4028819829307837</v>
      </c>
      <c r="E150" s="7">
        <v>1.558114</v>
      </c>
      <c r="F150" s="7">
        <v>0.20377799999999999</v>
      </c>
      <c r="G150" s="7">
        <v>24.155787</v>
      </c>
      <c r="H150" s="7">
        <v>0.20437</v>
      </c>
      <c r="I150" s="7">
        <v>0.15140300000000001</v>
      </c>
      <c r="J150">
        <v>43</v>
      </c>
      <c r="K150">
        <v>343</v>
      </c>
      <c r="L150">
        <v>100</v>
      </c>
      <c r="M150" t="s">
        <v>15</v>
      </c>
      <c r="N150" t="s">
        <v>20</v>
      </c>
      <c r="O150" s="9">
        <f t="shared" si="31"/>
        <v>100.00911161731207</v>
      </c>
    </row>
    <row r="151" spans="1:15" x14ac:dyDescent="0.35">
      <c r="A151" t="s">
        <v>47</v>
      </c>
      <c r="B151">
        <v>10975</v>
      </c>
      <c r="C151" t="s">
        <v>163</v>
      </c>
      <c r="D151" s="7">
        <f t="shared" si="30"/>
        <v>1.3883377253236651</v>
      </c>
      <c r="E151" s="7">
        <v>1.589124</v>
      </c>
      <c r="F151" s="7">
        <v>0.193855</v>
      </c>
      <c r="G151" s="7">
        <v>25.237525999999999</v>
      </c>
      <c r="H151" s="7">
        <v>0.20855599999999999</v>
      </c>
      <c r="I151" s="7">
        <v>0.159971</v>
      </c>
      <c r="J151">
        <v>44</v>
      </c>
      <c r="K151">
        <v>343</v>
      </c>
      <c r="L151">
        <v>100</v>
      </c>
      <c r="M151" t="s">
        <v>15</v>
      </c>
      <c r="N151" t="s">
        <v>20</v>
      </c>
      <c r="O151" s="9">
        <f t="shared" si="31"/>
        <v>100.00911161731207</v>
      </c>
    </row>
    <row r="152" spans="1:15" x14ac:dyDescent="0.35">
      <c r="D152" s="36">
        <f>AVERAGE(D149:D151)</f>
        <v>1.4969449059954989</v>
      </c>
      <c r="E152" s="36">
        <f t="shared" ref="E152:F152" si="32">AVERAGE(E149:E151)</f>
        <v>1.7160586666666668</v>
      </c>
      <c r="F152" s="36">
        <f t="shared" si="32"/>
        <v>0.20858600000000002</v>
      </c>
    </row>
    <row r="154" spans="1:15" x14ac:dyDescent="0.35">
      <c r="A154" t="s">
        <v>47</v>
      </c>
      <c r="B154">
        <v>10975</v>
      </c>
      <c r="C154" t="s">
        <v>163</v>
      </c>
      <c r="D154" s="7">
        <f t="shared" ref="D154:D156" si="33">((E154/$E$7)+(F154/$F$7))/2</f>
        <v>1.8485514518367132</v>
      </c>
      <c r="E154" s="7">
        <v>2.2510279999999998</v>
      </c>
      <c r="F154" s="7">
        <v>0.235737</v>
      </c>
      <c r="G154" s="7">
        <v>27.835435</v>
      </c>
      <c r="H154" s="7">
        <v>0.219806</v>
      </c>
      <c r="I154" s="7">
        <v>0.14996000000000001</v>
      </c>
      <c r="J154">
        <v>42</v>
      </c>
      <c r="K154">
        <v>343</v>
      </c>
      <c r="L154">
        <v>200</v>
      </c>
      <c r="M154" t="s">
        <v>15</v>
      </c>
      <c r="N154" t="s">
        <v>20</v>
      </c>
      <c r="O154" s="9">
        <f t="shared" ref="O154:O156" si="34">(32*L154*K154)/B154</f>
        <v>200.01822323462414</v>
      </c>
    </row>
    <row r="155" spans="1:15" x14ac:dyDescent="0.35">
      <c r="A155" t="s">
        <v>47</v>
      </c>
      <c r="B155">
        <v>10975</v>
      </c>
      <c r="C155" t="s">
        <v>163</v>
      </c>
      <c r="D155" s="7">
        <f t="shared" si="33"/>
        <v>1.398710804210757</v>
      </c>
      <c r="E155" s="7">
        <v>1.5387900000000001</v>
      </c>
      <c r="F155" s="7">
        <v>0.20560500000000001</v>
      </c>
      <c r="G155" s="7">
        <v>23.612276999999999</v>
      </c>
      <c r="H155" s="7">
        <v>0.19425700000000001</v>
      </c>
      <c r="I155" s="7">
        <v>0.14138500000000001</v>
      </c>
      <c r="J155">
        <v>43</v>
      </c>
      <c r="K155">
        <v>343</v>
      </c>
      <c r="L155">
        <v>200</v>
      </c>
      <c r="M155" t="s">
        <v>15</v>
      </c>
      <c r="N155" t="s">
        <v>20</v>
      </c>
      <c r="O155" s="9">
        <f t="shared" si="34"/>
        <v>200.01822323462414</v>
      </c>
    </row>
    <row r="156" spans="1:15" x14ac:dyDescent="0.35">
      <c r="A156" t="s">
        <v>47</v>
      </c>
      <c r="B156">
        <v>10975</v>
      </c>
      <c r="C156" t="s">
        <v>163</v>
      </c>
      <c r="D156" s="7">
        <f t="shared" si="33"/>
        <v>1.3463383354473493</v>
      </c>
      <c r="E156" s="7">
        <v>1.473319</v>
      </c>
      <c r="F156" s="7">
        <v>0.199207</v>
      </c>
      <c r="G156" s="7">
        <v>22.666561999999999</v>
      </c>
      <c r="H156" s="7">
        <v>0.201681</v>
      </c>
      <c r="I156" s="7">
        <v>0.14193800000000001</v>
      </c>
      <c r="J156">
        <v>44</v>
      </c>
      <c r="K156">
        <v>343</v>
      </c>
      <c r="L156">
        <v>200</v>
      </c>
      <c r="M156" t="s">
        <v>15</v>
      </c>
      <c r="N156" t="s">
        <v>20</v>
      </c>
      <c r="O156" s="9">
        <f t="shared" si="34"/>
        <v>200.01822323462414</v>
      </c>
    </row>
    <row r="157" spans="1:15" x14ac:dyDescent="0.35">
      <c r="D157" s="36">
        <f>AVERAGE(D154:D156)</f>
        <v>1.5312001971649398</v>
      </c>
      <c r="E157" s="36">
        <f t="shared" ref="E157:F157" si="35">AVERAGE(E154:E156)</f>
        <v>1.7543790000000001</v>
      </c>
      <c r="F157" s="36">
        <f t="shared" si="35"/>
        <v>0.21351633333333334</v>
      </c>
    </row>
  </sheetData>
  <mergeCells count="3">
    <mergeCell ref="A138:O138"/>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2" activePane="bottomLeft" state="frozen"/>
      <selection pane="bottomLeft" activeCell="K8" sqref="K8"/>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A2" s="4" t="s">
        <v>53</v>
      </c>
      <c r="B2" s="4">
        <v>10017</v>
      </c>
      <c r="C2" s="4" t="s">
        <v>185</v>
      </c>
      <c r="D2" s="4"/>
      <c r="E2" s="5">
        <v>0.94969999999999999</v>
      </c>
      <c r="F2" s="5">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tabSelected="1" zoomScale="55" zoomScaleNormal="55" workbookViewId="0">
      <pane ySplit="1" topLeftCell="A2" activePane="bottomLeft" state="frozen"/>
      <selection pane="bottomLeft" activeCell="E3" sqref="E3:F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A3" t="s">
        <v>56</v>
      </c>
      <c r="B3">
        <v>10016</v>
      </c>
      <c r="C3" t="s">
        <v>185</v>
      </c>
      <c r="E3" s="7">
        <v>0.87490000000000001</v>
      </c>
      <c r="F3" s="7">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47"/>
  <sheetViews>
    <sheetView zoomScale="55" zoomScaleNormal="55" workbookViewId="0">
      <pane ySplit="1" topLeftCell="A2" activePane="bottomLeft" state="frozen"/>
      <selection pane="bottomLeft" activeCell="A74" sqref="A74"/>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c r="O55" s="9">
        <f t="shared" ref="O55:O64" si="11">(32*L55*K55)/B55</f>
        <v>58.250659870756351</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c r="O56" s="9">
        <f t="shared" si="11"/>
        <v>58.250659870756351</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c r="O57" s="9">
        <f t="shared" si="11"/>
        <v>58.250659870756351</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c r="O58" s="9">
        <f t="shared" si="11"/>
        <v>58.250659870756351</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c r="O59" s="9">
        <f t="shared" si="11"/>
        <v>58.250659870756351</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c r="O60" s="9">
        <f t="shared" si="11"/>
        <v>58.250659870756351</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c r="O61" s="9">
        <f t="shared" si="11"/>
        <v>58.250659870756351</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c r="O62" s="9">
        <f t="shared" si="11"/>
        <v>58.250659870756351</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c r="O63" s="9">
        <f t="shared" si="11"/>
        <v>58.250659870756351</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c r="O64" s="9">
        <f t="shared" si="11"/>
        <v>58.250659870756351</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38"/>
      <c r="E67" s="38"/>
      <c r="F67" s="38"/>
    </row>
    <row r="68" spans="1:15" x14ac:dyDescent="0.35">
      <c r="A68" t="s">
        <v>55</v>
      </c>
      <c r="B68">
        <v>10987</v>
      </c>
      <c r="C68" t="s">
        <v>6</v>
      </c>
      <c r="D68" s="7">
        <f t="shared" ref="D68:D70" si="12">((E68/$D$8)+(E68/$E$8))/2</f>
        <v>1.0460806340347668</v>
      </c>
      <c r="E68" s="38">
        <v>1.092562</v>
      </c>
      <c r="F68" s="38">
        <v>0.14782500000000001</v>
      </c>
      <c r="G68">
        <v>13.952097999999999</v>
      </c>
      <c r="H68">
        <v>0.13807800000000001</v>
      </c>
      <c r="I68">
        <v>9.1179999999999997E-2</v>
      </c>
      <c r="J68">
        <v>42</v>
      </c>
      <c r="K68">
        <v>344</v>
      </c>
      <c r="L68">
        <v>100</v>
      </c>
      <c r="O68" s="9">
        <f t="shared" ref="O68:O70" si="13">(32*L68*K68)/B68</f>
        <v>100.19113497770093</v>
      </c>
    </row>
    <row r="69" spans="1:15" x14ac:dyDescent="0.35">
      <c r="A69" t="s">
        <v>55</v>
      </c>
      <c r="B69">
        <v>10987</v>
      </c>
      <c r="C69" t="s">
        <v>6</v>
      </c>
      <c r="D69" s="7">
        <f t="shared" si="12"/>
        <v>1.0411152644098811</v>
      </c>
      <c r="E69" s="38">
        <v>1.0873759999999999</v>
      </c>
      <c r="F69" s="38">
        <v>0.14754400000000001</v>
      </c>
      <c r="G69">
        <v>14.183965000000001</v>
      </c>
      <c r="H69">
        <v>0.13820499999999999</v>
      </c>
      <c r="I69">
        <v>9.2063000000000006E-2</v>
      </c>
      <c r="J69">
        <v>43</v>
      </c>
      <c r="K69">
        <v>344</v>
      </c>
      <c r="L69">
        <v>100</v>
      </c>
      <c r="O69" s="9">
        <f t="shared" si="13"/>
        <v>100.19113497770093</v>
      </c>
    </row>
    <row r="70" spans="1:15" x14ac:dyDescent="0.35">
      <c r="A70" t="s">
        <v>55</v>
      </c>
      <c r="B70">
        <v>10987</v>
      </c>
      <c r="C70" t="s">
        <v>6</v>
      </c>
      <c r="D70" s="7">
        <f t="shared" si="12"/>
        <v>1.018731845379689</v>
      </c>
      <c r="E70" s="38">
        <v>1.063998</v>
      </c>
      <c r="F70" s="38">
        <v>0.145152</v>
      </c>
      <c r="G70">
        <v>13.356576</v>
      </c>
      <c r="H70">
        <v>0.13570399999999999</v>
      </c>
      <c r="I70">
        <v>8.9010000000000006E-2</v>
      </c>
      <c r="J70">
        <v>44</v>
      </c>
      <c r="K70">
        <v>344</v>
      </c>
      <c r="L70">
        <v>100</v>
      </c>
      <c r="O70" s="9">
        <f t="shared" si="13"/>
        <v>100.19113497770093</v>
      </c>
    </row>
    <row r="71" spans="1:15" x14ac:dyDescent="0.35">
      <c r="D71" s="36">
        <f>MEDIAN(D68:D70)</f>
        <v>1.0411152644098811</v>
      </c>
      <c r="E71" s="36">
        <f>MEDIAN(E68:E70)</f>
        <v>1.0873759999999999</v>
      </c>
      <c r="F71" s="36">
        <f>MEDIAN(F68:F70)</f>
        <v>0.14754400000000001</v>
      </c>
    </row>
    <row r="72" spans="1:15" x14ac:dyDescent="0.35">
      <c r="D72" s="38"/>
      <c r="E72" s="38"/>
      <c r="F72" s="38"/>
    </row>
    <row r="73" spans="1:15" x14ac:dyDescent="0.35">
      <c r="D73" s="38"/>
      <c r="E73" s="38"/>
      <c r="F73" s="38"/>
    </row>
    <row r="74" spans="1:15" x14ac:dyDescent="0.35">
      <c r="D74" s="38"/>
      <c r="E74" s="38"/>
      <c r="F74" s="38"/>
    </row>
    <row r="75" spans="1:15" x14ac:dyDescent="0.35">
      <c r="D75" s="38"/>
      <c r="E75" s="38"/>
      <c r="F75" s="38"/>
    </row>
    <row r="76" spans="1:15" x14ac:dyDescent="0.35">
      <c r="D76" s="38"/>
      <c r="E76" s="38"/>
      <c r="F76" s="38"/>
    </row>
    <row r="77" spans="1:15" x14ac:dyDescent="0.35">
      <c r="D77" s="38"/>
      <c r="E77" s="38"/>
      <c r="F77" s="38"/>
    </row>
    <row r="78" spans="1:15" x14ac:dyDescent="0.35">
      <c r="D78" s="38"/>
      <c r="E78" s="38"/>
      <c r="F78" s="38"/>
    </row>
    <row r="79" spans="1:15" x14ac:dyDescent="0.35">
      <c r="D79" s="38"/>
      <c r="E79" s="38"/>
      <c r="F79" s="38"/>
    </row>
    <row r="80" spans="1:15" x14ac:dyDescent="0.35">
      <c r="D80" s="38"/>
      <c r="E80" s="38"/>
      <c r="F80" s="38"/>
    </row>
    <row r="81" spans="1:15" x14ac:dyDescent="0.35">
      <c r="D81" s="38"/>
      <c r="E81" s="38"/>
      <c r="F81" s="38"/>
    </row>
    <row r="82" spans="1:15" x14ac:dyDescent="0.35">
      <c r="D82" s="38"/>
      <c r="E82" s="38"/>
      <c r="F82" s="38"/>
    </row>
    <row r="83" spans="1:15" x14ac:dyDescent="0.35">
      <c r="D83" s="38"/>
      <c r="E83" s="38"/>
      <c r="F83" s="38"/>
    </row>
    <row r="84" spans="1:15" ht="18.5" x14ac:dyDescent="0.45">
      <c r="A84" s="51" t="s">
        <v>3</v>
      </c>
      <c r="B84" s="51"/>
      <c r="C84" s="51"/>
      <c r="D84" s="51"/>
      <c r="E84" s="51"/>
      <c r="F84" s="51"/>
      <c r="G84" s="51"/>
      <c r="H84" s="51"/>
      <c r="I84" s="51"/>
      <c r="J84" s="51"/>
      <c r="K84" s="51"/>
      <c r="L84" s="51"/>
      <c r="M84" s="51"/>
      <c r="N84" s="51"/>
      <c r="O84" s="51"/>
    </row>
    <row r="85" spans="1:15" x14ac:dyDescent="0.35">
      <c r="A85" t="s">
        <v>55</v>
      </c>
      <c r="B85">
        <v>10987</v>
      </c>
      <c r="C85" t="s">
        <v>3</v>
      </c>
      <c r="D85" s="7">
        <f>((E85/$D$8)+(E85/$E$8))/2</f>
        <v>1.1798669940530651</v>
      </c>
      <c r="E85" s="7">
        <v>1.2322930000000001</v>
      </c>
      <c r="F85" s="7">
        <v>0.17486299999999999</v>
      </c>
      <c r="G85" s="7">
        <v>19.907909</v>
      </c>
      <c r="H85" s="7">
        <v>0.16248299999999999</v>
      </c>
      <c r="I85" s="7">
        <v>0.114179</v>
      </c>
      <c r="J85">
        <v>42</v>
      </c>
      <c r="K85">
        <v>100</v>
      </c>
      <c r="L85">
        <v>50</v>
      </c>
      <c r="M85" t="s">
        <v>15</v>
      </c>
      <c r="N85" t="s">
        <v>20</v>
      </c>
      <c r="O85" s="9">
        <f t="shared" ref="O85:O87" si="14">(32*L85*K85)/B85</f>
        <v>14.562664967689088</v>
      </c>
    </row>
    <row r="86" spans="1:15" x14ac:dyDescent="0.35">
      <c r="A86" t="s">
        <v>55</v>
      </c>
      <c r="B86">
        <v>10987</v>
      </c>
      <c r="C86" t="s">
        <v>3</v>
      </c>
      <c r="D86" s="7">
        <f t="shared" ref="D86:D87" si="15">((E86/$D$8)+(E86/$E$8))/2</f>
        <v>1.1948645933211344</v>
      </c>
      <c r="E86" s="7">
        <v>1.247957</v>
      </c>
      <c r="F86" s="7">
        <v>0.17571899999999999</v>
      </c>
      <c r="G86" s="7">
        <v>19.419625</v>
      </c>
      <c r="H86" s="7">
        <v>0.163246</v>
      </c>
      <c r="I86" s="7">
        <v>0.113192</v>
      </c>
      <c r="J86">
        <v>43</v>
      </c>
      <c r="K86">
        <v>100</v>
      </c>
      <c r="L86">
        <v>50</v>
      </c>
      <c r="M86" t="s">
        <v>15</v>
      </c>
      <c r="N86" t="s">
        <v>20</v>
      </c>
      <c r="O86" s="9">
        <f t="shared" si="14"/>
        <v>14.562664967689088</v>
      </c>
    </row>
    <row r="87" spans="1:15" x14ac:dyDescent="0.35">
      <c r="A87" t="s">
        <v>55</v>
      </c>
      <c r="B87">
        <v>10987</v>
      </c>
      <c r="C87" t="s">
        <v>3</v>
      </c>
      <c r="D87" s="7">
        <f t="shared" si="15"/>
        <v>1.1274022053979871</v>
      </c>
      <c r="E87" s="7">
        <v>1.177497</v>
      </c>
      <c r="F87" s="7">
        <v>0.164941</v>
      </c>
      <c r="G87" s="7">
        <v>25.232595</v>
      </c>
      <c r="H87" s="7">
        <v>0.15296899999999999</v>
      </c>
      <c r="I87" s="7">
        <v>0.12441099999999999</v>
      </c>
      <c r="J87">
        <v>44</v>
      </c>
      <c r="K87">
        <v>100</v>
      </c>
      <c r="L87">
        <v>50</v>
      </c>
      <c r="M87" t="s">
        <v>15</v>
      </c>
      <c r="N87" t="s">
        <v>20</v>
      </c>
      <c r="O87" s="9">
        <f t="shared" si="14"/>
        <v>14.562664967689088</v>
      </c>
    </row>
    <row r="88" spans="1:15" x14ac:dyDescent="0.35">
      <c r="D88" s="36">
        <f t="shared" ref="D88:F88" si="16">AVERAGE(D85:D87)</f>
        <v>1.1673779309240622</v>
      </c>
      <c r="E88" s="36">
        <f t="shared" si="16"/>
        <v>1.2192489999999998</v>
      </c>
      <c r="F88" s="36">
        <f t="shared" si="16"/>
        <v>0.17184099999999999</v>
      </c>
    </row>
    <row r="90" spans="1:15" x14ac:dyDescent="0.35">
      <c r="A90" t="s">
        <v>55</v>
      </c>
      <c r="B90">
        <v>10987</v>
      </c>
      <c r="C90" t="s">
        <v>3</v>
      </c>
      <c r="D90" s="7">
        <f t="shared" ref="D90:D92" si="17">((E90/$D$8)+(E90/$E$8))/2</f>
        <v>1.1479607122598354</v>
      </c>
      <c r="E90" s="7">
        <v>1.198969</v>
      </c>
      <c r="F90" s="7">
        <v>0.16498399999999999</v>
      </c>
      <c r="G90" s="7">
        <v>19.436844000000001</v>
      </c>
      <c r="H90" s="7">
        <v>0.15676100000000001</v>
      </c>
      <c r="I90" s="7">
        <v>0.101368</v>
      </c>
      <c r="J90">
        <v>42</v>
      </c>
      <c r="K90">
        <v>100</v>
      </c>
      <c r="L90">
        <v>100</v>
      </c>
      <c r="M90" t="s">
        <v>15</v>
      </c>
      <c r="N90" t="s">
        <v>20</v>
      </c>
      <c r="O90" s="9">
        <f t="shared" ref="O90:O92" si="18">(32*L90*K90)/B90</f>
        <v>29.125329935378176</v>
      </c>
    </row>
    <row r="91" spans="1:15" x14ac:dyDescent="0.35">
      <c r="A91" t="s">
        <v>55</v>
      </c>
      <c r="B91">
        <v>10987</v>
      </c>
      <c r="C91" t="s">
        <v>3</v>
      </c>
      <c r="D91" s="7">
        <f t="shared" si="17"/>
        <v>1.0731756967063131</v>
      </c>
      <c r="E91" s="7">
        <v>1.1208610000000001</v>
      </c>
      <c r="F91" s="7">
        <v>0.15604799999999999</v>
      </c>
      <c r="G91" s="7">
        <v>18.544347999999999</v>
      </c>
      <c r="H91" s="7">
        <v>0.14652100000000001</v>
      </c>
      <c r="I91" s="7">
        <v>9.8779000000000006E-2</v>
      </c>
      <c r="J91">
        <v>43</v>
      </c>
      <c r="K91">
        <v>100</v>
      </c>
      <c r="L91">
        <v>100</v>
      </c>
      <c r="M91" t="s">
        <v>15</v>
      </c>
      <c r="N91" t="s">
        <v>20</v>
      </c>
      <c r="O91" s="9">
        <f t="shared" si="18"/>
        <v>29.125329935378176</v>
      </c>
    </row>
    <row r="92" spans="1:15" x14ac:dyDescent="0.35">
      <c r="A92" t="s">
        <v>55</v>
      </c>
      <c r="B92">
        <v>10987</v>
      </c>
      <c r="C92" t="s">
        <v>3</v>
      </c>
      <c r="D92" s="7">
        <f t="shared" si="17"/>
        <v>1.1450002566331201</v>
      </c>
      <c r="E92" s="7">
        <v>1.1958770000000001</v>
      </c>
      <c r="F92" s="7">
        <v>0.165406</v>
      </c>
      <c r="G92" s="7">
        <v>20.539697</v>
      </c>
      <c r="H92" s="7">
        <v>0.159413</v>
      </c>
      <c r="I92" s="7">
        <v>0.100018</v>
      </c>
      <c r="J92">
        <v>44</v>
      </c>
      <c r="K92">
        <v>100</v>
      </c>
      <c r="L92">
        <v>100</v>
      </c>
      <c r="M92" t="s">
        <v>15</v>
      </c>
      <c r="N92" t="s">
        <v>20</v>
      </c>
      <c r="O92" s="9">
        <f t="shared" si="18"/>
        <v>29.125329935378176</v>
      </c>
    </row>
    <row r="93" spans="1:15" x14ac:dyDescent="0.35">
      <c r="D93" s="36">
        <f t="shared" ref="D93:F93" si="19">AVERAGE(D90:D92)</f>
        <v>1.1220455551997561</v>
      </c>
      <c r="E93" s="36">
        <f t="shared" si="19"/>
        <v>1.1719023333333334</v>
      </c>
      <c r="F93" s="36">
        <f t="shared" si="19"/>
        <v>0.16214599999999998</v>
      </c>
    </row>
    <row r="95" spans="1:15" x14ac:dyDescent="0.35">
      <c r="A95" t="s">
        <v>55</v>
      </c>
      <c r="B95">
        <v>10987</v>
      </c>
      <c r="C95" t="s">
        <v>3</v>
      </c>
      <c r="D95" s="7">
        <f t="shared" ref="D95" si="20">((E95/$D$8)+(E95/$E$8))/2</f>
        <v>1.1646376903019213</v>
      </c>
      <c r="E95" s="7">
        <v>1.2163870000000001</v>
      </c>
      <c r="F95" s="7">
        <v>0.1666</v>
      </c>
      <c r="G95" s="7">
        <v>23.876085</v>
      </c>
      <c r="H95" s="7">
        <v>0.15624499999999999</v>
      </c>
      <c r="I95" s="7">
        <v>0.121716</v>
      </c>
      <c r="J95">
        <v>42</v>
      </c>
      <c r="K95">
        <v>100</v>
      </c>
      <c r="L95">
        <v>200</v>
      </c>
      <c r="M95" t="s">
        <v>15</v>
      </c>
      <c r="N95" t="s">
        <v>20</v>
      </c>
      <c r="O95" s="9">
        <f t="shared" ref="O95:O97" si="21">(32*L95*K95)/B95</f>
        <v>58.250659870756351</v>
      </c>
    </row>
    <row r="96" spans="1:15" x14ac:dyDescent="0.35">
      <c r="A96" t="s">
        <v>55</v>
      </c>
      <c r="B96">
        <v>10987</v>
      </c>
      <c r="C96" t="s">
        <v>3</v>
      </c>
      <c r="D96" s="7">
        <f t="shared" ref="D96:D97" si="22">((E96/$D$8)+(E96/$E$8))/2</f>
        <v>1.2102662392497714</v>
      </c>
      <c r="E96" s="7">
        <v>1.264043</v>
      </c>
      <c r="F96" s="7">
        <v>0.17772299999999999</v>
      </c>
      <c r="G96" s="7">
        <v>28.471319000000001</v>
      </c>
      <c r="H96" s="7">
        <v>0.16067799999999999</v>
      </c>
      <c r="I96" s="7">
        <v>0.14185600000000001</v>
      </c>
      <c r="J96">
        <v>43</v>
      </c>
      <c r="K96">
        <v>100</v>
      </c>
      <c r="L96">
        <v>200</v>
      </c>
      <c r="M96" t="s">
        <v>15</v>
      </c>
      <c r="N96" t="s">
        <v>20</v>
      </c>
      <c r="O96" s="9">
        <f t="shared" si="21"/>
        <v>58.250659870756351</v>
      </c>
    </row>
    <row r="97" spans="1:15" x14ac:dyDescent="0.35">
      <c r="A97" t="s">
        <v>55</v>
      </c>
      <c r="B97">
        <v>10987</v>
      </c>
      <c r="C97" t="s">
        <v>3</v>
      </c>
      <c r="D97" s="7">
        <f t="shared" si="22"/>
        <v>1.2621163408051235</v>
      </c>
      <c r="E97" s="7">
        <v>1.3181970000000001</v>
      </c>
      <c r="F97" s="7">
        <v>0.185255</v>
      </c>
      <c r="G97" s="7">
        <v>29.934011999999999</v>
      </c>
      <c r="H97" s="7">
        <v>0.17483399999999999</v>
      </c>
      <c r="I97" s="7">
        <v>0.13478399999999999</v>
      </c>
      <c r="J97">
        <v>44</v>
      </c>
      <c r="K97">
        <v>100</v>
      </c>
      <c r="L97">
        <v>200</v>
      </c>
      <c r="M97" t="s">
        <v>15</v>
      </c>
      <c r="N97" t="s">
        <v>20</v>
      </c>
      <c r="O97" s="9">
        <f t="shared" si="21"/>
        <v>58.250659870756351</v>
      </c>
    </row>
    <row r="98" spans="1:15" x14ac:dyDescent="0.35">
      <c r="D98" s="36">
        <f t="shared" ref="D98:F98" si="23">AVERAGE(D95:D97)</f>
        <v>1.2123400901189387</v>
      </c>
      <c r="E98" s="36">
        <f t="shared" si="23"/>
        <v>1.2662090000000001</v>
      </c>
      <c r="F98" s="36">
        <f t="shared" si="23"/>
        <v>0.17652599999999999</v>
      </c>
    </row>
    <row r="100" spans="1:15" x14ac:dyDescent="0.35">
      <c r="A100" t="s">
        <v>55</v>
      </c>
      <c r="B100">
        <v>10987</v>
      </c>
      <c r="C100" t="s">
        <v>3</v>
      </c>
      <c r="D100" s="7">
        <f t="shared" ref="D100:D102" si="24">((E100/$D$8)+(E100/$E$8))/2</f>
        <v>1.1510590416285451</v>
      </c>
      <c r="E100" s="7">
        <v>1.202205</v>
      </c>
      <c r="F100" s="7">
        <v>0.16897899999999999</v>
      </c>
      <c r="G100" s="7">
        <v>19.611668999999999</v>
      </c>
      <c r="H100" s="7">
        <v>0.15919700000000001</v>
      </c>
      <c r="I100" s="7">
        <v>9.7892000000000007E-2</v>
      </c>
      <c r="J100">
        <v>42</v>
      </c>
      <c r="K100">
        <v>200</v>
      </c>
      <c r="L100">
        <v>100</v>
      </c>
      <c r="M100" t="s">
        <v>15</v>
      </c>
      <c r="N100" t="s">
        <v>20</v>
      </c>
      <c r="O100" s="9">
        <f t="shared" ref="O100:O102" si="25">(32*L100*K100)/B100</f>
        <v>58.250659870756351</v>
      </c>
    </row>
    <row r="101" spans="1:15" x14ac:dyDescent="0.35">
      <c r="A101" t="s">
        <v>55</v>
      </c>
      <c r="B101">
        <v>10987</v>
      </c>
      <c r="C101" t="s">
        <v>3</v>
      </c>
      <c r="D101" s="7">
        <f t="shared" si="24"/>
        <v>1.1131705713632205</v>
      </c>
      <c r="E101" s="7">
        <v>1.162633</v>
      </c>
      <c r="F101" s="7">
        <v>0.16370799999999999</v>
      </c>
      <c r="G101" s="7">
        <v>19.917041000000001</v>
      </c>
      <c r="H101" s="7">
        <v>0.15221000000000001</v>
      </c>
      <c r="I101" s="7">
        <v>0.104086</v>
      </c>
      <c r="J101">
        <v>43</v>
      </c>
      <c r="K101">
        <v>200</v>
      </c>
      <c r="L101">
        <v>100</v>
      </c>
      <c r="M101" t="s">
        <v>15</v>
      </c>
      <c r="N101" t="s">
        <v>20</v>
      </c>
      <c r="O101" s="9">
        <f t="shared" si="25"/>
        <v>58.250659870756351</v>
      </c>
    </row>
    <row r="102" spans="1:15" x14ac:dyDescent="0.35">
      <c r="A102" t="s">
        <v>55</v>
      </c>
      <c r="B102">
        <v>10987</v>
      </c>
      <c r="C102" t="s">
        <v>3</v>
      </c>
      <c r="D102" s="7">
        <f t="shared" si="24"/>
        <v>1.144144290484904</v>
      </c>
      <c r="E102" s="7">
        <v>1.1949829999999999</v>
      </c>
      <c r="F102" s="7">
        <v>0.16921700000000001</v>
      </c>
      <c r="G102" s="7">
        <v>20.177575000000001</v>
      </c>
      <c r="H102" s="7">
        <v>0.163302</v>
      </c>
      <c r="I102" s="7">
        <v>9.6074999999999994E-2</v>
      </c>
      <c r="J102">
        <v>44</v>
      </c>
      <c r="K102">
        <v>200</v>
      </c>
      <c r="L102">
        <v>100</v>
      </c>
      <c r="M102" t="s">
        <v>15</v>
      </c>
      <c r="N102" t="s">
        <v>20</v>
      </c>
      <c r="O102" s="9">
        <f t="shared" si="25"/>
        <v>58.250659870756351</v>
      </c>
    </row>
    <row r="103" spans="1:15" x14ac:dyDescent="0.35">
      <c r="D103" s="36">
        <f t="shared" ref="D103:F103" si="26">AVERAGE(D100:D102)</f>
        <v>1.1361246344922231</v>
      </c>
      <c r="E103" s="36">
        <f t="shared" si="26"/>
        <v>1.1866069999999997</v>
      </c>
      <c r="F103" s="36">
        <f t="shared" si="26"/>
        <v>0.1673013333333333</v>
      </c>
    </row>
    <row r="105" spans="1:15" x14ac:dyDescent="0.35">
      <c r="A105" t="s">
        <v>55</v>
      </c>
      <c r="B105">
        <v>10987</v>
      </c>
      <c r="C105" t="s">
        <v>3</v>
      </c>
      <c r="D105" s="7">
        <f t="shared" ref="D105:D107" si="27">((E105/$D$8)+(E105/$E$8))/2</f>
        <v>1.2767453193046663</v>
      </c>
      <c r="E105" s="7">
        <v>1.3334760000000001</v>
      </c>
      <c r="F105" s="7">
        <v>0.187944</v>
      </c>
      <c r="G105" s="7">
        <v>24.904685000000001</v>
      </c>
      <c r="H105" s="7">
        <v>0.17991099999999999</v>
      </c>
      <c r="I105" s="7">
        <v>0.125642</v>
      </c>
      <c r="J105">
        <v>42</v>
      </c>
      <c r="K105">
        <v>344</v>
      </c>
      <c r="L105">
        <v>100</v>
      </c>
      <c r="M105" t="s">
        <v>15</v>
      </c>
      <c r="N105" t="s">
        <v>20</v>
      </c>
      <c r="O105" s="9">
        <f t="shared" ref="O105:O107" si="28">(32*L105*K105)/B105</f>
        <v>100.19113497770093</v>
      </c>
    </row>
    <row r="106" spans="1:15" x14ac:dyDescent="0.35">
      <c r="A106" t="s">
        <v>55</v>
      </c>
      <c r="B106">
        <v>10987</v>
      </c>
      <c r="C106" t="s">
        <v>3</v>
      </c>
      <c r="D106" s="7">
        <f t="shared" si="27"/>
        <v>1.1933575567246111</v>
      </c>
      <c r="E106" s="7">
        <v>1.246383</v>
      </c>
      <c r="F106" s="7">
        <v>0.17480299999999999</v>
      </c>
      <c r="G106" s="7">
        <v>24.467533</v>
      </c>
      <c r="H106" s="7">
        <v>0.162552</v>
      </c>
      <c r="I106" s="7">
        <v>0.120666</v>
      </c>
      <c r="J106">
        <v>43</v>
      </c>
      <c r="K106">
        <v>344</v>
      </c>
      <c r="L106">
        <v>100</v>
      </c>
      <c r="M106" t="s">
        <v>15</v>
      </c>
      <c r="N106" t="s">
        <v>20</v>
      </c>
      <c r="O106" s="9">
        <f t="shared" si="28"/>
        <v>100.19113497770093</v>
      </c>
    </row>
    <row r="107" spans="1:15" x14ac:dyDescent="0.35">
      <c r="A107" t="s">
        <v>55</v>
      </c>
      <c r="B107">
        <v>10987</v>
      </c>
      <c r="C107" t="s">
        <v>3</v>
      </c>
      <c r="D107" s="7">
        <f t="shared" si="27"/>
        <v>1.2437820054894786</v>
      </c>
      <c r="E107" s="7">
        <v>1.299048</v>
      </c>
      <c r="F107" s="7">
        <v>0.18410599999999999</v>
      </c>
      <c r="G107" s="7">
        <v>20.602916</v>
      </c>
      <c r="H107" s="7">
        <v>0.179261</v>
      </c>
      <c r="I107" s="7">
        <v>0.10452</v>
      </c>
      <c r="J107">
        <v>44</v>
      </c>
      <c r="K107">
        <v>344</v>
      </c>
      <c r="L107">
        <v>100</v>
      </c>
      <c r="M107" t="s">
        <v>15</v>
      </c>
      <c r="N107" t="s">
        <v>20</v>
      </c>
      <c r="O107" s="9">
        <f t="shared" si="28"/>
        <v>100.19113497770093</v>
      </c>
    </row>
    <row r="108" spans="1:15" x14ac:dyDescent="0.35">
      <c r="D108" s="36">
        <f t="shared" ref="D108:F108" si="29">AVERAGE(D105:D107)</f>
        <v>1.2379616271729186</v>
      </c>
      <c r="E108" s="36">
        <f t="shared" si="29"/>
        <v>1.292969</v>
      </c>
      <c r="F108" s="36">
        <f t="shared" si="29"/>
        <v>0.18228433333333335</v>
      </c>
      <c r="O108" s="9"/>
    </row>
    <row r="110" spans="1:15" x14ac:dyDescent="0.35">
      <c r="A110" t="s">
        <v>55</v>
      </c>
      <c r="B110">
        <v>10987</v>
      </c>
      <c r="C110" t="s">
        <v>3</v>
      </c>
      <c r="D110" s="7">
        <f t="shared" ref="D110:D119" si="30">((E110/$D$8)+(E110/$E$8))/2</f>
        <v>1.1798669940530651</v>
      </c>
      <c r="E110" s="7">
        <v>1.2322930000000001</v>
      </c>
      <c r="F110" s="7">
        <v>0.17486299999999999</v>
      </c>
      <c r="G110" s="7">
        <v>19.907909</v>
      </c>
      <c r="H110" s="7">
        <v>0.16248299999999999</v>
      </c>
      <c r="I110" s="7">
        <v>0.114179</v>
      </c>
      <c r="J110">
        <v>42</v>
      </c>
      <c r="K110">
        <v>100</v>
      </c>
      <c r="L110">
        <v>50</v>
      </c>
      <c r="M110" t="s">
        <v>15</v>
      </c>
      <c r="N110" t="s">
        <v>20</v>
      </c>
      <c r="O110" s="9">
        <f t="shared" ref="O110:O119" si="31">(32*L110*K110)/B110</f>
        <v>14.562664967689088</v>
      </c>
    </row>
    <row r="111" spans="1:15" x14ac:dyDescent="0.35">
      <c r="A111" t="s">
        <v>55</v>
      </c>
      <c r="B111">
        <v>10987</v>
      </c>
      <c r="C111" t="s">
        <v>3</v>
      </c>
      <c r="D111" s="7">
        <f t="shared" si="30"/>
        <v>1.1948645933211344</v>
      </c>
      <c r="E111" s="7">
        <v>1.247957</v>
      </c>
      <c r="F111" s="7">
        <v>0.17571899999999999</v>
      </c>
      <c r="G111" s="7">
        <v>19.419625</v>
      </c>
      <c r="H111" s="7">
        <v>0.163246</v>
      </c>
      <c r="I111" s="7">
        <v>0.113192</v>
      </c>
      <c r="J111">
        <v>43</v>
      </c>
      <c r="K111">
        <v>100</v>
      </c>
      <c r="L111">
        <v>50</v>
      </c>
      <c r="M111" t="s">
        <v>15</v>
      </c>
      <c r="N111" t="s">
        <v>20</v>
      </c>
      <c r="O111" s="9">
        <f t="shared" si="31"/>
        <v>14.562664967689088</v>
      </c>
    </row>
    <row r="112" spans="1:15" x14ac:dyDescent="0.35">
      <c r="A112" t="s">
        <v>55</v>
      </c>
      <c r="B112">
        <v>10987</v>
      </c>
      <c r="C112" t="s">
        <v>3</v>
      </c>
      <c r="D112" s="7">
        <f t="shared" si="30"/>
        <v>1.1274022053979871</v>
      </c>
      <c r="E112" s="7">
        <v>1.177497</v>
      </c>
      <c r="F112" s="7">
        <v>0.164941</v>
      </c>
      <c r="G112" s="7">
        <v>25.232595</v>
      </c>
      <c r="H112" s="7">
        <v>0.15296899999999999</v>
      </c>
      <c r="I112" s="7">
        <v>0.12441099999999999</v>
      </c>
      <c r="J112">
        <v>44</v>
      </c>
      <c r="K112">
        <v>100</v>
      </c>
      <c r="L112">
        <v>50</v>
      </c>
      <c r="M112" t="s">
        <v>15</v>
      </c>
      <c r="N112" t="s">
        <v>20</v>
      </c>
      <c r="O112" s="9">
        <f t="shared" si="31"/>
        <v>14.562664967689088</v>
      </c>
    </row>
    <row r="113" spans="1:15" x14ac:dyDescent="0.35">
      <c r="A113" t="s">
        <v>55</v>
      </c>
      <c r="B113">
        <v>10987</v>
      </c>
      <c r="C113" t="s">
        <v>3</v>
      </c>
      <c r="D113" s="7">
        <f t="shared" si="30"/>
        <v>1.1264820896614822</v>
      </c>
      <c r="E113" s="7">
        <v>1.176536</v>
      </c>
      <c r="F113" s="7">
        <v>0.17142199999999999</v>
      </c>
      <c r="G113" s="7">
        <v>25.813915000000001</v>
      </c>
      <c r="H113" s="7">
        <v>0.158583</v>
      </c>
      <c r="I113" s="7">
        <v>0.12996199999999999</v>
      </c>
      <c r="J113">
        <v>45</v>
      </c>
      <c r="K113">
        <v>100</v>
      </c>
      <c r="L113">
        <v>50</v>
      </c>
      <c r="M113" t="s">
        <v>15</v>
      </c>
      <c r="N113" t="s">
        <v>20</v>
      </c>
      <c r="O113" s="9">
        <f t="shared" si="31"/>
        <v>14.562664967689088</v>
      </c>
    </row>
    <row r="114" spans="1:15" x14ac:dyDescent="0.35">
      <c r="A114" t="s">
        <v>55</v>
      </c>
      <c r="B114">
        <v>10987</v>
      </c>
      <c r="C114" t="s">
        <v>3</v>
      </c>
      <c r="D114" s="7">
        <f t="shared" si="30"/>
        <v>1.1201695786825252</v>
      </c>
      <c r="E114" s="7">
        <v>1.169943</v>
      </c>
      <c r="F114" s="7">
        <v>0.170094</v>
      </c>
      <c r="G114" s="7">
        <v>24.974618</v>
      </c>
      <c r="H114" s="7">
        <v>0.15729799999999999</v>
      </c>
      <c r="I114" s="7">
        <v>0.125362</v>
      </c>
      <c r="J114">
        <v>46</v>
      </c>
      <c r="K114">
        <v>100</v>
      </c>
      <c r="L114">
        <v>50</v>
      </c>
      <c r="M114" t="s">
        <v>15</v>
      </c>
      <c r="N114" t="s">
        <v>20</v>
      </c>
      <c r="O114" s="9">
        <f t="shared" si="31"/>
        <v>14.562664967689088</v>
      </c>
    </row>
    <row r="115" spans="1:15" x14ac:dyDescent="0.35">
      <c r="A115" t="s">
        <v>55</v>
      </c>
      <c r="B115">
        <v>10987</v>
      </c>
      <c r="C115" t="s">
        <v>3</v>
      </c>
      <c r="D115" s="7">
        <f t="shared" si="30"/>
        <v>1.1381563572735589</v>
      </c>
      <c r="E115" s="7">
        <v>1.1887289999999999</v>
      </c>
      <c r="F115" s="7">
        <v>0.17150699999999999</v>
      </c>
      <c r="G115" s="7">
        <v>24.186653</v>
      </c>
      <c r="H115" s="7">
        <v>0.15909499999999999</v>
      </c>
      <c r="I115" s="7">
        <v>0.12392</v>
      </c>
      <c r="J115">
        <v>47</v>
      </c>
      <c r="K115">
        <v>100</v>
      </c>
      <c r="L115">
        <v>50</v>
      </c>
      <c r="M115" t="s">
        <v>15</v>
      </c>
      <c r="N115" t="s">
        <v>20</v>
      </c>
      <c r="O115" s="9">
        <f t="shared" si="31"/>
        <v>14.562664967689088</v>
      </c>
    </row>
    <row r="116" spans="1:15" x14ac:dyDescent="0.35">
      <c r="A116" t="s">
        <v>55</v>
      </c>
      <c r="B116">
        <v>10987</v>
      </c>
      <c r="C116" t="s">
        <v>3</v>
      </c>
      <c r="D116" s="7">
        <f t="shared" si="30"/>
        <v>1.128748389295517</v>
      </c>
      <c r="E116" s="7">
        <v>1.178903</v>
      </c>
      <c r="F116" s="7">
        <v>0.172263</v>
      </c>
      <c r="G116" s="7">
        <v>24.553653000000001</v>
      </c>
      <c r="H116" s="7">
        <v>0.159579</v>
      </c>
      <c r="I116" s="7">
        <v>0.125724</v>
      </c>
      <c r="J116">
        <v>48</v>
      </c>
      <c r="K116">
        <v>100</v>
      </c>
      <c r="L116">
        <v>50</v>
      </c>
      <c r="M116" t="s">
        <v>15</v>
      </c>
      <c r="N116" t="s">
        <v>20</v>
      </c>
      <c r="O116" s="9">
        <f t="shared" si="31"/>
        <v>14.562664967689088</v>
      </c>
    </row>
    <row r="117" spans="1:15" x14ac:dyDescent="0.35">
      <c r="A117" t="s">
        <v>55</v>
      </c>
      <c r="B117">
        <v>10987</v>
      </c>
      <c r="C117" t="s">
        <v>3</v>
      </c>
      <c r="D117" s="7">
        <f t="shared" si="30"/>
        <v>1.1598370032021958</v>
      </c>
      <c r="E117" s="7">
        <v>1.211373</v>
      </c>
      <c r="F117" s="7">
        <v>0.17155599999999999</v>
      </c>
      <c r="G117" s="7">
        <v>21.001552</v>
      </c>
      <c r="H117" s="7">
        <v>0.159354</v>
      </c>
      <c r="I117" s="7">
        <v>0.115953</v>
      </c>
      <c r="J117">
        <v>49</v>
      </c>
      <c r="K117">
        <v>100</v>
      </c>
      <c r="L117">
        <v>50</v>
      </c>
      <c r="M117" t="s">
        <v>15</v>
      </c>
      <c r="N117" t="s">
        <v>20</v>
      </c>
      <c r="O117" s="9">
        <f t="shared" si="31"/>
        <v>14.562664967689088</v>
      </c>
    </row>
    <row r="118" spans="1:15" x14ac:dyDescent="0.35">
      <c r="A118" t="s">
        <v>55</v>
      </c>
      <c r="B118">
        <v>10987</v>
      </c>
      <c r="C118" t="s">
        <v>3</v>
      </c>
      <c r="D118" s="7">
        <f t="shared" si="30"/>
        <v>1.1849472584629459</v>
      </c>
      <c r="E118" s="7">
        <v>1.2375989999999999</v>
      </c>
      <c r="F118" s="7">
        <v>0.17721799999999999</v>
      </c>
      <c r="G118" s="7">
        <v>23.820281999999999</v>
      </c>
      <c r="H118" s="7">
        <v>0.16422</v>
      </c>
      <c r="I118" s="7">
        <v>0.122726</v>
      </c>
      <c r="J118">
        <v>50</v>
      </c>
      <c r="K118">
        <v>100</v>
      </c>
      <c r="L118">
        <v>50</v>
      </c>
      <c r="M118" t="s">
        <v>15</v>
      </c>
      <c r="N118" t="s">
        <v>20</v>
      </c>
      <c r="O118" s="9">
        <f t="shared" si="31"/>
        <v>14.562664967689088</v>
      </c>
    </row>
    <row r="119" spans="1:15" x14ac:dyDescent="0.35">
      <c r="A119" t="s">
        <v>55</v>
      </c>
      <c r="B119">
        <v>10987</v>
      </c>
      <c r="C119" t="s">
        <v>3</v>
      </c>
      <c r="D119" s="7">
        <f t="shared" si="30"/>
        <v>1.1207220311070447</v>
      </c>
      <c r="E119" s="7">
        <v>1.17052</v>
      </c>
      <c r="F119" s="7">
        <v>0.16773199999999999</v>
      </c>
      <c r="G119" s="7">
        <v>23.524663</v>
      </c>
      <c r="H119" s="7">
        <v>0.15543000000000001</v>
      </c>
      <c r="I119" s="7">
        <v>0.120392</v>
      </c>
      <c r="J119">
        <v>51</v>
      </c>
      <c r="K119">
        <v>100</v>
      </c>
      <c r="L119">
        <v>50</v>
      </c>
      <c r="M119" t="s">
        <v>15</v>
      </c>
      <c r="N119" t="s">
        <v>20</v>
      </c>
      <c r="O119" s="9">
        <f t="shared" si="31"/>
        <v>14.562664967689088</v>
      </c>
    </row>
    <row r="120" spans="1:15" x14ac:dyDescent="0.35">
      <c r="D120" s="36">
        <f>AVERAGE(D110:D119)</f>
        <v>1.1481196500457456</v>
      </c>
      <c r="E120" s="36">
        <f>AVERAGE(E110:E119)</f>
        <v>1.1991349999999998</v>
      </c>
      <c r="F120" s="36">
        <f>AVERAGE(F110:F119)</f>
        <v>0.17173150000000001</v>
      </c>
    </row>
    <row r="121" spans="1:15" x14ac:dyDescent="0.35">
      <c r="D121" s="36">
        <f>MEDIAN(D110:D119)</f>
        <v>1.1334523732845381</v>
      </c>
      <c r="E121" s="36">
        <f>MEDIAN(E110:E119)</f>
        <v>1.183816</v>
      </c>
      <c r="F121" s="36">
        <f>MEDIAN(F110:F119)</f>
        <v>0.1715315</v>
      </c>
    </row>
    <row r="123" spans="1:15" x14ac:dyDescent="0.35">
      <c r="A123" t="s">
        <v>55</v>
      </c>
      <c r="B123">
        <v>10987</v>
      </c>
      <c r="C123" t="s">
        <v>3</v>
      </c>
      <c r="D123" s="7">
        <f t="shared" ref="D123:D132" si="32">((E123/$D$8)+(E123/$E$8))/2</f>
        <v>1.1479607122598354</v>
      </c>
      <c r="E123" s="7">
        <v>1.198969</v>
      </c>
      <c r="F123" s="7">
        <v>0.16498399999999999</v>
      </c>
      <c r="G123" s="7">
        <v>19.436844000000001</v>
      </c>
      <c r="H123" s="7">
        <v>0.15676100000000001</v>
      </c>
      <c r="I123" s="7">
        <v>0.101368</v>
      </c>
      <c r="J123">
        <v>42</v>
      </c>
      <c r="K123">
        <v>100</v>
      </c>
      <c r="L123">
        <v>100</v>
      </c>
      <c r="M123" t="s">
        <v>15</v>
      </c>
      <c r="N123" t="s">
        <v>20</v>
      </c>
    </row>
    <row r="124" spans="1:15" x14ac:dyDescent="0.35">
      <c r="A124" t="s">
        <v>55</v>
      </c>
      <c r="B124">
        <v>10987</v>
      </c>
      <c r="C124" t="s">
        <v>3</v>
      </c>
      <c r="D124" s="7">
        <f t="shared" si="32"/>
        <v>1.0731756967063131</v>
      </c>
      <c r="E124" s="7">
        <v>1.1208610000000001</v>
      </c>
      <c r="F124" s="7">
        <v>0.15604799999999999</v>
      </c>
      <c r="G124" s="7">
        <v>18.544347999999999</v>
      </c>
      <c r="H124" s="7">
        <v>0.14652100000000001</v>
      </c>
      <c r="I124" s="7">
        <v>9.8779000000000006E-2</v>
      </c>
      <c r="J124">
        <v>43</v>
      </c>
      <c r="K124">
        <v>100</v>
      </c>
      <c r="L124">
        <v>100</v>
      </c>
      <c r="M124" t="s">
        <v>15</v>
      </c>
      <c r="N124" t="s">
        <v>20</v>
      </c>
    </row>
    <row r="125" spans="1:15" x14ac:dyDescent="0.35">
      <c r="A125" t="s">
        <v>55</v>
      </c>
      <c r="B125">
        <v>10987</v>
      </c>
      <c r="C125" t="s">
        <v>3</v>
      </c>
      <c r="D125" s="7">
        <f t="shared" si="32"/>
        <v>1.1450002566331201</v>
      </c>
      <c r="E125" s="7">
        <v>1.1958770000000001</v>
      </c>
      <c r="F125" s="7">
        <v>0.165406</v>
      </c>
      <c r="G125" s="7">
        <v>20.539697</v>
      </c>
      <c r="H125" s="7">
        <v>0.159413</v>
      </c>
      <c r="I125" s="7">
        <v>0.100018</v>
      </c>
      <c r="J125">
        <v>44</v>
      </c>
      <c r="K125">
        <v>100</v>
      </c>
      <c r="L125">
        <v>100</v>
      </c>
      <c r="M125" t="s">
        <v>15</v>
      </c>
      <c r="N125" t="s">
        <v>20</v>
      </c>
    </row>
    <row r="126" spans="1:15" x14ac:dyDescent="0.35">
      <c r="A126" t="s">
        <v>55</v>
      </c>
      <c r="B126">
        <v>10987</v>
      </c>
      <c r="C126" t="s">
        <v>3</v>
      </c>
      <c r="D126" s="7">
        <f t="shared" si="32"/>
        <v>1.1494304080512352</v>
      </c>
      <c r="E126" s="7">
        <v>1.200504</v>
      </c>
      <c r="F126" s="7">
        <v>0.16708400000000001</v>
      </c>
      <c r="G126" s="7">
        <v>18.751373000000001</v>
      </c>
      <c r="H126" s="7">
        <v>0.16172700000000001</v>
      </c>
      <c r="I126" s="7">
        <v>9.8215999999999998E-2</v>
      </c>
      <c r="J126">
        <v>45</v>
      </c>
      <c r="K126">
        <v>100</v>
      </c>
      <c r="L126">
        <v>100</v>
      </c>
      <c r="M126" t="s">
        <v>15</v>
      </c>
      <c r="N126" t="s">
        <v>20</v>
      </c>
    </row>
    <row r="127" spans="1:15" x14ac:dyDescent="0.35">
      <c r="A127" t="s">
        <v>55</v>
      </c>
      <c r="B127">
        <v>10987</v>
      </c>
      <c r="C127" t="s">
        <v>3</v>
      </c>
      <c r="D127" s="7">
        <f t="shared" si="32"/>
        <v>1.1426420411710887</v>
      </c>
      <c r="E127" s="7">
        <v>1.193414</v>
      </c>
      <c r="F127" s="7">
        <v>0.171407</v>
      </c>
      <c r="G127" s="7">
        <v>18.323416000000002</v>
      </c>
      <c r="H127" s="7">
        <v>0.16451499999999999</v>
      </c>
      <c r="I127" s="7">
        <v>9.9432999999999994E-2</v>
      </c>
      <c r="J127">
        <v>46</v>
      </c>
      <c r="K127">
        <v>100</v>
      </c>
      <c r="L127">
        <v>100</v>
      </c>
      <c r="M127" t="s">
        <v>15</v>
      </c>
      <c r="N127" t="s">
        <v>20</v>
      </c>
    </row>
    <row r="128" spans="1:15" x14ac:dyDescent="0.35">
      <c r="A128" t="s">
        <v>55</v>
      </c>
      <c r="B128">
        <v>10987</v>
      </c>
      <c r="C128" t="s">
        <v>3</v>
      </c>
      <c r="D128" s="7">
        <f t="shared" si="32"/>
        <v>1.1404159547118025</v>
      </c>
      <c r="E128" s="7">
        <v>1.1910890000000001</v>
      </c>
      <c r="F128" s="7">
        <v>0.16337499999999999</v>
      </c>
      <c r="G128" s="7">
        <v>19.08184</v>
      </c>
      <c r="H128" s="7">
        <v>0.15710399999999999</v>
      </c>
      <c r="I128" s="7">
        <v>9.9682000000000007E-2</v>
      </c>
      <c r="J128">
        <v>47</v>
      </c>
      <c r="K128">
        <v>100</v>
      </c>
      <c r="L128">
        <v>100</v>
      </c>
      <c r="M128" t="s">
        <v>15</v>
      </c>
      <c r="N128" t="s">
        <v>20</v>
      </c>
    </row>
    <row r="129" spans="1:16" x14ac:dyDescent="0.35">
      <c r="A129" t="s">
        <v>55</v>
      </c>
      <c r="B129">
        <v>10987</v>
      </c>
      <c r="C129" t="s">
        <v>3</v>
      </c>
      <c r="D129" s="7">
        <f t="shared" si="32"/>
        <v>1.1400990365965233</v>
      </c>
      <c r="E129" s="7">
        <v>1.190758</v>
      </c>
      <c r="F129" s="7">
        <v>0.167044</v>
      </c>
      <c r="G129" s="7">
        <v>18.171569999999999</v>
      </c>
      <c r="H129" s="7">
        <v>0.16015599999999999</v>
      </c>
      <c r="I129" s="7">
        <v>9.9176E-2</v>
      </c>
      <c r="J129">
        <v>48</v>
      </c>
      <c r="K129">
        <v>100</v>
      </c>
      <c r="L129">
        <v>100</v>
      </c>
      <c r="M129" t="s">
        <v>15</v>
      </c>
      <c r="N129" t="s">
        <v>20</v>
      </c>
    </row>
    <row r="130" spans="1:16" x14ac:dyDescent="0.35">
      <c r="A130" t="s">
        <v>55</v>
      </c>
      <c r="B130">
        <v>10987</v>
      </c>
      <c r="C130" t="s">
        <v>3</v>
      </c>
      <c r="D130" s="7">
        <f t="shared" si="32"/>
        <v>1.201337956999085</v>
      </c>
      <c r="E130" s="7">
        <v>1.254718</v>
      </c>
      <c r="F130" s="7">
        <v>0.17490800000000001</v>
      </c>
      <c r="G130" s="7">
        <v>19.749290999999999</v>
      </c>
      <c r="H130" s="7">
        <v>0.17252200000000001</v>
      </c>
      <c r="I130" s="7">
        <v>0.10026500000000001</v>
      </c>
      <c r="J130">
        <v>49</v>
      </c>
      <c r="K130">
        <v>100</v>
      </c>
      <c r="L130">
        <v>100</v>
      </c>
      <c r="M130" t="s">
        <v>15</v>
      </c>
      <c r="N130" t="s">
        <v>20</v>
      </c>
    </row>
    <row r="131" spans="1:16" x14ac:dyDescent="0.35">
      <c r="A131" t="s">
        <v>55</v>
      </c>
      <c r="B131">
        <v>10987</v>
      </c>
      <c r="C131" t="s">
        <v>3</v>
      </c>
      <c r="D131" s="7">
        <f t="shared" si="32"/>
        <v>1.1276147607502287</v>
      </c>
      <c r="E131" s="7">
        <v>1.177719</v>
      </c>
      <c r="F131" s="7">
        <v>0.168327</v>
      </c>
      <c r="G131" s="7">
        <v>21.434521</v>
      </c>
      <c r="H131" s="7">
        <v>0.16345999999999999</v>
      </c>
      <c r="I131" s="7">
        <v>0.10000299999999999</v>
      </c>
      <c r="J131">
        <v>50</v>
      </c>
      <c r="K131">
        <v>100</v>
      </c>
      <c r="L131">
        <v>100</v>
      </c>
      <c r="M131" t="s">
        <v>15</v>
      </c>
      <c r="N131" t="s">
        <v>20</v>
      </c>
    </row>
    <row r="132" spans="1:16" x14ac:dyDescent="0.35">
      <c r="A132" t="s">
        <v>55</v>
      </c>
      <c r="B132">
        <v>10987</v>
      </c>
      <c r="C132" t="s">
        <v>3</v>
      </c>
      <c r="D132" s="7">
        <f t="shared" si="32"/>
        <v>1.1461042040256175</v>
      </c>
      <c r="E132" s="7">
        <v>1.19703</v>
      </c>
      <c r="F132" s="7">
        <v>0.16265399999999999</v>
      </c>
      <c r="G132" s="7">
        <v>18.785838999999999</v>
      </c>
      <c r="H132" s="7">
        <v>0.15460099999999999</v>
      </c>
      <c r="I132" s="7">
        <v>0.101812</v>
      </c>
      <c r="J132">
        <v>51</v>
      </c>
      <c r="K132">
        <v>100</v>
      </c>
      <c r="L132">
        <v>100</v>
      </c>
      <c r="M132" t="s">
        <v>15</v>
      </c>
      <c r="N132" t="s">
        <v>20</v>
      </c>
    </row>
    <row r="133" spans="1:16" x14ac:dyDescent="0.35">
      <c r="D133" s="36">
        <f>AVERAGE(D123:D132)</f>
        <v>1.1413781027904846</v>
      </c>
      <c r="E133" s="36">
        <f>AVERAGE(E123:E132)</f>
        <v>1.1920938999999999</v>
      </c>
      <c r="F133" s="36">
        <f>AVERAGE(F123:F132)</f>
        <v>0.16612370000000001</v>
      </c>
    </row>
    <row r="134" spans="1:16" x14ac:dyDescent="0.35">
      <c r="D134" s="36">
        <f>MEDIAN(D123:D132)</f>
        <v>1.1438211489021044</v>
      </c>
      <c r="E134" s="36">
        <f>MEDIAN(E123:E132)</f>
        <v>1.1946455</v>
      </c>
      <c r="F134" s="36">
        <f>MEDIAN(F123:F132)</f>
        <v>0.16622500000000001</v>
      </c>
    </row>
    <row r="136" spans="1:16" x14ac:dyDescent="0.35">
      <c r="A136" t="s">
        <v>55</v>
      </c>
      <c r="B136">
        <v>10987</v>
      </c>
      <c r="C136" t="s">
        <v>3</v>
      </c>
      <c r="D136" s="7">
        <f t="shared" ref="D136:D145" si="33">((E136/$D$8)+(E136/$E$8))/2</f>
        <v>1.1510590416285451</v>
      </c>
      <c r="E136" s="7">
        <v>1.202205</v>
      </c>
      <c r="F136" s="7">
        <v>0.16897899999999999</v>
      </c>
      <c r="G136" s="7">
        <v>19.611668999999999</v>
      </c>
      <c r="H136" s="7">
        <v>0.1569197</v>
      </c>
      <c r="I136" s="7">
        <v>9.7892000000000007E-2</v>
      </c>
      <c r="J136">
        <v>42</v>
      </c>
      <c r="K136">
        <v>200</v>
      </c>
      <c r="L136">
        <v>100</v>
      </c>
      <c r="M136" t="s">
        <v>15</v>
      </c>
      <c r="N136" t="s">
        <v>20</v>
      </c>
      <c r="P136">
        <v>578699</v>
      </c>
    </row>
    <row r="137" spans="1:16" x14ac:dyDescent="0.35">
      <c r="A137" t="s">
        <v>55</v>
      </c>
      <c r="B137">
        <v>10987</v>
      </c>
      <c r="C137" t="s">
        <v>3</v>
      </c>
      <c r="D137" s="7">
        <f t="shared" si="33"/>
        <v>1.1131705713632205</v>
      </c>
      <c r="E137" s="7">
        <v>1.162633</v>
      </c>
      <c r="F137" s="7">
        <v>0.16370799999999999</v>
      </c>
      <c r="G137" s="7">
        <v>19.917041000000001</v>
      </c>
      <c r="H137" s="7">
        <v>0.15221000000000001</v>
      </c>
      <c r="I137" s="7">
        <v>0.104086</v>
      </c>
      <c r="J137">
        <v>43</v>
      </c>
      <c r="K137">
        <v>200</v>
      </c>
      <c r="L137">
        <v>100</v>
      </c>
      <c r="M137" t="s">
        <v>15</v>
      </c>
      <c r="N137" t="s">
        <v>20</v>
      </c>
    </row>
    <row r="138" spans="1:16" x14ac:dyDescent="0.35">
      <c r="A138" t="s">
        <v>55</v>
      </c>
      <c r="B138">
        <v>10987</v>
      </c>
      <c r="C138" t="s">
        <v>3</v>
      </c>
      <c r="D138" s="7">
        <f t="shared" si="33"/>
        <v>1.144144290484904</v>
      </c>
      <c r="E138" s="7">
        <v>1.1949829999999999</v>
      </c>
      <c r="F138" s="7">
        <v>0.16921700000000001</v>
      </c>
      <c r="G138" s="7">
        <v>20.177575000000001</v>
      </c>
      <c r="H138" s="7">
        <v>0.163302</v>
      </c>
      <c r="I138" s="7">
        <v>9.6074999999999994E-2</v>
      </c>
      <c r="J138">
        <v>44</v>
      </c>
      <c r="K138">
        <v>200</v>
      </c>
      <c r="L138">
        <v>100</v>
      </c>
      <c r="M138" t="s">
        <v>15</v>
      </c>
      <c r="N138" t="s">
        <v>20</v>
      </c>
    </row>
    <row r="139" spans="1:16" x14ac:dyDescent="0.35">
      <c r="A139" t="s">
        <v>55</v>
      </c>
      <c r="B139">
        <v>10987</v>
      </c>
      <c r="C139" t="s">
        <v>3</v>
      </c>
      <c r="D139" s="7">
        <f t="shared" si="33"/>
        <v>1.1598073220494052</v>
      </c>
      <c r="E139" s="7">
        <v>1.2113419999999999</v>
      </c>
      <c r="F139" s="7">
        <v>0.17346700000000001</v>
      </c>
      <c r="G139" s="7">
        <v>19.064506999999999</v>
      </c>
      <c r="H139" s="7">
        <v>0.167656</v>
      </c>
      <c r="I139" s="7">
        <v>9.8664000000000002E-2</v>
      </c>
      <c r="J139">
        <v>45</v>
      </c>
      <c r="K139">
        <v>200</v>
      </c>
      <c r="L139">
        <v>100</v>
      </c>
      <c r="M139" t="s">
        <v>15</v>
      </c>
      <c r="N139" t="s">
        <v>20</v>
      </c>
    </row>
    <row r="140" spans="1:16" x14ac:dyDescent="0.35">
      <c r="A140" t="s">
        <v>55</v>
      </c>
      <c r="B140">
        <v>10987</v>
      </c>
      <c r="C140" t="s">
        <v>3</v>
      </c>
      <c r="D140" s="7">
        <f t="shared" si="33"/>
        <v>1.2609319670631289</v>
      </c>
      <c r="E140" s="7">
        <v>1.3169599999999999</v>
      </c>
      <c r="F140" s="7">
        <v>0.185339</v>
      </c>
      <c r="G140" s="7">
        <v>19.728273999999999</v>
      </c>
      <c r="H140" s="7">
        <v>0.182056</v>
      </c>
      <c r="I140" s="7">
        <v>0.10736</v>
      </c>
      <c r="J140">
        <v>46</v>
      </c>
      <c r="K140">
        <v>200</v>
      </c>
      <c r="L140">
        <v>100</v>
      </c>
      <c r="M140" t="s">
        <v>15</v>
      </c>
      <c r="N140" t="s">
        <v>20</v>
      </c>
    </row>
    <row r="141" spans="1:16" x14ac:dyDescent="0.35">
      <c r="A141" t="s">
        <v>55</v>
      </c>
      <c r="B141">
        <v>10987</v>
      </c>
      <c r="C141" t="s">
        <v>3</v>
      </c>
      <c r="D141" s="7">
        <f t="shared" si="33"/>
        <v>1.1348598344007321</v>
      </c>
      <c r="E141" s="7">
        <v>1.1852860000000001</v>
      </c>
      <c r="F141" s="7">
        <v>0.16519500000000001</v>
      </c>
      <c r="G141" s="7">
        <v>18.609216</v>
      </c>
      <c r="H141" s="7">
        <v>0.156998</v>
      </c>
      <c r="I141" s="7">
        <v>9.6268000000000006E-2</v>
      </c>
      <c r="J141">
        <v>47</v>
      </c>
      <c r="K141">
        <v>200</v>
      </c>
      <c r="L141">
        <v>100</v>
      </c>
      <c r="M141" t="s">
        <v>15</v>
      </c>
      <c r="N141" t="s">
        <v>20</v>
      </c>
    </row>
    <row r="142" spans="1:16" x14ac:dyDescent="0.35">
      <c r="A142" t="s">
        <v>55</v>
      </c>
      <c r="B142">
        <v>10987</v>
      </c>
      <c r="C142" t="s">
        <v>3</v>
      </c>
      <c r="D142" s="7">
        <f t="shared" si="33"/>
        <v>1.1432040681610247</v>
      </c>
      <c r="E142" s="7">
        <v>1.1940010000000001</v>
      </c>
      <c r="F142" s="7">
        <v>0.16753699999999999</v>
      </c>
      <c r="G142" s="7">
        <v>19.048884999999999</v>
      </c>
      <c r="H142" s="7">
        <v>0.15864800000000001</v>
      </c>
      <c r="I142" s="7">
        <v>9.7682000000000005E-2</v>
      </c>
      <c r="J142">
        <v>48</v>
      </c>
      <c r="K142">
        <v>200</v>
      </c>
      <c r="L142">
        <v>100</v>
      </c>
      <c r="M142" t="s">
        <v>15</v>
      </c>
      <c r="N142" t="s">
        <v>20</v>
      </c>
    </row>
    <row r="143" spans="1:16" x14ac:dyDescent="0.35">
      <c r="A143" t="s">
        <v>55</v>
      </c>
      <c r="B143">
        <v>10987</v>
      </c>
      <c r="C143" t="s">
        <v>3</v>
      </c>
      <c r="D143" s="7">
        <f t="shared" si="33"/>
        <v>1.2344142506861848</v>
      </c>
      <c r="E143" s="7">
        <v>1.289264</v>
      </c>
      <c r="F143" s="7">
        <v>0.17704800000000001</v>
      </c>
      <c r="G143" s="7">
        <v>19.358984</v>
      </c>
      <c r="H143" s="7">
        <v>0.17530999999999999</v>
      </c>
      <c r="I143" s="7">
        <v>9.6106999999999998E-2</v>
      </c>
      <c r="J143">
        <v>49</v>
      </c>
      <c r="K143">
        <v>200</v>
      </c>
      <c r="L143">
        <v>100</v>
      </c>
      <c r="M143" t="s">
        <v>15</v>
      </c>
      <c r="N143" t="s">
        <v>20</v>
      </c>
    </row>
    <row r="144" spans="1:16" x14ac:dyDescent="0.35">
      <c r="A144" t="s">
        <v>55</v>
      </c>
      <c r="B144">
        <v>10987</v>
      </c>
      <c r="C144" t="s">
        <v>3</v>
      </c>
      <c r="D144" s="7">
        <f t="shared" si="33"/>
        <v>1.1480210320219579</v>
      </c>
      <c r="E144" s="7">
        <v>1.1990320000000001</v>
      </c>
      <c r="F144" s="7">
        <v>0.17256199999999999</v>
      </c>
      <c r="G144" s="7">
        <v>21.220148999999999</v>
      </c>
      <c r="H144" s="7">
        <v>0.16369600000000001</v>
      </c>
      <c r="I144" s="7">
        <v>0.104999</v>
      </c>
      <c r="J144">
        <v>50</v>
      </c>
      <c r="K144">
        <v>200</v>
      </c>
      <c r="L144">
        <v>100</v>
      </c>
      <c r="M144" t="s">
        <v>15</v>
      </c>
      <c r="N144" t="s">
        <v>20</v>
      </c>
    </row>
    <row r="145" spans="1:14" x14ac:dyDescent="0.35">
      <c r="A145" t="s">
        <v>55</v>
      </c>
      <c r="B145">
        <v>10987</v>
      </c>
      <c r="C145" t="s">
        <v>3</v>
      </c>
      <c r="D145" s="7">
        <f t="shared" si="33"/>
        <v>1.1521974574565417</v>
      </c>
      <c r="E145" s="7">
        <v>1.2033940000000001</v>
      </c>
      <c r="F145" s="7">
        <v>0.168964</v>
      </c>
      <c r="G145" s="7">
        <v>18.777432999999998</v>
      </c>
      <c r="H145" s="7">
        <v>0.16165199999999999</v>
      </c>
      <c r="I145" s="7">
        <v>9.8603999999999997E-2</v>
      </c>
      <c r="J145">
        <v>51</v>
      </c>
      <c r="K145">
        <v>200</v>
      </c>
      <c r="L145">
        <v>100</v>
      </c>
      <c r="M145" t="s">
        <v>15</v>
      </c>
      <c r="N145" t="s">
        <v>20</v>
      </c>
    </row>
    <row r="146" spans="1:14" x14ac:dyDescent="0.35">
      <c r="D146" s="36">
        <f>AVERAGE(D136:D145)</f>
        <v>1.1641809835315644</v>
      </c>
      <c r="E146" s="36">
        <f>AVERAGE(E136:E145)</f>
        <v>1.2159099999999998</v>
      </c>
      <c r="F146" s="36">
        <f>AVERAGE(F136:F145)</f>
        <v>0.17120160000000001</v>
      </c>
    </row>
    <row r="147" spans="1:14" x14ac:dyDescent="0.35">
      <c r="D147" s="36">
        <f>MEDIAN(D136:D145)</f>
        <v>1.1495400368252515</v>
      </c>
      <c r="E147" s="36">
        <f>MEDIAN(E136:E145)</f>
        <v>1.2006185</v>
      </c>
      <c r="F147" s="36">
        <f>MEDIAN(F136:F145)</f>
        <v>0.169098</v>
      </c>
    </row>
  </sheetData>
  <mergeCells count="2">
    <mergeCell ref="A18:O18"/>
    <mergeCell ref="A84:O84"/>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2"/>
  <sheetViews>
    <sheetView zoomScale="55" zoomScaleNormal="55" workbookViewId="0">
      <pane ySplit="1" topLeftCell="A2" activePane="bottomLeft" state="frozen"/>
      <selection pane="bottomLeft" activeCell="K51" sqref="K51"/>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x14ac:dyDescent="0.35">
      <c r="D13" s="7"/>
      <c r="E13" s="7"/>
      <c r="F13" s="7"/>
    </row>
    <row r="14" spans="1:16" ht="18.5" x14ac:dyDescent="0.45">
      <c r="A14" s="51" t="s">
        <v>6</v>
      </c>
      <c r="B14" s="51"/>
      <c r="C14" s="51"/>
      <c r="D14" s="51"/>
      <c r="E14" s="51"/>
      <c r="F14" s="51"/>
      <c r="G14" s="51"/>
      <c r="H14" s="51"/>
      <c r="I14" s="51"/>
      <c r="J14" s="51"/>
      <c r="K14" s="51"/>
      <c r="L14" s="51"/>
      <c r="M14" s="51"/>
      <c r="N14" s="51"/>
      <c r="O14" s="51"/>
      <c r="P14" s="51"/>
    </row>
    <row r="15" spans="1:16" x14ac:dyDescent="0.35">
      <c r="A15" t="s">
        <v>54</v>
      </c>
      <c r="B15">
        <v>5728</v>
      </c>
      <c r="C15" t="s">
        <v>6</v>
      </c>
      <c r="D15" s="7">
        <f t="shared" ref="D15:D17" si="1">((E15/$E$6)+(F15/$F$6))/2</f>
        <v>0.99813967310386076</v>
      </c>
      <c r="E15" s="7">
        <v>1.0167649999999999</v>
      </c>
      <c r="F15" s="7">
        <v>5.3719999999999997E-2</v>
      </c>
      <c r="G15" s="7">
        <v>10.520937999999999</v>
      </c>
      <c r="H15" s="7">
        <v>5.3120000000000001E-2</v>
      </c>
      <c r="I15" s="7">
        <v>2.8027E-2</v>
      </c>
      <c r="J15">
        <v>42</v>
      </c>
      <c r="K15">
        <v>100</v>
      </c>
      <c r="L15">
        <v>50</v>
      </c>
      <c r="M15" t="s">
        <v>15</v>
      </c>
      <c r="N15" t="s">
        <v>20</v>
      </c>
      <c r="O15">
        <v>32</v>
      </c>
      <c r="P15" s="9">
        <f>(32*L15*K15)/B15</f>
        <v>27.932960893854748</v>
      </c>
    </row>
    <row r="16" spans="1:16" x14ac:dyDescent="0.35">
      <c r="A16" t="s">
        <v>54</v>
      </c>
      <c r="B16">
        <v>5728</v>
      </c>
      <c r="C16" t="s">
        <v>6</v>
      </c>
      <c r="D16" s="7">
        <f t="shared" si="1"/>
        <v>0.9694909828303373</v>
      </c>
      <c r="E16" s="7">
        <v>0.98997199999999996</v>
      </c>
      <c r="F16" s="7">
        <v>5.2053000000000002E-2</v>
      </c>
      <c r="G16" s="7">
        <v>12.945753</v>
      </c>
      <c r="H16" s="7">
        <v>5.1672000000000003E-2</v>
      </c>
      <c r="I16" s="7">
        <v>3.0074E-2</v>
      </c>
      <c r="J16">
        <v>43</v>
      </c>
      <c r="K16">
        <v>100</v>
      </c>
      <c r="L16">
        <v>50</v>
      </c>
      <c r="M16" t="s">
        <v>15</v>
      </c>
      <c r="N16" t="s">
        <v>20</v>
      </c>
      <c r="O16">
        <v>32</v>
      </c>
      <c r="P16" s="9">
        <f>(32*L16*K16)/B16</f>
        <v>27.932960893854748</v>
      </c>
    </row>
    <row r="17" spans="1:16" x14ac:dyDescent="0.35">
      <c r="A17" t="s">
        <v>54</v>
      </c>
      <c r="B17">
        <v>5728</v>
      </c>
      <c r="C17" t="s">
        <v>6</v>
      </c>
      <c r="D17" s="7">
        <f t="shared" si="1"/>
        <v>0.97003133270728015</v>
      </c>
      <c r="E17" s="7">
        <v>1.000515</v>
      </c>
      <c r="F17" s="7">
        <v>5.1559000000000001E-2</v>
      </c>
      <c r="G17" s="7">
        <v>17.730823999999998</v>
      </c>
      <c r="H17" s="7">
        <v>5.0356999999999999E-2</v>
      </c>
      <c r="I17" s="7">
        <v>2.801E-2</v>
      </c>
      <c r="J17">
        <v>44</v>
      </c>
      <c r="K17">
        <v>100</v>
      </c>
      <c r="L17">
        <v>50</v>
      </c>
      <c r="M17" t="s">
        <v>15</v>
      </c>
      <c r="N17" t="s">
        <v>20</v>
      </c>
      <c r="O17">
        <v>32</v>
      </c>
      <c r="P17" s="9">
        <f>(32*L17*K17)/B17</f>
        <v>27.932960893854748</v>
      </c>
    </row>
    <row r="18" spans="1:16" x14ac:dyDescent="0.35">
      <c r="D18" s="36">
        <f>AVERAGE(D15:D17)</f>
        <v>0.97922066288049281</v>
      </c>
      <c r="E18" s="36">
        <f t="shared" ref="E18:F18" si="2">AVERAGE(E15:E17)</f>
        <v>1.0024173333333333</v>
      </c>
      <c r="F18" s="36">
        <f t="shared" si="2"/>
        <v>5.2443999999999998E-2</v>
      </c>
      <c r="G18" s="7"/>
      <c r="H18" s="7"/>
      <c r="I18" s="7"/>
      <c r="P18" s="9"/>
    </row>
    <row r="19" spans="1:16" x14ac:dyDescent="0.35">
      <c r="D19" s="7"/>
      <c r="P19" s="9"/>
    </row>
    <row r="20" spans="1:16" x14ac:dyDescent="0.35">
      <c r="A20" t="s">
        <v>54</v>
      </c>
      <c r="B20">
        <v>5728</v>
      </c>
      <c r="C20" t="s">
        <v>6</v>
      </c>
      <c r="D20" s="7">
        <f t="shared" ref="D20:D22" si="3">((E20/$E$6)+(F20/$F$6))/2</f>
        <v>0.94329623778130678</v>
      </c>
      <c r="E20" s="7">
        <v>0.95511599999999997</v>
      </c>
      <c r="F20" s="7">
        <v>5.1070999999999998E-2</v>
      </c>
      <c r="G20" s="7">
        <v>9.0040209999999998</v>
      </c>
      <c r="H20" s="7">
        <v>5.0245999999999999E-2</v>
      </c>
      <c r="I20" s="7">
        <v>2.5684999999999999E-2</v>
      </c>
      <c r="J20">
        <v>42</v>
      </c>
      <c r="K20">
        <v>100</v>
      </c>
      <c r="L20">
        <v>100</v>
      </c>
      <c r="M20" t="s">
        <v>15</v>
      </c>
      <c r="N20" t="s">
        <v>20</v>
      </c>
      <c r="O20">
        <v>32</v>
      </c>
      <c r="P20" s="9">
        <f>(32*L20*K20)/B20</f>
        <v>55.865921787709496</v>
      </c>
    </row>
    <row r="21" spans="1:16" x14ac:dyDescent="0.35">
      <c r="A21" t="s">
        <v>54</v>
      </c>
      <c r="B21">
        <v>5728</v>
      </c>
      <c r="C21" t="s">
        <v>6</v>
      </c>
      <c r="D21" s="7">
        <f t="shared" si="3"/>
        <v>0.93733790089914371</v>
      </c>
      <c r="E21" s="7">
        <v>0.96355199999999996</v>
      </c>
      <c r="F21" s="7">
        <v>4.9991000000000001E-2</v>
      </c>
      <c r="G21" s="7">
        <v>12.902528</v>
      </c>
      <c r="H21" s="7">
        <v>4.8619999999999997E-2</v>
      </c>
      <c r="I21" s="7">
        <v>2.5381999999999998E-2</v>
      </c>
      <c r="J21">
        <v>43</v>
      </c>
      <c r="K21">
        <v>100</v>
      </c>
      <c r="L21">
        <v>100</v>
      </c>
      <c r="M21" t="s">
        <v>15</v>
      </c>
      <c r="N21" t="s">
        <v>20</v>
      </c>
      <c r="O21">
        <v>32</v>
      </c>
      <c r="P21" s="9">
        <f>(32*L21*K21)/B21</f>
        <v>55.865921787709496</v>
      </c>
    </row>
    <row r="22" spans="1:16" x14ac:dyDescent="0.35">
      <c r="A22" t="s">
        <v>54</v>
      </c>
      <c r="B22">
        <v>5728</v>
      </c>
      <c r="C22" t="s">
        <v>6</v>
      </c>
      <c r="D22" s="7">
        <f t="shared" si="3"/>
        <v>0.93904626020514426</v>
      </c>
      <c r="E22" s="7">
        <v>0.954345</v>
      </c>
      <c r="F22" s="7">
        <v>5.0656E-2</v>
      </c>
      <c r="G22" s="7">
        <v>9.7171380000000003</v>
      </c>
      <c r="H22" s="7">
        <v>4.9391999999999998E-2</v>
      </c>
      <c r="I22" s="7">
        <v>2.4788000000000001E-2</v>
      </c>
      <c r="J22">
        <v>44</v>
      </c>
      <c r="K22">
        <v>100</v>
      </c>
      <c r="L22">
        <v>100</v>
      </c>
      <c r="M22" t="s">
        <v>15</v>
      </c>
      <c r="N22" t="s">
        <v>20</v>
      </c>
      <c r="O22">
        <v>32</v>
      </c>
      <c r="P22" s="9">
        <f>(32*L22*K22)/B22</f>
        <v>55.865921787709496</v>
      </c>
    </row>
    <row r="23" spans="1:16" x14ac:dyDescent="0.35">
      <c r="D23" s="36">
        <f>AVERAGE(D20:D22)</f>
        <v>0.93989346629519821</v>
      </c>
      <c r="E23" s="36">
        <f t="shared" ref="E23:F23" si="4">AVERAGE(E20:E22)</f>
        <v>0.95767099999999994</v>
      </c>
      <c r="F23" s="36">
        <f t="shared" si="4"/>
        <v>5.0572666666666662E-2</v>
      </c>
      <c r="P23" s="9"/>
    </row>
    <row r="24" spans="1:16" x14ac:dyDescent="0.35">
      <c r="D24" s="38"/>
      <c r="E24" s="38"/>
      <c r="F24" s="38"/>
      <c r="P24" s="9"/>
    </row>
    <row r="25" spans="1:16" x14ac:dyDescent="0.35">
      <c r="A25" t="s">
        <v>54</v>
      </c>
      <c r="B25">
        <v>5728</v>
      </c>
      <c r="C25" t="s">
        <v>6</v>
      </c>
      <c r="D25" s="7">
        <f t="shared" ref="D25:D34" si="5">((E25/$E$6)+(F25/$F$6))/2</f>
        <v>1.0119994500815612</v>
      </c>
      <c r="E25" s="38">
        <v>1.032888</v>
      </c>
      <c r="F25" s="38">
        <v>5.4361E-2</v>
      </c>
      <c r="G25" s="7">
        <v>10.618988999999999</v>
      </c>
      <c r="H25" s="7">
        <v>5.3995000000000001E-2</v>
      </c>
      <c r="I25" s="7">
        <v>2.8407999999999999E-2</v>
      </c>
      <c r="J25">
        <v>42</v>
      </c>
      <c r="K25">
        <v>100</v>
      </c>
      <c r="L25">
        <v>50</v>
      </c>
      <c r="M25" t="s">
        <v>15</v>
      </c>
      <c r="N25" t="s">
        <v>20</v>
      </c>
      <c r="P25" s="9">
        <f t="shared" ref="P25:P34" si="6">(32*L25*K25)/B25</f>
        <v>27.932960893854748</v>
      </c>
    </row>
    <row r="26" spans="1:16" x14ac:dyDescent="0.35">
      <c r="A26" t="s">
        <v>54</v>
      </c>
      <c r="B26">
        <v>5728</v>
      </c>
      <c r="C26" t="s">
        <v>6</v>
      </c>
      <c r="D26" s="7">
        <f t="shared" si="5"/>
        <v>0.95681185317698614</v>
      </c>
      <c r="E26" s="38">
        <v>0.97597900000000004</v>
      </c>
      <c r="F26" s="38">
        <v>5.1427E-2</v>
      </c>
      <c r="G26" s="7">
        <v>11.583266</v>
      </c>
      <c r="H26" s="7">
        <v>5.0444000000000003E-2</v>
      </c>
      <c r="I26" s="7">
        <v>2.7740999999999998E-2</v>
      </c>
      <c r="J26">
        <v>43</v>
      </c>
      <c r="K26">
        <v>100</v>
      </c>
      <c r="L26">
        <v>50</v>
      </c>
      <c r="M26" t="s">
        <v>15</v>
      </c>
      <c r="N26" t="s">
        <v>20</v>
      </c>
      <c r="P26" s="9">
        <f t="shared" si="6"/>
        <v>27.932960893854748</v>
      </c>
    </row>
    <row r="27" spans="1:16" x14ac:dyDescent="0.35">
      <c r="A27" t="s">
        <v>54</v>
      </c>
      <c r="B27">
        <v>5728</v>
      </c>
      <c r="C27" t="s">
        <v>6</v>
      </c>
      <c r="D27" s="7">
        <f t="shared" si="5"/>
        <v>0.97793252408682019</v>
      </c>
      <c r="E27" s="38">
        <v>1.008148</v>
      </c>
      <c r="F27" s="38">
        <v>5.2005999999999997E-2</v>
      </c>
      <c r="G27" s="7">
        <v>17.960583</v>
      </c>
      <c r="H27" s="7">
        <v>5.0867999999999997E-2</v>
      </c>
      <c r="I27" s="7">
        <v>2.8250999999999998E-2</v>
      </c>
      <c r="J27">
        <v>44</v>
      </c>
      <c r="K27">
        <v>100</v>
      </c>
      <c r="L27">
        <v>50</v>
      </c>
      <c r="M27" t="s">
        <v>15</v>
      </c>
      <c r="N27" t="s">
        <v>20</v>
      </c>
      <c r="P27" s="9">
        <f t="shared" si="6"/>
        <v>27.932960893854748</v>
      </c>
    </row>
    <row r="28" spans="1:16" x14ac:dyDescent="0.35">
      <c r="A28" t="s">
        <v>54</v>
      </c>
      <c r="B28">
        <v>5728</v>
      </c>
      <c r="C28" t="s">
        <v>6</v>
      </c>
      <c r="D28" s="7">
        <f t="shared" si="5"/>
        <v>0.96629750090691235</v>
      </c>
      <c r="E28" s="38">
        <v>0.98647300000000004</v>
      </c>
      <c r="F28" s="38">
        <v>5.1894000000000003E-2</v>
      </c>
      <c r="G28" s="7">
        <v>11.608395</v>
      </c>
      <c r="H28" s="7">
        <v>5.1074000000000001E-2</v>
      </c>
      <c r="I28" s="7">
        <v>2.7491000000000002E-2</v>
      </c>
      <c r="J28">
        <v>45</v>
      </c>
      <c r="K28">
        <v>100</v>
      </c>
      <c r="L28">
        <v>50</v>
      </c>
      <c r="M28" t="s">
        <v>15</v>
      </c>
      <c r="N28" t="s">
        <v>20</v>
      </c>
      <c r="P28" s="9">
        <f t="shared" si="6"/>
        <v>27.932960893854748</v>
      </c>
    </row>
    <row r="29" spans="1:16" x14ac:dyDescent="0.35">
      <c r="A29" t="s">
        <v>54</v>
      </c>
      <c r="B29">
        <v>5728</v>
      </c>
      <c r="C29" t="s">
        <v>6</v>
      </c>
      <c r="D29" s="7">
        <f t="shared" si="5"/>
        <v>1.0226489283156721</v>
      </c>
      <c r="E29" s="38">
        <v>1.06609</v>
      </c>
      <c r="F29" s="38">
        <v>5.3763999999999999E-2</v>
      </c>
      <c r="G29" s="7">
        <v>13.068357000000001</v>
      </c>
      <c r="H29" s="7">
        <v>5.1840999999999998E-2</v>
      </c>
      <c r="I29" s="7">
        <v>2.8483000000000001E-2</v>
      </c>
      <c r="J29">
        <v>46</v>
      </c>
      <c r="K29">
        <v>100</v>
      </c>
      <c r="L29">
        <v>50</v>
      </c>
      <c r="M29" t="s">
        <v>15</v>
      </c>
      <c r="N29" t="s">
        <v>20</v>
      </c>
      <c r="P29" s="9">
        <f t="shared" si="6"/>
        <v>27.932960893854748</v>
      </c>
    </row>
    <row r="30" spans="1:16" x14ac:dyDescent="0.35">
      <c r="A30" t="s">
        <v>54</v>
      </c>
      <c r="B30">
        <v>5728</v>
      </c>
      <c r="C30" t="s">
        <v>6</v>
      </c>
      <c r="D30" s="7">
        <f t="shared" si="5"/>
        <v>1.0389591129723801</v>
      </c>
      <c r="E30" s="38">
        <v>1.0884320000000001</v>
      </c>
      <c r="F30" s="38">
        <v>5.4342000000000001E-2</v>
      </c>
      <c r="G30" s="7">
        <v>12.896196</v>
      </c>
      <c r="H30" s="7">
        <v>5.3296999999999997E-2</v>
      </c>
      <c r="I30" s="7">
        <v>3.0939000000000001E-2</v>
      </c>
      <c r="J30">
        <v>47</v>
      </c>
      <c r="K30">
        <v>100</v>
      </c>
      <c r="L30">
        <v>50</v>
      </c>
      <c r="M30" t="s">
        <v>15</v>
      </c>
      <c r="N30" t="s">
        <v>20</v>
      </c>
      <c r="P30" s="9">
        <f t="shared" si="6"/>
        <v>27.932960893854748</v>
      </c>
    </row>
    <row r="31" spans="1:16" x14ac:dyDescent="0.35">
      <c r="A31" t="s">
        <v>54</v>
      </c>
      <c r="B31">
        <v>5728</v>
      </c>
      <c r="C31" t="s">
        <v>6</v>
      </c>
      <c r="D31" s="7">
        <f t="shared" si="5"/>
        <v>0.99104492236989317</v>
      </c>
      <c r="E31" s="38">
        <v>1.0323119999999999</v>
      </c>
      <c r="F31" s="38">
        <v>5.2145999999999998E-2</v>
      </c>
      <c r="G31" s="7">
        <v>18.146823999999999</v>
      </c>
      <c r="H31" s="7">
        <v>5.0964000000000002E-2</v>
      </c>
      <c r="I31" s="7">
        <v>3.2857999999999998E-2</v>
      </c>
      <c r="J31">
        <v>48</v>
      </c>
      <c r="K31">
        <v>100</v>
      </c>
      <c r="L31">
        <v>50</v>
      </c>
      <c r="M31" t="s">
        <v>15</v>
      </c>
      <c r="N31" t="s">
        <v>20</v>
      </c>
      <c r="P31" s="9">
        <f t="shared" si="6"/>
        <v>27.932960893854748</v>
      </c>
    </row>
    <row r="32" spans="1:16" x14ac:dyDescent="0.35">
      <c r="A32" t="s">
        <v>54</v>
      </c>
      <c r="B32">
        <v>5728</v>
      </c>
      <c r="C32" t="s">
        <v>6</v>
      </c>
      <c r="D32" s="7">
        <f t="shared" si="5"/>
        <v>0.96942509432202173</v>
      </c>
      <c r="E32" s="38">
        <v>1.0077560000000001</v>
      </c>
      <c r="F32" s="38">
        <v>5.1115000000000001E-2</v>
      </c>
      <c r="G32" s="7">
        <v>16.307186000000002</v>
      </c>
      <c r="H32" s="7">
        <v>5.0466999999999998E-2</v>
      </c>
      <c r="I32" s="7">
        <v>3.2638E-2</v>
      </c>
      <c r="J32">
        <v>49</v>
      </c>
      <c r="K32">
        <v>100</v>
      </c>
      <c r="L32">
        <v>50</v>
      </c>
      <c r="M32" t="s">
        <v>15</v>
      </c>
      <c r="N32" t="s">
        <v>20</v>
      </c>
      <c r="P32" s="9">
        <f t="shared" si="6"/>
        <v>27.932960893854748</v>
      </c>
    </row>
    <row r="33" spans="1:16" x14ac:dyDescent="0.35">
      <c r="A33" t="s">
        <v>54</v>
      </c>
      <c r="B33">
        <v>5728</v>
      </c>
      <c r="C33" t="s">
        <v>6</v>
      </c>
      <c r="D33" s="7">
        <f t="shared" si="5"/>
        <v>0.98977800058048815</v>
      </c>
      <c r="E33" s="38">
        <v>1.0264139999999999</v>
      </c>
      <c r="F33" s="38">
        <v>5.2318999999999997E-2</v>
      </c>
      <c r="G33" s="7">
        <v>13.844282</v>
      </c>
      <c r="H33" s="7">
        <v>5.0889999999999998E-2</v>
      </c>
      <c r="I33" s="7">
        <v>2.9425E-2</v>
      </c>
      <c r="J33">
        <v>50</v>
      </c>
      <c r="K33">
        <v>100</v>
      </c>
      <c r="L33">
        <v>50</v>
      </c>
      <c r="M33" t="s">
        <v>15</v>
      </c>
      <c r="N33" t="s">
        <v>20</v>
      </c>
      <c r="P33" s="9">
        <f t="shared" si="6"/>
        <v>27.932960893854748</v>
      </c>
    </row>
    <row r="34" spans="1:16" x14ac:dyDescent="0.35">
      <c r="A34" t="s">
        <v>54</v>
      </c>
      <c r="B34">
        <v>5728</v>
      </c>
      <c r="C34" t="s">
        <v>6</v>
      </c>
      <c r="D34" s="7">
        <f t="shared" si="5"/>
        <v>1.1369336259957232</v>
      </c>
      <c r="E34" s="38">
        <v>1.2419340000000001</v>
      </c>
      <c r="F34" s="38">
        <v>5.6804E-2</v>
      </c>
      <c r="G34" s="7">
        <v>27.041875999999998</v>
      </c>
      <c r="H34" s="7">
        <v>5.5086000000000003E-2</v>
      </c>
      <c r="I34" s="7">
        <v>4.3852000000000002E-2</v>
      </c>
      <c r="J34">
        <v>51</v>
      </c>
      <c r="K34">
        <v>100</v>
      </c>
      <c r="L34">
        <v>50</v>
      </c>
      <c r="M34" t="s">
        <v>15</v>
      </c>
      <c r="N34" t="s">
        <v>20</v>
      </c>
      <c r="P34" s="9">
        <f t="shared" si="6"/>
        <v>27.932960893854748</v>
      </c>
    </row>
    <row r="35" spans="1:16" x14ac:dyDescent="0.35">
      <c r="D35" s="36">
        <f>AVERAGE(D25:D34)</f>
        <v>1.0061831012808458</v>
      </c>
      <c r="E35" s="36">
        <f>AVERAGE(E25:E34)</f>
        <v>1.0466426000000002</v>
      </c>
      <c r="F35" s="36">
        <f>AVERAGE(F25:F34)</f>
        <v>5.301779999999999E-2</v>
      </c>
      <c r="P35" s="9"/>
    </row>
    <row r="36" spans="1:16" x14ac:dyDescent="0.35">
      <c r="D36" s="36">
        <f>MEDIAN(D25:D34)</f>
        <v>0.99041146147519066</v>
      </c>
      <c r="E36" s="36">
        <f>MEDIAN(E25:E34)</f>
        <v>1.029363</v>
      </c>
      <c r="F36" s="36">
        <f>MEDIAN(F25:F34)</f>
        <v>5.2232500000000001E-2</v>
      </c>
      <c r="P36" s="9"/>
    </row>
    <row r="37" spans="1:16" x14ac:dyDescent="0.35">
      <c r="D37" s="7"/>
      <c r="E37" s="38"/>
      <c r="F37" s="38"/>
      <c r="P37" s="9"/>
    </row>
    <row r="38" spans="1:16" x14ac:dyDescent="0.35">
      <c r="A38" t="s">
        <v>54</v>
      </c>
      <c r="B38">
        <v>5728</v>
      </c>
      <c r="C38" t="s">
        <v>6</v>
      </c>
      <c r="D38" s="7">
        <f t="shared" ref="D38:D47" si="7">((E38/$E$6)+(F38/$F$6))/2</f>
        <v>1.0313335179600309</v>
      </c>
      <c r="E38" s="38">
        <v>1.0978110000000001</v>
      </c>
      <c r="F38" s="38">
        <v>5.3033999999999998E-2</v>
      </c>
      <c r="G38" s="7">
        <v>12.368924</v>
      </c>
      <c r="H38" s="7">
        <v>5.2269000000000003E-2</v>
      </c>
      <c r="I38" s="7">
        <v>2.7557999999999999E-2</v>
      </c>
      <c r="J38">
        <v>42</v>
      </c>
      <c r="K38">
        <v>100</v>
      </c>
      <c r="L38">
        <v>100</v>
      </c>
      <c r="M38" t="s">
        <v>15</v>
      </c>
      <c r="N38" t="s">
        <v>20</v>
      </c>
      <c r="P38" s="9">
        <f t="shared" ref="P38:P47" si="8">(32*L38*K38)/B38</f>
        <v>55.865921787709496</v>
      </c>
    </row>
    <row r="39" spans="1:16" x14ac:dyDescent="0.35">
      <c r="A39" t="s">
        <v>54</v>
      </c>
      <c r="B39">
        <v>5728</v>
      </c>
      <c r="C39" t="s">
        <v>6</v>
      </c>
      <c r="D39" s="7">
        <f t="shared" si="7"/>
        <v>0.97256722883145597</v>
      </c>
      <c r="E39" s="38">
        <v>1.0117229999999999</v>
      </c>
      <c r="F39" s="38">
        <v>5.1243999999999998E-2</v>
      </c>
      <c r="G39" s="7">
        <v>12.884308000000001</v>
      </c>
      <c r="H39" s="7">
        <v>5.0317000000000001E-2</v>
      </c>
      <c r="I39" s="7">
        <v>2.7230000000000001E-2</v>
      </c>
      <c r="J39">
        <v>43</v>
      </c>
      <c r="K39">
        <v>100</v>
      </c>
      <c r="L39">
        <v>100</v>
      </c>
      <c r="M39" t="s">
        <v>15</v>
      </c>
      <c r="N39" t="s">
        <v>20</v>
      </c>
      <c r="P39" s="9">
        <f t="shared" si="8"/>
        <v>55.865921787709496</v>
      </c>
    </row>
    <row r="40" spans="1:16" x14ac:dyDescent="0.35">
      <c r="A40" t="s">
        <v>54</v>
      </c>
      <c r="B40">
        <v>5728</v>
      </c>
      <c r="C40" t="s">
        <v>6</v>
      </c>
      <c r="D40" s="7">
        <f t="shared" si="7"/>
        <v>0.9944678669072764</v>
      </c>
      <c r="E40" s="38">
        <v>1.026538</v>
      </c>
      <c r="F40" s="38">
        <v>5.2815000000000001E-2</v>
      </c>
      <c r="G40" s="7">
        <v>10.454112</v>
      </c>
      <c r="H40" s="7">
        <v>5.1402000000000003E-2</v>
      </c>
      <c r="I40" s="7">
        <v>2.5427000000000002E-2</v>
      </c>
      <c r="J40">
        <v>44</v>
      </c>
      <c r="K40">
        <v>100</v>
      </c>
      <c r="L40">
        <v>100</v>
      </c>
      <c r="M40" t="s">
        <v>15</v>
      </c>
      <c r="N40" t="s">
        <v>20</v>
      </c>
      <c r="P40" s="9">
        <f t="shared" si="8"/>
        <v>55.865921787709496</v>
      </c>
    </row>
    <row r="41" spans="1:16" x14ac:dyDescent="0.35">
      <c r="A41" t="s">
        <v>54</v>
      </c>
      <c r="B41">
        <v>5728</v>
      </c>
      <c r="C41" t="s">
        <v>6</v>
      </c>
      <c r="D41" s="7">
        <f t="shared" si="7"/>
        <v>0.91954240531876652</v>
      </c>
      <c r="E41" s="38">
        <v>0.92432000000000003</v>
      </c>
      <c r="F41" s="38">
        <v>5.0138000000000002E-2</v>
      </c>
      <c r="G41" s="7">
        <v>10.797275000000001</v>
      </c>
      <c r="H41" s="7">
        <v>4.8523999999999998E-2</v>
      </c>
      <c r="I41" s="7">
        <v>2.4725E-2</v>
      </c>
      <c r="J41">
        <v>45</v>
      </c>
      <c r="K41">
        <v>100</v>
      </c>
      <c r="L41">
        <v>100</v>
      </c>
      <c r="M41" t="s">
        <v>15</v>
      </c>
      <c r="N41" t="s">
        <v>20</v>
      </c>
      <c r="P41" s="9">
        <f t="shared" si="8"/>
        <v>55.865921787709496</v>
      </c>
    </row>
    <row r="42" spans="1:16" x14ac:dyDescent="0.35">
      <c r="A42" t="s">
        <v>54</v>
      </c>
      <c r="B42">
        <v>5728</v>
      </c>
      <c r="C42" t="s">
        <v>6</v>
      </c>
      <c r="D42" s="7">
        <f t="shared" si="7"/>
        <v>0.93914289866361811</v>
      </c>
      <c r="E42" s="38">
        <v>0.94810499999999998</v>
      </c>
      <c r="F42" s="38">
        <v>5.0992999999999997E-2</v>
      </c>
      <c r="G42" s="7">
        <v>10.067432</v>
      </c>
      <c r="H42" s="7">
        <v>5.0108E-2</v>
      </c>
      <c r="I42" s="7">
        <v>2.5151E-2</v>
      </c>
      <c r="J42">
        <v>46</v>
      </c>
      <c r="K42">
        <v>100</v>
      </c>
      <c r="L42">
        <v>100</v>
      </c>
      <c r="M42" t="s">
        <v>15</v>
      </c>
      <c r="N42" t="s">
        <v>20</v>
      </c>
      <c r="P42" s="9">
        <f t="shared" si="8"/>
        <v>55.865921787709496</v>
      </c>
    </row>
    <row r="43" spans="1:16" x14ac:dyDescent="0.35">
      <c r="A43" t="s">
        <v>54</v>
      </c>
      <c r="B43">
        <v>5728</v>
      </c>
      <c r="C43" t="s">
        <v>6</v>
      </c>
      <c r="D43" s="7">
        <f t="shared" si="7"/>
        <v>0.91762220425964336</v>
      </c>
      <c r="E43" s="38">
        <v>0.93190899999999999</v>
      </c>
      <c r="F43" s="38">
        <v>4.9535000000000003E-2</v>
      </c>
      <c r="G43" s="7">
        <v>11.896501000000001</v>
      </c>
      <c r="H43" s="7">
        <v>4.8833000000000001E-2</v>
      </c>
      <c r="I43" s="7">
        <v>2.5873E-2</v>
      </c>
      <c r="J43">
        <v>47</v>
      </c>
      <c r="K43">
        <v>100</v>
      </c>
      <c r="L43">
        <v>100</v>
      </c>
      <c r="M43" t="s">
        <v>15</v>
      </c>
      <c r="N43" t="s">
        <v>20</v>
      </c>
      <c r="P43" s="9">
        <f t="shared" si="8"/>
        <v>55.865921787709496</v>
      </c>
    </row>
    <row r="44" spans="1:16" x14ac:dyDescent="0.35">
      <c r="A44" t="s">
        <v>54</v>
      </c>
      <c r="B44">
        <v>5728</v>
      </c>
      <c r="C44" t="s">
        <v>6</v>
      </c>
      <c r="D44" s="7">
        <f t="shared" si="7"/>
        <v>1.2367475689196845</v>
      </c>
      <c r="E44" s="38">
        <v>1.4042060000000001</v>
      </c>
      <c r="F44" s="38">
        <v>5.9004000000000001E-2</v>
      </c>
      <c r="G44" s="7">
        <v>22.378800999999999</v>
      </c>
      <c r="H44" s="7">
        <v>5.8384999999999999E-2</v>
      </c>
      <c r="I44" s="7">
        <v>3.5963000000000002E-2</v>
      </c>
      <c r="J44">
        <v>48</v>
      </c>
      <c r="K44">
        <v>100</v>
      </c>
      <c r="L44">
        <v>100</v>
      </c>
      <c r="M44" t="s">
        <v>15</v>
      </c>
      <c r="N44" t="s">
        <v>20</v>
      </c>
      <c r="P44" s="9">
        <f t="shared" si="8"/>
        <v>55.865921787709496</v>
      </c>
    </row>
    <row r="45" spans="1:16" x14ac:dyDescent="0.35">
      <c r="A45" t="s">
        <v>54</v>
      </c>
      <c r="B45">
        <v>5728</v>
      </c>
      <c r="C45" t="s">
        <v>6</v>
      </c>
      <c r="D45" s="7">
        <f t="shared" si="7"/>
        <v>0.92732005795221362</v>
      </c>
      <c r="E45" s="38">
        <v>0.93555900000000003</v>
      </c>
      <c r="F45" s="38">
        <v>5.0382999999999997E-2</v>
      </c>
      <c r="G45" s="7">
        <v>8.6898800000000005</v>
      </c>
      <c r="H45" s="7">
        <v>4.9179E-2</v>
      </c>
      <c r="I45" s="7">
        <v>2.4975000000000001E-2</v>
      </c>
      <c r="J45">
        <v>49</v>
      </c>
      <c r="K45">
        <v>100</v>
      </c>
      <c r="L45">
        <v>100</v>
      </c>
      <c r="M45" t="s">
        <v>15</v>
      </c>
      <c r="N45" t="s">
        <v>20</v>
      </c>
      <c r="P45" s="9">
        <f t="shared" si="8"/>
        <v>55.865921787709496</v>
      </c>
    </row>
    <row r="46" spans="1:16" x14ac:dyDescent="0.35">
      <c r="A46" t="s">
        <v>54</v>
      </c>
      <c r="B46">
        <v>5728</v>
      </c>
      <c r="C46" t="s">
        <v>6</v>
      </c>
      <c r="D46" s="7">
        <f t="shared" si="7"/>
        <v>0.93581708396113639</v>
      </c>
      <c r="E46" s="38">
        <v>0.94467900000000005</v>
      </c>
      <c r="F46" s="38">
        <v>5.0816E-2</v>
      </c>
      <c r="G46" s="7">
        <v>10.49991</v>
      </c>
      <c r="H46" s="7">
        <v>5.0007000000000003E-2</v>
      </c>
      <c r="I46" s="7">
        <v>2.5381999999999998E-2</v>
      </c>
      <c r="J46">
        <v>50</v>
      </c>
      <c r="K46">
        <v>100</v>
      </c>
      <c r="L46">
        <v>100</v>
      </c>
      <c r="M46" t="s">
        <v>15</v>
      </c>
      <c r="N46" t="s">
        <v>20</v>
      </c>
      <c r="P46" s="9">
        <f t="shared" si="8"/>
        <v>55.865921787709496</v>
      </c>
    </row>
    <row r="47" spans="1:16" x14ac:dyDescent="0.35">
      <c r="A47" t="s">
        <v>54</v>
      </c>
      <c r="B47">
        <v>5728</v>
      </c>
      <c r="C47" t="s">
        <v>6</v>
      </c>
      <c r="D47" s="7">
        <f t="shared" si="7"/>
        <v>0.90624355620188479</v>
      </c>
      <c r="E47" s="38">
        <v>0.92393999999999998</v>
      </c>
      <c r="F47" s="38">
        <v>4.8732999999999999E-2</v>
      </c>
      <c r="G47" s="7">
        <v>10.559908</v>
      </c>
      <c r="H47" s="7">
        <v>4.8039999999999999E-2</v>
      </c>
      <c r="I47" s="7">
        <v>2.5189E-2</v>
      </c>
      <c r="J47">
        <v>51</v>
      </c>
      <c r="K47">
        <v>100</v>
      </c>
      <c r="L47">
        <v>100</v>
      </c>
      <c r="M47" t="s">
        <v>15</v>
      </c>
      <c r="N47" t="s">
        <v>20</v>
      </c>
      <c r="P47" s="9">
        <f t="shared" si="8"/>
        <v>55.865921787709496</v>
      </c>
    </row>
    <row r="48" spans="1:16" x14ac:dyDescent="0.35">
      <c r="D48" s="36">
        <f>AVERAGE(D38:D47)</f>
        <v>0.97808043889757101</v>
      </c>
      <c r="E48" s="36">
        <f>AVERAGE(E38:E47)</f>
        <v>1.0148790000000001</v>
      </c>
      <c r="F48" s="36">
        <f>AVERAGE(F38:F47)</f>
        <v>5.16695E-2</v>
      </c>
      <c r="G48" s="7"/>
      <c r="H48" s="7"/>
      <c r="I48" s="7"/>
      <c r="P48" s="9"/>
    </row>
    <row r="49" spans="1:16" x14ac:dyDescent="0.35">
      <c r="D49" s="36">
        <f>MEDIAN(D38:D47)</f>
        <v>0.93747999131237725</v>
      </c>
      <c r="E49" s="36">
        <f>MEDIAN(E38:E47)</f>
        <v>0.94639200000000001</v>
      </c>
      <c r="F49" s="36">
        <f>MEDIAN(F38:F47)</f>
        <v>5.0904499999999998E-2</v>
      </c>
      <c r="G49" s="7"/>
      <c r="H49" s="7"/>
      <c r="I49" s="7"/>
      <c r="P49" s="9"/>
    </row>
    <row r="50" spans="1:16" x14ac:dyDescent="0.35">
      <c r="D50" s="7"/>
      <c r="E50" s="38"/>
      <c r="F50" s="38"/>
      <c r="G50" s="7"/>
      <c r="H50" s="7"/>
      <c r="I50" s="7"/>
      <c r="P50" s="9"/>
    </row>
    <row r="51" spans="1:16" x14ac:dyDescent="0.35">
      <c r="A51" t="s">
        <v>54</v>
      </c>
      <c r="B51">
        <v>5728</v>
      </c>
      <c r="C51" t="s">
        <v>6</v>
      </c>
      <c r="D51" s="7">
        <f t="shared" ref="D51:D60" si="9">((E51/$E$6)+(F51/$F$6))/2</f>
        <v>0.94126876924803904</v>
      </c>
      <c r="E51" s="38">
        <v>0.969248</v>
      </c>
      <c r="F51" s="38">
        <v>5.0113999999999999E-2</v>
      </c>
      <c r="G51" s="7">
        <v>9.5800990000000006</v>
      </c>
      <c r="H51" s="7">
        <v>4.9488999999999998E-2</v>
      </c>
      <c r="I51" s="7">
        <v>2.5035000000000002E-2</v>
      </c>
      <c r="J51">
        <v>42</v>
      </c>
      <c r="K51">
        <v>200</v>
      </c>
      <c r="L51">
        <v>100</v>
      </c>
      <c r="M51" t="s">
        <v>15</v>
      </c>
      <c r="N51" t="s">
        <v>20</v>
      </c>
      <c r="P51" s="9">
        <f t="shared" ref="P51:P60" si="10">(32*L51*K51)/B51</f>
        <v>111.73184357541899</v>
      </c>
    </row>
    <row r="52" spans="1:16" x14ac:dyDescent="0.35">
      <c r="A52" t="s">
        <v>54</v>
      </c>
      <c r="B52">
        <v>5728</v>
      </c>
      <c r="C52" t="s">
        <v>6</v>
      </c>
      <c r="D52" s="7">
        <f t="shared" si="9"/>
        <v>0.92227477759617082</v>
      </c>
      <c r="E52" s="38">
        <v>0.92979800000000001</v>
      </c>
      <c r="F52" s="38">
        <v>5.0144000000000001E-2</v>
      </c>
      <c r="G52" s="7">
        <v>8.7154050000000005</v>
      </c>
      <c r="H52" s="7">
        <v>4.9269E-2</v>
      </c>
      <c r="I52" s="7">
        <v>2.4764000000000001E-2</v>
      </c>
      <c r="J52">
        <v>43</v>
      </c>
      <c r="K52">
        <v>200</v>
      </c>
      <c r="L52">
        <v>100</v>
      </c>
      <c r="M52" t="s">
        <v>15</v>
      </c>
      <c r="N52" t="s">
        <v>20</v>
      </c>
      <c r="P52" s="9">
        <f t="shared" si="10"/>
        <v>111.73184357541899</v>
      </c>
    </row>
    <row r="53" spans="1:16" x14ac:dyDescent="0.35">
      <c r="A53" t="s">
        <v>54</v>
      </c>
      <c r="B53">
        <v>5728</v>
      </c>
      <c r="C53" t="s">
        <v>6</v>
      </c>
      <c r="D53" s="7">
        <f t="shared" si="9"/>
        <v>0.92032712428085217</v>
      </c>
      <c r="E53" s="38">
        <v>0.92848600000000003</v>
      </c>
      <c r="F53" s="38">
        <v>5.0004E-2</v>
      </c>
      <c r="G53" s="7">
        <v>9.1929859999999994</v>
      </c>
      <c r="H53" s="7">
        <v>4.8971000000000001E-2</v>
      </c>
      <c r="I53" s="7">
        <v>2.4841999999999999E-2</v>
      </c>
      <c r="J53">
        <v>44</v>
      </c>
      <c r="K53">
        <v>200</v>
      </c>
      <c r="L53">
        <v>100</v>
      </c>
      <c r="M53" t="s">
        <v>15</v>
      </c>
      <c r="N53" t="s">
        <v>20</v>
      </c>
      <c r="P53" s="9">
        <f t="shared" si="10"/>
        <v>111.73184357541899</v>
      </c>
    </row>
    <row r="54" spans="1:16" x14ac:dyDescent="0.35">
      <c r="A54" t="s">
        <v>54</v>
      </c>
      <c r="B54">
        <v>5728</v>
      </c>
      <c r="C54" t="s">
        <v>6</v>
      </c>
      <c r="D54" s="7">
        <f t="shared" si="9"/>
        <v>0.931820957065286</v>
      </c>
      <c r="E54" s="38">
        <v>0.94394999999999996</v>
      </c>
      <c r="F54" s="38">
        <v>5.0425999999999999E-2</v>
      </c>
      <c r="G54" s="7">
        <v>10.037125</v>
      </c>
      <c r="H54" s="7">
        <v>4.8864999999999999E-2</v>
      </c>
      <c r="I54" s="7">
        <v>2.4552000000000001E-2</v>
      </c>
      <c r="J54">
        <v>45</v>
      </c>
      <c r="K54">
        <v>200</v>
      </c>
      <c r="L54">
        <v>100</v>
      </c>
      <c r="M54" t="s">
        <v>15</v>
      </c>
      <c r="N54" t="s">
        <v>20</v>
      </c>
      <c r="P54" s="9">
        <f t="shared" si="10"/>
        <v>111.73184357541899</v>
      </c>
    </row>
    <row r="55" spans="1:16" x14ac:dyDescent="0.35">
      <c r="A55" t="s">
        <v>54</v>
      </c>
      <c r="B55">
        <v>5728</v>
      </c>
      <c r="C55" t="s">
        <v>6</v>
      </c>
      <c r="D55" s="7">
        <f t="shared" si="9"/>
        <v>0.91086201269302292</v>
      </c>
      <c r="E55" s="38">
        <v>0.91081299999999998</v>
      </c>
      <c r="F55" s="38">
        <v>4.9915000000000001E-2</v>
      </c>
      <c r="G55" s="7">
        <v>9.1905040000000007</v>
      </c>
      <c r="H55" s="7">
        <v>4.9758999999999998E-2</v>
      </c>
      <c r="I55" s="7">
        <v>2.5486999999999999E-2</v>
      </c>
      <c r="J55">
        <v>46</v>
      </c>
      <c r="K55">
        <v>200</v>
      </c>
      <c r="L55">
        <v>100</v>
      </c>
      <c r="M55" t="s">
        <v>15</v>
      </c>
      <c r="N55" t="s">
        <v>20</v>
      </c>
      <c r="P55" s="9">
        <f t="shared" si="10"/>
        <v>111.73184357541899</v>
      </c>
    </row>
    <row r="56" spans="1:16" x14ac:dyDescent="0.35">
      <c r="A56" t="s">
        <v>54</v>
      </c>
      <c r="B56">
        <v>5728</v>
      </c>
      <c r="C56" t="s">
        <v>6</v>
      </c>
      <c r="D56" s="7">
        <f t="shared" si="9"/>
        <v>0.89818298602078939</v>
      </c>
      <c r="E56" s="38">
        <v>0.90788100000000005</v>
      </c>
      <c r="F56" s="38">
        <v>4.8710000000000003E-2</v>
      </c>
      <c r="G56" s="7">
        <v>9.7260930000000005</v>
      </c>
      <c r="H56" s="7">
        <v>4.7648999999999997E-2</v>
      </c>
      <c r="I56" s="7">
        <v>2.4128E-2</v>
      </c>
      <c r="J56">
        <v>47</v>
      </c>
      <c r="K56">
        <v>200</v>
      </c>
      <c r="L56">
        <v>100</v>
      </c>
      <c r="M56" t="s">
        <v>15</v>
      </c>
      <c r="N56" t="s">
        <v>20</v>
      </c>
      <c r="P56" s="9">
        <f t="shared" si="10"/>
        <v>111.73184357541899</v>
      </c>
    </row>
    <row r="57" spans="1:16" x14ac:dyDescent="0.35">
      <c r="A57" t="s">
        <v>54</v>
      </c>
      <c r="B57">
        <v>5728</v>
      </c>
      <c r="C57" t="s">
        <v>6</v>
      </c>
      <c r="D57" s="7">
        <f t="shared" si="9"/>
        <v>1.0240776188492202</v>
      </c>
      <c r="E57" s="38">
        <v>1.0763689999999999</v>
      </c>
      <c r="F57" s="38">
        <v>5.3379000000000003E-2</v>
      </c>
      <c r="G57" s="7">
        <v>11.633986</v>
      </c>
      <c r="H57" s="7">
        <v>5.2984999999999997E-2</v>
      </c>
      <c r="I57" s="7">
        <v>2.7612999999999999E-2</v>
      </c>
      <c r="J57">
        <v>48</v>
      </c>
      <c r="K57">
        <v>200</v>
      </c>
      <c r="L57">
        <v>100</v>
      </c>
      <c r="M57" t="s">
        <v>15</v>
      </c>
      <c r="N57" t="s">
        <v>20</v>
      </c>
      <c r="P57" s="9">
        <f t="shared" si="10"/>
        <v>111.73184357541899</v>
      </c>
    </row>
    <row r="58" spans="1:16" x14ac:dyDescent="0.35">
      <c r="A58" t="s">
        <v>54</v>
      </c>
      <c r="B58">
        <v>5728</v>
      </c>
      <c r="C58" t="s">
        <v>6</v>
      </c>
      <c r="D58" s="7">
        <f t="shared" si="9"/>
        <v>0.9135858347652317</v>
      </c>
      <c r="E58" s="38">
        <v>0.92154599999999998</v>
      </c>
      <c r="F58" s="38">
        <v>4.9645000000000002E-2</v>
      </c>
      <c r="G58" s="7">
        <v>9.2563040000000001</v>
      </c>
      <c r="H58" s="7">
        <v>4.8682999999999997E-2</v>
      </c>
      <c r="I58" s="7">
        <v>2.4799000000000002E-2</v>
      </c>
      <c r="J58">
        <v>49</v>
      </c>
      <c r="K58">
        <v>200</v>
      </c>
      <c r="L58">
        <v>100</v>
      </c>
      <c r="M58" t="s">
        <v>15</v>
      </c>
      <c r="N58" t="s">
        <v>20</v>
      </c>
      <c r="P58" s="9">
        <f t="shared" si="10"/>
        <v>111.73184357541899</v>
      </c>
    </row>
    <row r="59" spans="1:16" x14ac:dyDescent="0.35">
      <c r="A59" t="s">
        <v>54</v>
      </c>
      <c r="B59">
        <v>5728</v>
      </c>
      <c r="C59" t="s">
        <v>6</v>
      </c>
      <c r="D59" s="7">
        <f t="shared" si="9"/>
        <v>0.97824152927229702</v>
      </c>
      <c r="E59" s="38">
        <v>1.018313</v>
      </c>
      <c r="F59" s="38">
        <v>5.1506999999999997E-2</v>
      </c>
      <c r="G59" s="7">
        <v>11.180441</v>
      </c>
      <c r="H59" s="7">
        <v>5.0238999999999999E-2</v>
      </c>
      <c r="I59" s="7">
        <v>2.6386E-2</v>
      </c>
      <c r="J59">
        <v>50</v>
      </c>
      <c r="K59">
        <v>200</v>
      </c>
      <c r="L59">
        <v>100</v>
      </c>
      <c r="M59" t="s">
        <v>15</v>
      </c>
      <c r="N59" t="s">
        <v>20</v>
      </c>
      <c r="P59" s="9">
        <f t="shared" si="10"/>
        <v>111.73184357541899</v>
      </c>
    </row>
    <row r="60" spans="1:16" x14ac:dyDescent="0.35">
      <c r="A60" t="s">
        <v>54</v>
      </c>
      <c r="B60">
        <v>5728</v>
      </c>
      <c r="C60" t="s">
        <v>6</v>
      </c>
      <c r="D60" s="7">
        <f t="shared" si="9"/>
        <v>0.88642839096538006</v>
      </c>
      <c r="E60" s="38">
        <v>0.89146300000000001</v>
      </c>
      <c r="F60" s="38">
        <v>4.8309999999999999E-2</v>
      </c>
      <c r="G60" s="7">
        <v>9.1003550000000004</v>
      </c>
      <c r="H60" s="7">
        <v>4.7482000000000003E-2</v>
      </c>
      <c r="I60" s="7">
        <v>2.4004000000000001E-2</v>
      </c>
      <c r="J60">
        <v>51</v>
      </c>
      <c r="K60">
        <v>200</v>
      </c>
      <c r="L60">
        <v>100</v>
      </c>
      <c r="M60" t="s">
        <v>15</v>
      </c>
      <c r="N60" t="s">
        <v>20</v>
      </c>
      <c r="P60" s="9">
        <f t="shared" si="10"/>
        <v>111.73184357541899</v>
      </c>
    </row>
    <row r="61" spans="1:16" x14ac:dyDescent="0.35">
      <c r="D61" s="36">
        <f>AVERAGE(D51:D60)</f>
        <v>0.93270700007562879</v>
      </c>
      <c r="E61" s="36">
        <f>AVERAGE(E51:E60)</f>
        <v>0.94978669999999998</v>
      </c>
      <c r="F61" s="36">
        <f>AVERAGE(F51:F60)</f>
        <v>5.02154E-2</v>
      </c>
      <c r="P61" s="9"/>
    </row>
    <row r="62" spans="1:16" x14ac:dyDescent="0.35">
      <c r="D62" s="36">
        <f>MEDIAN(D51:D60)</f>
        <v>0.9213009509385115</v>
      </c>
      <c r="E62" s="36">
        <f>MEDIAN(E51:E60)</f>
        <v>0.92914200000000002</v>
      </c>
      <c r="F62" s="36">
        <f>MEDIAN(F51:F60)</f>
        <v>5.0058999999999999E-2</v>
      </c>
      <c r="P62" s="9"/>
    </row>
    <row r="63" spans="1:16" x14ac:dyDescent="0.35">
      <c r="P63" s="9"/>
    </row>
    <row r="64" spans="1:16" ht="18.5" x14ac:dyDescent="0.45">
      <c r="A64" s="51" t="s">
        <v>3</v>
      </c>
      <c r="B64" s="51"/>
      <c r="C64" s="51"/>
      <c r="D64" s="51"/>
      <c r="E64" s="51"/>
      <c r="F64" s="51"/>
      <c r="G64" s="51"/>
      <c r="H64" s="51"/>
      <c r="I64" s="51"/>
      <c r="J64" s="51"/>
      <c r="K64" s="51"/>
      <c r="L64" s="51"/>
      <c r="M64" s="51"/>
      <c r="N64" s="51"/>
      <c r="O64" s="51"/>
      <c r="P64" s="51"/>
    </row>
    <row r="65" spans="1:16" x14ac:dyDescent="0.35">
      <c r="A65" t="s">
        <v>54</v>
      </c>
      <c r="B65">
        <v>5728</v>
      </c>
      <c r="C65" t="s">
        <v>3</v>
      </c>
      <c r="D65" s="7">
        <f>((E65/$E$6)+(F65/$F$6))/2</f>
        <v>1.0264748382583599</v>
      </c>
      <c r="E65" s="7">
        <v>1.046565</v>
      </c>
      <c r="F65" s="7">
        <v>5.5196000000000002E-2</v>
      </c>
      <c r="G65" s="7">
        <v>14.441508000000001</v>
      </c>
      <c r="H65" s="7">
        <v>5.4916E-2</v>
      </c>
      <c r="I65" s="7">
        <v>3.1238999999999999E-2</v>
      </c>
      <c r="J65">
        <v>42</v>
      </c>
      <c r="K65">
        <v>100</v>
      </c>
      <c r="L65">
        <v>50</v>
      </c>
      <c r="M65" t="s">
        <v>15</v>
      </c>
      <c r="N65" t="s">
        <v>20</v>
      </c>
      <c r="O65">
        <v>32</v>
      </c>
      <c r="P65" s="9"/>
    </row>
    <row r="66" spans="1:16" x14ac:dyDescent="0.35">
      <c r="A66" t="s">
        <v>54</v>
      </c>
      <c r="B66">
        <v>5728</v>
      </c>
      <c r="C66" t="s">
        <v>3</v>
      </c>
      <c r="D66" s="7">
        <f>((E66/$E$6)+(F66/$F$6))/2</f>
        <v>0.98684391649206815</v>
      </c>
      <c r="E66" s="7">
        <v>1.0167980000000001</v>
      </c>
      <c r="F66" s="7">
        <v>5.2507999999999999E-2</v>
      </c>
      <c r="G66" s="7">
        <v>13.598958</v>
      </c>
      <c r="H66" s="7">
        <v>5.2236999999999999E-2</v>
      </c>
      <c r="I66" s="7">
        <v>3.0720999999999998E-2</v>
      </c>
      <c r="J66">
        <v>43</v>
      </c>
      <c r="K66">
        <v>100</v>
      </c>
      <c r="L66">
        <v>50</v>
      </c>
      <c r="M66" t="s">
        <v>15</v>
      </c>
      <c r="N66" t="s">
        <v>20</v>
      </c>
      <c r="O66">
        <v>32</v>
      </c>
      <c r="P66" s="9"/>
    </row>
    <row r="67" spans="1:16" x14ac:dyDescent="0.35">
      <c r="A67" t="s">
        <v>54</v>
      </c>
      <c r="B67">
        <v>5728</v>
      </c>
      <c r="C67" t="s">
        <v>3</v>
      </c>
      <c r="D67" s="7">
        <f>((E67/$E$6)+(F67/$F$6))/2</f>
        <v>0.99809186024405161</v>
      </c>
      <c r="E67" s="7">
        <v>1.0094270000000001</v>
      </c>
      <c r="F67" s="7">
        <v>5.4099000000000001E-2</v>
      </c>
      <c r="G67" s="7">
        <v>14.465218</v>
      </c>
      <c r="H67" s="7">
        <v>5.3664000000000003E-2</v>
      </c>
      <c r="I67" s="7">
        <v>3.1007E-2</v>
      </c>
      <c r="J67">
        <v>44</v>
      </c>
      <c r="K67">
        <v>100</v>
      </c>
      <c r="L67">
        <v>50</v>
      </c>
      <c r="M67" t="s">
        <v>15</v>
      </c>
      <c r="N67" t="s">
        <v>20</v>
      </c>
      <c r="O67">
        <v>32</v>
      </c>
      <c r="P67" s="9"/>
    </row>
    <row r="68" spans="1:16" x14ac:dyDescent="0.35">
      <c r="D68" s="36">
        <f>AVERAGE(D65:D67)</f>
        <v>1.0038035383314934</v>
      </c>
      <c r="E68" s="36">
        <f t="shared" ref="E68:F68" si="11">AVERAGE(E65:E67)</f>
        <v>1.0242633333333333</v>
      </c>
      <c r="F68" s="36">
        <f t="shared" si="11"/>
        <v>5.3934333333333334E-2</v>
      </c>
    </row>
    <row r="70" spans="1:16" x14ac:dyDescent="0.35">
      <c r="A70" t="s">
        <v>54</v>
      </c>
      <c r="B70">
        <v>5728</v>
      </c>
      <c r="C70" t="s">
        <v>3</v>
      </c>
      <c r="D70" s="7">
        <f t="shared" ref="D70:D72" si="12">((E70/$E$6)+(F70/$F$6))/2</f>
        <v>0.93084259489740995</v>
      </c>
      <c r="E70" s="7">
        <v>0.949627</v>
      </c>
      <c r="F70" s="7">
        <v>5.0023999999999999E-2</v>
      </c>
      <c r="G70" s="7">
        <v>14.214729</v>
      </c>
      <c r="H70" s="7">
        <v>4.9217999999999998E-2</v>
      </c>
      <c r="I70" s="7">
        <v>2.7799000000000001E-2</v>
      </c>
      <c r="J70">
        <v>42</v>
      </c>
      <c r="K70">
        <v>100</v>
      </c>
      <c r="L70">
        <v>100</v>
      </c>
      <c r="M70" t="s">
        <v>15</v>
      </c>
      <c r="N70" t="s">
        <v>20</v>
      </c>
      <c r="O70">
        <v>32</v>
      </c>
      <c r="P70" s="9"/>
    </row>
    <row r="71" spans="1:16" x14ac:dyDescent="0.35">
      <c r="A71" t="s">
        <v>54</v>
      </c>
      <c r="B71">
        <v>5728</v>
      </c>
      <c r="C71" t="s">
        <v>3</v>
      </c>
      <c r="D71" s="7">
        <f t="shared" si="12"/>
        <v>0.92965207812977124</v>
      </c>
      <c r="E71" s="7">
        <v>0.944554</v>
      </c>
      <c r="F71" s="7">
        <v>5.0161999999999998E-2</v>
      </c>
      <c r="G71" s="7">
        <v>13.504451</v>
      </c>
      <c r="H71" s="7">
        <v>4.9356999999999998E-2</v>
      </c>
      <c r="I71" s="7">
        <v>2.8638E-2</v>
      </c>
      <c r="J71">
        <v>43</v>
      </c>
      <c r="K71">
        <v>100</v>
      </c>
      <c r="L71">
        <v>100</v>
      </c>
      <c r="M71" t="s">
        <v>15</v>
      </c>
      <c r="N71" t="s">
        <v>20</v>
      </c>
      <c r="O71">
        <v>32</v>
      </c>
      <c r="P71" s="9"/>
    </row>
    <row r="72" spans="1:16" x14ac:dyDescent="0.35">
      <c r="A72" t="s">
        <v>54</v>
      </c>
      <c r="B72">
        <v>5728</v>
      </c>
      <c r="C72" t="s">
        <v>3</v>
      </c>
      <c r="D72" s="7">
        <f t="shared" si="12"/>
        <v>0.95310550741266331</v>
      </c>
      <c r="E72" s="7">
        <v>0.98507</v>
      </c>
      <c r="F72" s="7">
        <v>5.0554000000000002E-2</v>
      </c>
      <c r="G72" s="7">
        <v>14.790940000000001</v>
      </c>
      <c r="H72" s="7">
        <v>4.9703999999999998E-2</v>
      </c>
      <c r="I72" s="7">
        <v>2.93E-2</v>
      </c>
      <c r="J72">
        <v>44</v>
      </c>
      <c r="K72">
        <v>100</v>
      </c>
      <c r="L72">
        <v>100</v>
      </c>
      <c r="M72" t="s">
        <v>15</v>
      </c>
      <c r="N72" t="s">
        <v>20</v>
      </c>
      <c r="O72">
        <v>32</v>
      </c>
      <c r="P72" s="9"/>
    </row>
    <row r="73" spans="1:16" x14ac:dyDescent="0.35">
      <c r="D73" s="36">
        <f>AVERAGE(D70:D72)</f>
        <v>0.93786672681328154</v>
      </c>
      <c r="E73" s="36">
        <f t="shared" ref="E73:F73" si="13">AVERAGE(E70:E72)</f>
        <v>0.95975033333333337</v>
      </c>
      <c r="F73" s="36">
        <f t="shared" si="13"/>
        <v>5.0246666666666662E-2</v>
      </c>
    </row>
    <row r="75" spans="1:16" x14ac:dyDescent="0.35">
      <c r="A75" t="s">
        <v>54</v>
      </c>
      <c r="B75">
        <v>5728</v>
      </c>
      <c r="C75" t="s">
        <v>3</v>
      </c>
      <c r="D75" s="7">
        <f t="shared" ref="D75:D77" si="14">((E75/$E$6)+(F75/$F$6))/2</f>
        <v>0.93343082680624678</v>
      </c>
      <c r="E75" s="7">
        <v>0.94852499999999995</v>
      </c>
      <c r="F75" s="7">
        <v>5.0359000000000001E-2</v>
      </c>
      <c r="G75" s="7">
        <v>13.586245</v>
      </c>
      <c r="H75" s="7">
        <v>5.0152000000000002E-2</v>
      </c>
      <c r="I75" s="7">
        <v>2.8164999999999999E-2</v>
      </c>
      <c r="J75">
        <v>42</v>
      </c>
      <c r="K75">
        <v>179</v>
      </c>
      <c r="L75">
        <v>100</v>
      </c>
      <c r="M75" t="s">
        <v>15</v>
      </c>
      <c r="N75" t="s">
        <v>20</v>
      </c>
      <c r="O75">
        <v>32</v>
      </c>
      <c r="P75" s="9"/>
    </row>
    <row r="76" spans="1:16" x14ac:dyDescent="0.35">
      <c r="A76" t="s">
        <v>54</v>
      </c>
      <c r="B76">
        <v>5728</v>
      </c>
      <c r="C76" t="s">
        <v>3</v>
      </c>
      <c r="D76" s="7">
        <f t="shared" si="14"/>
        <v>0.94705603847931963</v>
      </c>
      <c r="E76" s="7">
        <v>0.96011800000000003</v>
      </c>
      <c r="F76" s="7">
        <v>5.1212000000000001E-2</v>
      </c>
      <c r="G76" s="7">
        <v>14.171642</v>
      </c>
      <c r="H76" s="7">
        <v>5.0687000000000003E-2</v>
      </c>
      <c r="I76" s="7">
        <v>2.9760999999999999E-2</v>
      </c>
      <c r="J76">
        <v>43</v>
      </c>
      <c r="K76">
        <v>179</v>
      </c>
      <c r="L76">
        <v>100</v>
      </c>
      <c r="M76" t="s">
        <v>15</v>
      </c>
      <c r="N76" t="s">
        <v>20</v>
      </c>
      <c r="O76">
        <v>32</v>
      </c>
      <c r="P76" s="9"/>
    </row>
    <row r="77" spans="1:16" x14ac:dyDescent="0.35">
      <c r="A77" t="s">
        <v>54</v>
      </c>
      <c r="B77">
        <v>5728</v>
      </c>
      <c r="C77" t="s">
        <v>3</v>
      </c>
      <c r="D77" s="7">
        <f t="shared" si="14"/>
        <v>0.95937143685515225</v>
      </c>
      <c r="E77" s="7">
        <v>0.98733099999999996</v>
      </c>
      <c r="F77" s="7">
        <v>5.1107E-2</v>
      </c>
      <c r="G77" s="7">
        <v>15.097863</v>
      </c>
      <c r="H77" s="7">
        <v>5.0362999999999998E-2</v>
      </c>
      <c r="I77" s="7">
        <v>2.9975999999999999E-2</v>
      </c>
      <c r="J77">
        <v>44</v>
      </c>
      <c r="K77">
        <v>179</v>
      </c>
      <c r="L77">
        <v>100</v>
      </c>
      <c r="M77" t="s">
        <v>15</v>
      </c>
      <c r="N77" t="s">
        <v>20</v>
      </c>
      <c r="O77">
        <v>32</v>
      </c>
      <c r="P77" s="9"/>
    </row>
    <row r="78" spans="1:16" x14ac:dyDescent="0.35">
      <c r="D78" s="36">
        <f>AVERAGE(D75:D77)</f>
        <v>0.94661943404690618</v>
      </c>
      <c r="E78" s="36">
        <f t="shared" ref="E78:F78" si="15">AVERAGE(E75:E77)</f>
        <v>0.96532466666666661</v>
      </c>
      <c r="F78" s="36">
        <f t="shared" si="15"/>
        <v>5.0892666666666662E-2</v>
      </c>
    </row>
    <row r="80" spans="1:16" x14ac:dyDescent="0.35">
      <c r="A80" t="s">
        <v>54</v>
      </c>
      <c r="B80">
        <v>5728</v>
      </c>
      <c r="C80" t="s">
        <v>3</v>
      </c>
      <c r="D80" s="7">
        <f>((E80/$E$6)+(F80/$F$6))/2</f>
        <v>0.97493482776311402</v>
      </c>
      <c r="E80" s="7">
        <v>1.0025090000000001</v>
      </c>
      <c r="F80" s="7">
        <v>5.1979999999999998E-2</v>
      </c>
      <c r="G80" s="7">
        <v>14.3985</v>
      </c>
      <c r="H80" s="7">
        <v>5.1258999999999999E-2</v>
      </c>
      <c r="I80" s="7">
        <v>2.9846000000000001E-2</v>
      </c>
      <c r="J80">
        <v>42</v>
      </c>
      <c r="K80">
        <v>100</v>
      </c>
      <c r="L80">
        <v>100</v>
      </c>
      <c r="M80" t="s">
        <v>15</v>
      </c>
      <c r="N80" t="s">
        <v>20</v>
      </c>
      <c r="O80">
        <v>64</v>
      </c>
      <c r="P80" s="9"/>
    </row>
    <row r="81" spans="1:16" x14ac:dyDescent="0.35">
      <c r="A81" t="s">
        <v>54</v>
      </c>
      <c r="B81">
        <v>5728</v>
      </c>
      <c r="C81" t="s">
        <v>3</v>
      </c>
      <c r="D81" s="7">
        <f>((E81/$E$6)+(F81/$F$6))/2</f>
        <v>1.0007583797993524</v>
      </c>
      <c r="E81" s="7">
        <v>1.008256</v>
      </c>
      <c r="F81" s="7">
        <v>5.4446000000000001E-2</v>
      </c>
      <c r="G81" s="7">
        <v>14.431642999999999</v>
      </c>
      <c r="H81" s="7">
        <v>5.4231000000000001E-2</v>
      </c>
      <c r="I81" s="7">
        <v>2.8705999999999999E-2</v>
      </c>
      <c r="J81">
        <v>43</v>
      </c>
      <c r="K81">
        <v>100</v>
      </c>
      <c r="L81">
        <v>100</v>
      </c>
      <c r="M81" t="s">
        <v>15</v>
      </c>
      <c r="N81" t="s">
        <v>20</v>
      </c>
      <c r="O81">
        <v>64</v>
      </c>
      <c r="P81" s="9"/>
    </row>
    <row r="82" spans="1:16" x14ac:dyDescent="0.35">
      <c r="A82" t="s">
        <v>54</v>
      </c>
      <c r="B82">
        <v>5728</v>
      </c>
      <c r="C82" t="s">
        <v>3</v>
      </c>
      <c r="D82" s="7">
        <f>((E82/$E$6)+(F82/$F$6))/2</f>
        <v>0.98111594337248187</v>
      </c>
      <c r="E82" s="7">
        <v>0.99638199999999999</v>
      </c>
      <c r="F82" s="7">
        <v>5.2963000000000003E-2</v>
      </c>
      <c r="G82" s="7">
        <v>14.555837</v>
      </c>
      <c r="H82" s="7">
        <v>5.2306999999999999E-2</v>
      </c>
      <c r="I82" s="7">
        <v>2.9583000000000002E-2</v>
      </c>
      <c r="J82">
        <v>44</v>
      </c>
      <c r="K82">
        <v>100</v>
      </c>
      <c r="L82">
        <v>100</v>
      </c>
      <c r="M82" t="s">
        <v>15</v>
      </c>
      <c r="N82" t="s">
        <v>20</v>
      </c>
      <c r="O82">
        <v>64</v>
      </c>
      <c r="P82" s="9"/>
    </row>
    <row r="83" spans="1:16" x14ac:dyDescent="0.35">
      <c r="D83" s="36">
        <f>AVERAGE(D80:D82)</f>
        <v>0.98560305031164941</v>
      </c>
      <c r="E83" s="36">
        <f t="shared" ref="E83:F83" si="16">AVERAGE(E80:E82)</f>
        <v>1.0023823333333335</v>
      </c>
      <c r="F83" s="36">
        <f t="shared" si="16"/>
        <v>5.3129666666666665E-2</v>
      </c>
    </row>
    <row r="85" spans="1:16" x14ac:dyDescent="0.35">
      <c r="A85" t="s">
        <v>54</v>
      </c>
      <c r="B85">
        <v>5728</v>
      </c>
      <c r="C85" t="s">
        <v>3</v>
      </c>
      <c r="D85" s="7">
        <f t="shared" ref="D85:D94" si="17">((E85/$E$6)+(F85/$F$6))/2</f>
        <v>1.0264748382583599</v>
      </c>
      <c r="E85" s="7">
        <v>1.046565</v>
      </c>
      <c r="F85" s="7">
        <v>5.5196000000000002E-2</v>
      </c>
      <c r="G85" s="7">
        <v>14.441508000000001</v>
      </c>
      <c r="H85" s="7">
        <v>5.4916E-2</v>
      </c>
      <c r="I85" s="7">
        <v>3.1238999999999999E-2</v>
      </c>
      <c r="J85">
        <v>42</v>
      </c>
      <c r="K85">
        <v>100</v>
      </c>
      <c r="L85">
        <v>50</v>
      </c>
      <c r="M85" t="s">
        <v>15</v>
      </c>
      <c r="N85" t="s">
        <v>20</v>
      </c>
    </row>
    <row r="86" spans="1:16" x14ac:dyDescent="0.35">
      <c r="A86" t="s">
        <v>54</v>
      </c>
      <c r="B86">
        <v>5728</v>
      </c>
      <c r="C86" t="s">
        <v>3</v>
      </c>
      <c r="D86" s="7">
        <f t="shared" si="17"/>
        <v>0.98684391649206815</v>
      </c>
      <c r="E86" s="7">
        <v>1.0167980000000001</v>
      </c>
      <c r="F86" s="7">
        <v>5.2507999999999999E-2</v>
      </c>
      <c r="G86" s="7">
        <v>13.598958</v>
      </c>
      <c r="H86" s="7">
        <v>5.2236999999999999E-2</v>
      </c>
      <c r="I86" s="7">
        <v>3.0720999999999998E-2</v>
      </c>
      <c r="J86">
        <v>43</v>
      </c>
      <c r="K86">
        <v>100</v>
      </c>
      <c r="L86">
        <v>50</v>
      </c>
      <c r="M86" t="s">
        <v>15</v>
      </c>
      <c r="N86" t="s">
        <v>20</v>
      </c>
    </row>
    <row r="87" spans="1:16" x14ac:dyDescent="0.35">
      <c r="A87" t="s">
        <v>54</v>
      </c>
      <c r="B87">
        <v>5728</v>
      </c>
      <c r="C87" t="s">
        <v>3</v>
      </c>
      <c r="D87" s="7">
        <f t="shared" si="17"/>
        <v>0.99809186024405161</v>
      </c>
      <c r="E87" s="7">
        <v>1.0094270000000001</v>
      </c>
      <c r="F87" s="7">
        <v>5.4099000000000001E-2</v>
      </c>
      <c r="G87" s="7">
        <v>14.465218</v>
      </c>
      <c r="H87" s="7">
        <v>5.3664000000000003E-2</v>
      </c>
      <c r="I87" s="7">
        <v>3.1007E-2</v>
      </c>
      <c r="J87">
        <v>44</v>
      </c>
      <c r="K87">
        <v>100</v>
      </c>
      <c r="L87">
        <v>50</v>
      </c>
      <c r="M87" t="s">
        <v>15</v>
      </c>
      <c r="N87" t="s">
        <v>20</v>
      </c>
    </row>
    <row r="88" spans="1:16" x14ac:dyDescent="0.35">
      <c r="A88" t="s">
        <v>54</v>
      </c>
      <c r="B88">
        <v>5728</v>
      </c>
      <c r="C88" t="s">
        <v>3</v>
      </c>
      <c r="D88" s="7">
        <f t="shared" si="17"/>
        <v>1.0191046348127599</v>
      </c>
      <c r="E88" s="7">
        <v>1.039866</v>
      </c>
      <c r="F88" s="7">
        <v>5.4757E-2</v>
      </c>
      <c r="G88" s="7">
        <v>13.711828000000001</v>
      </c>
      <c r="H88" s="7">
        <v>5.4550000000000001E-2</v>
      </c>
      <c r="I88" s="7">
        <v>3.0464000000000001E-2</v>
      </c>
      <c r="J88">
        <v>45</v>
      </c>
      <c r="K88">
        <v>100</v>
      </c>
      <c r="L88">
        <v>50</v>
      </c>
      <c r="M88" t="s">
        <v>15</v>
      </c>
      <c r="N88" t="s">
        <v>20</v>
      </c>
    </row>
    <row r="89" spans="1:16" x14ac:dyDescent="0.35">
      <c r="A89" t="s">
        <v>54</v>
      </c>
      <c r="B89">
        <v>5728</v>
      </c>
      <c r="C89" t="s">
        <v>3</v>
      </c>
      <c r="D89" s="7">
        <f t="shared" si="17"/>
        <v>0.98766543571825238</v>
      </c>
      <c r="E89" s="7">
        <v>1.0009999999999999</v>
      </c>
      <c r="F89" s="7">
        <v>5.3422999999999998E-2</v>
      </c>
      <c r="G89" s="7">
        <v>12.204344000000001</v>
      </c>
      <c r="H89" s="7">
        <v>5.3057E-2</v>
      </c>
      <c r="I89" s="7">
        <v>2.9097000000000001E-2</v>
      </c>
      <c r="J89">
        <v>46</v>
      </c>
      <c r="K89">
        <v>100</v>
      </c>
      <c r="L89">
        <v>50</v>
      </c>
      <c r="M89" t="s">
        <v>15</v>
      </c>
      <c r="N89" t="s">
        <v>20</v>
      </c>
    </row>
    <row r="90" spans="1:16" x14ac:dyDescent="0.35">
      <c r="A90" t="s">
        <v>54</v>
      </c>
      <c r="B90">
        <v>5728</v>
      </c>
      <c r="C90" t="s">
        <v>3</v>
      </c>
      <c r="D90" s="7">
        <f t="shared" si="17"/>
        <v>1.0129309547829939</v>
      </c>
      <c r="E90" s="7">
        <v>1.0295030000000001</v>
      </c>
      <c r="F90" s="7">
        <v>5.4637999999999999E-2</v>
      </c>
      <c r="G90" s="7">
        <v>15.204542999999999</v>
      </c>
      <c r="H90" s="7">
        <v>5.4274000000000003E-2</v>
      </c>
      <c r="I90" s="7">
        <v>3.1666E-2</v>
      </c>
      <c r="J90">
        <v>47</v>
      </c>
      <c r="K90">
        <v>100</v>
      </c>
      <c r="L90">
        <v>50</v>
      </c>
      <c r="M90" t="s">
        <v>15</v>
      </c>
      <c r="N90" t="s">
        <v>20</v>
      </c>
    </row>
    <row r="91" spans="1:16" x14ac:dyDescent="0.35">
      <c r="A91" t="s">
        <v>54</v>
      </c>
      <c r="B91">
        <v>5728</v>
      </c>
      <c r="C91" t="s">
        <v>3</v>
      </c>
      <c r="D91" s="7">
        <f t="shared" si="17"/>
        <v>0.99777749901903467</v>
      </c>
      <c r="E91" s="7">
        <v>1.0066440000000001</v>
      </c>
      <c r="F91" s="7">
        <v>5.4211000000000002E-2</v>
      </c>
      <c r="G91" s="7">
        <v>13.706065000000001</v>
      </c>
      <c r="H91" s="7">
        <v>5.3772E-2</v>
      </c>
      <c r="I91" s="7">
        <v>3.0197000000000002E-2</v>
      </c>
      <c r="J91">
        <v>48</v>
      </c>
      <c r="K91">
        <v>100</v>
      </c>
      <c r="L91">
        <v>50</v>
      </c>
      <c r="M91" t="s">
        <v>15</v>
      </c>
      <c r="N91" t="s">
        <v>20</v>
      </c>
    </row>
    <row r="92" spans="1:16" x14ac:dyDescent="0.35">
      <c r="A92" t="s">
        <v>54</v>
      </c>
      <c r="B92">
        <v>5728</v>
      </c>
      <c r="C92" t="s">
        <v>3</v>
      </c>
      <c r="D92" s="7">
        <f t="shared" si="17"/>
        <v>0.94474545114200037</v>
      </c>
      <c r="E92" s="7">
        <v>0.95896099999999995</v>
      </c>
      <c r="F92" s="7">
        <v>5.1025000000000001E-2</v>
      </c>
      <c r="G92" s="7">
        <v>16.197112000000001</v>
      </c>
      <c r="H92" s="7">
        <v>5.0541999999999997E-2</v>
      </c>
      <c r="I92" s="7">
        <v>3.1653000000000001E-2</v>
      </c>
      <c r="J92">
        <v>49</v>
      </c>
      <c r="K92">
        <v>100</v>
      </c>
      <c r="L92">
        <v>50</v>
      </c>
      <c r="M92" t="s">
        <v>15</v>
      </c>
      <c r="N92" t="s">
        <v>20</v>
      </c>
    </row>
    <row r="93" spans="1:16" x14ac:dyDescent="0.35">
      <c r="A93" t="s">
        <v>54</v>
      </c>
      <c r="B93">
        <v>5728</v>
      </c>
      <c r="C93" t="s">
        <v>3</v>
      </c>
      <c r="D93" s="7">
        <f t="shared" si="17"/>
        <v>1.0277444980760151</v>
      </c>
      <c r="E93" s="7">
        <v>1.0436620000000001</v>
      </c>
      <c r="F93" s="7">
        <v>5.5483999999999999E-2</v>
      </c>
      <c r="G93" s="7">
        <v>14.735352000000001</v>
      </c>
      <c r="H93" s="7">
        <v>5.5112000000000001E-2</v>
      </c>
      <c r="I93" s="7">
        <v>3.1803999999999999E-2</v>
      </c>
      <c r="J93">
        <v>50</v>
      </c>
      <c r="K93">
        <v>100</v>
      </c>
      <c r="L93">
        <v>50</v>
      </c>
      <c r="M93" t="s">
        <v>15</v>
      </c>
      <c r="N93" t="s">
        <v>20</v>
      </c>
    </row>
    <row r="94" spans="1:16" x14ac:dyDescent="0.35">
      <c r="A94" t="s">
        <v>54</v>
      </c>
      <c r="B94">
        <v>5728</v>
      </c>
      <c r="C94" t="s">
        <v>3</v>
      </c>
      <c r="D94" s="7">
        <f t="shared" si="17"/>
        <v>1.0792261307169859</v>
      </c>
      <c r="E94" s="7">
        <v>1.1261680000000001</v>
      </c>
      <c r="F94" s="7">
        <v>5.6681000000000002E-2</v>
      </c>
      <c r="G94" s="7">
        <v>14.667415</v>
      </c>
      <c r="H94" s="7">
        <v>5.6438000000000002E-2</v>
      </c>
      <c r="I94" s="7">
        <v>3.1787000000000003E-2</v>
      </c>
      <c r="J94">
        <v>51</v>
      </c>
      <c r="K94">
        <v>100</v>
      </c>
      <c r="L94">
        <v>50</v>
      </c>
      <c r="M94" t="s">
        <v>15</v>
      </c>
      <c r="N94" t="s">
        <v>20</v>
      </c>
    </row>
    <row r="95" spans="1:16" x14ac:dyDescent="0.35">
      <c r="D95" s="36">
        <f>AVERAGE(D85:D94)</f>
        <v>1.0080605219262524</v>
      </c>
      <c r="E95" s="36">
        <f>AVERAGE(E85:E94)</f>
        <v>1.0278593999999999</v>
      </c>
      <c r="F95" s="36">
        <f>AVERAGE(F85:F94)</f>
        <v>5.4202199999999999E-2</v>
      </c>
    </row>
    <row r="96" spans="1:16" x14ac:dyDescent="0.35">
      <c r="D96" s="36">
        <f>MEDIAN(D85:D94)</f>
        <v>1.0055114075135227</v>
      </c>
      <c r="E96" s="36">
        <f>MEDIAN(E85:E94)</f>
        <v>1.0231505000000001</v>
      </c>
      <c r="F96" s="36">
        <f>MEDIAN(F85:F94)</f>
        <v>5.4424500000000001E-2</v>
      </c>
    </row>
    <row r="98" spans="1:14" x14ac:dyDescent="0.35">
      <c r="A98" t="s">
        <v>54</v>
      </c>
      <c r="B98">
        <v>5728</v>
      </c>
      <c r="C98" t="s">
        <v>3</v>
      </c>
      <c r="D98" s="7">
        <f t="shared" ref="D98:D107" si="18">((E98/$E$6)+(F98/$F$6))/2</f>
        <v>0.93084259489740995</v>
      </c>
      <c r="E98" s="7">
        <v>0.949627</v>
      </c>
      <c r="F98" s="7">
        <v>5.0023999999999999E-2</v>
      </c>
      <c r="G98" s="7">
        <v>14.214729</v>
      </c>
      <c r="H98" s="7">
        <v>4.9217999999999998E-2</v>
      </c>
      <c r="I98" s="7">
        <v>2.7799000000000001E-2</v>
      </c>
      <c r="J98">
        <v>42</v>
      </c>
      <c r="K98">
        <v>100</v>
      </c>
      <c r="L98">
        <v>100</v>
      </c>
      <c r="M98" t="s">
        <v>15</v>
      </c>
      <c r="N98" t="s">
        <v>20</v>
      </c>
    </row>
    <row r="99" spans="1:14" x14ac:dyDescent="0.35">
      <c r="A99" t="s">
        <v>54</v>
      </c>
      <c r="B99">
        <v>5728</v>
      </c>
      <c r="C99" t="s">
        <v>3</v>
      </c>
      <c r="D99" s="7">
        <f t="shared" si="18"/>
        <v>0.92965207812977124</v>
      </c>
      <c r="E99" s="7">
        <v>0.944554</v>
      </c>
      <c r="F99" s="7">
        <v>5.0161999999999998E-2</v>
      </c>
      <c r="G99" s="7">
        <v>13.504451</v>
      </c>
      <c r="H99" s="7">
        <v>4.9356999999999998E-2</v>
      </c>
      <c r="I99" s="7">
        <v>2.8638E-2</v>
      </c>
      <c r="J99">
        <v>43</v>
      </c>
      <c r="K99">
        <v>100</v>
      </c>
      <c r="L99">
        <v>100</v>
      </c>
      <c r="M99" t="s">
        <v>15</v>
      </c>
      <c r="N99" t="s">
        <v>20</v>
      </c>
    </row>
    <row r="100" spans="1:14" x14ac:dyDescent="0.35">
      <c r="A100" t="s">
        <v>54</v>
      </c>
      <c r="B100">
        <v>5728</v>
      </c>
      <c r="C100" t="s">
        <v>3</v>
      </c>
      <c r="D100" s="7">
        <f t="shared" si="18"/>
        <v>0.95310550741266331</v>
      </c>
      <c r="E100" s="7">
        <v>0.98507</v>
      </c>
      <c r="F100" s="7">
        <v>5.0554000000000002E-2</v>
      </c>
      <c r="G100" s="7">
        <v>14.790940000000001</v>
      </c>
      <c r="H100" s="7">
        <v>4.9703999999999998E-2</v>
      </c>
      <c r="I100" s="7">
        <v>2.93E-2</v>
      </c>
      <c r="J100">
        <v>44</v>
      </c>
      <c r="K100">
        <v>100</v>
      </c>
      <c r="L100">
        <v>100</v>
      </c>
      <c r="M100" t="s">
        <v>15</v>
      </c>
      <c r="N100" t="s">
        <v>20</v>
      </c>
    </row>
    <row r="101" spans="1:14" x14ac:dyDescent="0.35">
      <c r="A101" t="s">
        <v>54</v>
      </c>
      <c r="B101">
        <v>5728</v>
      </c>
      <c r="C101" t="s">
        <v>3</v>
      </c>
      <c r="D101" s="7">
        <f t="shared" si="18"/>
        <v>0.94557103423728561</v>
      </c>
      <c r="E101" s="7">
        <v>0.96882699999999999</v>
      </c>
      <c r="F101" s="7">
        <v>5.0597000000000003E-2</v>
      </c>
      <c r="G101" s="7">
        <v>13.322487000000001</v>
      </c>
      <c r="H101" s="7">
        <v>4.9938000000000003E-2</v>
      </c>
      <c r="I101" s="7">
        <v>2.7878E-2</v>
      </c>
      <c r="J101">
        <v>45</v>
      </c>
      <c r="K101">
        <v>100</v>
      </c>
      <c r="L101">
        <v>100</v>
      </c>
      <c r="M101" t="s">
        <v>15</v>
      </c>
      <c r="N101" t="s">
        <v>20</v>
      </c>
    </row>
    <row r="102" spans="1:14" x14ac:dyDescent="0.35">
      <c r="A102" t="s">
        <v>54</v>
      </c>
      <c r="B102">
        <v>5728</v>
      </c>
      <c r="C102" t="s">
        <v>3</v>
      </c>
      <c r="D102" s="7">
        <f t="shared" si="18"/>
        <v>0.99576383411417813</v>
      </c>
      <c r="E102" s="7">
        <v>0.99004800000000004</v>
      </c>
      <c r="F102" s="7">
        <v>5.4864000000000003E-2</v>
      </c>
      <c r="G102" s="7">
        <v>14.304396000000001</v>
      </c>
      <c r="H102" s="7">
        <v>5.3575999999999999E-2</v>
      </c>
      <c r="I102" s="7">
        <v>2.9666000000000001E-2</v>
      </c>
      <c r="J102">
        <v>46</v>
      </c>
      <c r="K102">
        <v>100</v>
      </c>
      <c r="L102">
        <v>100</v>
      </c>
      <c r="M102" t="s">
        <v>15</v>
      </c>
      <c r="N102" t="s">
        <v>20</v>
      </c>
    </row>
    <row r="103" spans="1:14" x14ac:dyDescent="0.35">
      <c r="A103" t="s">
        <v>54</v>
      </c>
      <c r="B103">
        <v>5728</v>
      </c>
      <c r="C103" t="s">
        <v>3</v>
      </c>
      <c r="D103" s="7">
        <f t="shared" si="18"/>
        <v>0.90298318291718438</v>
      </c>
      <c r="E103" s="7">
        <v>0.92213800000000001</v>
      </c>
      <c r="F103" s="7">
        <v>4.8478E-2</v>
      </c>
      <c r="G103" s="7">
        <v>14.589055</v>
      </c>
      <c r="H103" s="7">
        <v>4.8085000000000003E-2</v>
      </c>
      <c r="I103" s="7">
        <v>2.7945000000000001E-2</v>
      </c>
      <c r="J103">
        <v>47</v>
      </c>
      <c r="K103">
        <v>100</v>
      </c>
      <c r="L103">
        <v>100</v>
      </c>
      <c r="M103" t="s">
        <v>15</v>
      </c>
      <c r="N103" t="s">
        <v>20</v>
      </c>
    </row>
    <row r="104" spans="1:14" x14ac:dyDescent="0.35">
      <c r="A104" t="s">
        <v>54</v>
      </c>
      <c r="B104">
        <v>5728</v>
      </c>
      <c r="C104" t="s">
        <v>3</v>
      </c>
      <c r="D104" s="7">
        <f t="shared" si="18"/>
        <v>0.9667921712711034</v>
      </c>
      <c r="E104" s="7">
        <v>0.96704500000000004</v>
      </c>
      <c r="F104" s="7">
        <v>5.2963999999999997E-2</v>
      </c>
      <c r="G104" s="7">
        <v>14.601637999999999</v>
      </c>
      <c r="H104" s="7">
        <v>5.2207999999999997E-2</v>
      </c>
      <c r="I104" s="7">
        <v>3.2183000000000003E-2</v>
      </c>
      <c r="J104">
        <v>48</v>
      </c>
      <c r="K104">
        <v>100</v>
      </c>
      <c r="L104">
        <v>100</v>
      </c>
      <c r="M104" t="s">
        <v>15</v>
      </c>
      <c r="N104" t="s">
        <v>20</v>
      </c>
    </row>
    <row r="105" spans="1:14" x14ac:dyDescent="0.35">
      <c r="A105" t="s">
        <v>54</v>
      </c>
      <c r="B105">
        <v>5728</v>
      </c>
      <c r="C105" t="s">
        <v>3</v>
      </c>
      <c r="D105" s="7">
        <f t="shared" si="18"/>
        <v>0.95620827573917644</v>
      </c>
      <c r="E105" s="7">
        <v>0.97592800000000002</v>
      </c>
      <c r="F105" s="7">
        <v>5.1365000000000001E-2</v>
      </c>
      <c r="G105" s="7">
        <v>14.805868</v>
      </c>
      <c r="H105" s="7">
        <v>5.0616000000000001E-2</v>
      </c>
      <c r="I105" s="7">
        <v>2.9964999999999999E-2</v>
      </c>
      <c r="J105">
        <v>49</v>
      </c>
      <c r="K105">
        <v>100</v>
      </c>
      <c r="L105">
        <v>100</v>
      </c>
      <c r="M105" t="s">
        <v>15</v>
      </c>
      <c r="N105" t="s">
        <v>20</v>
      </c>
    </row>
    <row r="106" spans="1:14" x14ac:dyDescent="0.35">
      <c r="A106" t="s">
        <v>54</v>
      </c>
      <c r="B106">
        <v>5728</v>
      </c>
      <c r="C106" t="s">
        <v>3</v>
      </c>
      <c r="D106" s="7">
        <f t="shared" si="18"/>
        <v>0.94813133582845066</v>
      </c>
      <c r="E106" s="7">
        <v>0.96103899999999998</v>
      </c>
      <c r="F106" s="7">
        <v>5.1278999999999998E-2</v>
      </c>
      <c r="G106" s="7">
        <v>13.825601000000001</v>
      </c>
      <c r="H106" s="7">
        <v>5.0312999999999997E-2</v>
      </c>
      <c r="I106" s="7">
        <v>2.8101000000000001E-2</v>
      </c>
      <c r="J106">
        <v>50</v>
      </c>
      <c r="K106">
        <v>100</v>
      </c>
      <c r="L106">
        <v>100</v>
      </c>
      <c r="M106" t="s">
        <v>15</v>
      </c>
      <c r="N106" t="s">
        <v>20</v>
      </c>
    </row>
    <row r="107" spans="1:14" x14ac:dyDescent="0.35">
      <c r="A107" t="s">
        <v>54</v>
      </c>
      <c r="B107">
        <v>5728</v>
      </c>
      <c r="C107" t="s">
        <v>3</v>
      </c>
      <c r="D107" s="7">
        <f t="shared" si="18"/>
        <v>0.95079829313558006</v>
      </c>
      <c r="E107" s="7">
        <v>0.96691800000000006</v>
      </c>
      <c r="F107" s="7">
        <v>5.1256999999999997E-2</v>
      </c>
      <c r="G107" s="7">
        <v>14.42665</v>
      </c>
      <c r="H107" s="7">
        <v>5.0437000000000003E-2</v>
      </c>
      <c r="I107" s="7">
        <v>2.9412000000000001E-2</v>
      </c>
      <c r="J107">
        <v>51</v>
      </c>
      <c r="K107">
        <v>100</v>
      </c>
      <c r="L107">
        <v>100</v>
      </c>
      <c r="M107" t="s">
        <v>15</v>
      </c>
      <c r="N107" t="s">
        <v>20</v>
      </c>
    </row>
    <row r="108" spans="1:14" x14ac:dyDescent="0.35">
      <c r="D108" s="36">
        <f>AVERAGE(D98:D107)</f>
        <v>0.94798483076828044</v>
      </c>
      <c r="E108" s="36">
        <f>AVERAGE(E98:E107)</f>
        <v>0.96311939999999985</v>
      </c>
      <c r="F108" s="36">
        <f>AVERAGE(F98:F107)</f>
        <v>5.1154400000000003E-2</v>
      </c>
    </row>
    <row r="109" spans="1:14" x14ac:dyDescent="0.35">
      <c r="D109" s="36">
        <f>MEDIAN(D98:D107)</f>
        <v>0.94946481448201536</v>
      </c>
      <c r="E109" s="36">
        <f>MEDIAN(E98:E107)</f>
        <v>0.96698150000000005</v>
      </c>
      <c r="F109" s="36">
        <f>MEDIAN(F98:F107)</f>
        <v>5.0927E-2</v>
      </c>
    </row>
    <row r="111" spans="1:14" x14ac:dyDescent="0.35">
      <c r="A111" t="s">
        <v>54</v>
      </c>
      <c r="B111">
        <v>5728</v>
      </c>
      <c r="C111" t="s">
        <v>3</v>
      </c>
      <c r="D111" s="7">
        <f t="shared" ref="D111:D120" si="19">((E111/$E$6)+(F111/$F$6))/2</f>
        <v>0.93335811520609624</v>
      </c>
      <c r="E111" s="7">
        <v>0.94852899999999996</v>
      </c>
      <c r="F111" s="7">
        <v>5.0351E-2</v>
      </c>
      <c r="G111" s="7">
        <v>13.585741000000001</v>
      </c>
      <c r="H111" s="7">
        <v>5.0138000000000002E-2</v>
      </c>
      <c r="I111" s="7">
        <v>2.8162E-2</v>
      </c>
      <c r="J111">
        <v>42</v>
      </c>
      <c r="K111">
        <v>200</v>
      </c>
      <c r="L111">
        <v>100</v>
      </c>
      <c r="M111" t="s">
        <v>15</v>
      </c>
      <c r="N111" t="s">
        <v>20</v>
      </c>
    </row>
    <row r="112" spans="1:14" x14ac:dyDescent="0.35">
      <c r="A112" t="s">
        <v>54</v>
      </c>
      <c r="B112">
        <v>5728</v>
      </c>
      <c r="C112" t="s">
        <v>3</v>
      </c>
      <c r="D112" s="7">
        <f t="shared" si="19"/>
        <v>0.94717946019975696</v>
      </c>
      <c r="E112" s="7">
        <v>0.960256</v>
      </c>
      <c r="F112" s="7">
        <v>5.1218E-2</v>
      </c>
      <c r="G112" s="7">
        <v>14.176114999999999</v>
      </c>
      <c r="H112" s="7">
        <v>5.0695999999999998E-2</v>
      </c>
      <c r="I112" s="7">
        <v>2.9758E-2</v>
      </c>
      <c r="J112">
        <v>43</v>
      </c>
      <c r="K112">
        <v>200</v>
      </c>
      <c r="L112">
        <v>100</v>
      </c>
      <c r="M112" t="s">
        <v>15</v>
      </c>
      <c r="N112" t="s">
        <v>20</v>
      </c>
    </row>
    <row r="113" spans="1:14" x14ac:dyDescent="0.35">
      <c r="A113" t="s">
        <v>54</v>
      </c>
      <c r="B113">
        <v>5728</v>
      </c>
      <c r="C113" t="s">
        <v>3</v>
      </c>
      <c r="D113" s="7">
        <f t="shared" si="19"/>
        <v>0.96910350847730498</v>
      </c>
      <c r="E113" s="7">
        <v>0.998444</v>
      </c>
      <c r="F113" s="7">
        <v>5.1568000000000003E-2</v>
      </c>
      <c r="G113" s="7">
        <v>15.067114999999999</v>
      </c>
      <c r="H113" s="7">
        <v>5.0899E-2</v>
      </c>
      <c r="I113" s="7">
        <v>3.0144000000000001E-2</v>
      </c>
      <c r="J113">
        <v>44</v>
      </c>
      <c r="K113">
        <v>200</v>
      </c>
      <c r="L113">
        <v>100</v>
      </c>
      <c r="M113" t="s">
        <v>15</v>
      </c>
      <c r="N113" t="s">
        <v>20</v>
      </c>
    </row>
    <row r="114" spans="1:14" x14ac:dyDescent="0.35">
      <c r="A114" t="s">
        <v>54</v>
      </c>
      <c r="B114">
        <v>5728</v>
      </c>
      <c r="C114" t="s">
        <v>3</v>
      </c>
      <c r="D114" s="7">
        <f t="shared" si="19"/>
        <v>0.96454304669815394</v>
      </c>
      <c r="E114" s="7">
        <v>0.98824999999999996</v>
      </c>
      <c r="F114" s="7">
        <v>5.1612999999999999E-2</v>
      </c>
      <c r="G114" s="7">
        <v>14.949938</v>
      </c>
      <c r="H114" s="7">
        <v>5.0861000000000003E-2</v>
      </c>
      <c r="I114" s="7">
        <v>2.9725000000000001E-2</v>
      </c>
      <c r="J114">
        <v>45</v>
      </c>
      <c r="K114">
        <v>200</v>
      </c>
      <c r="L114">
        <v>100</v>
      </c>
      <c r="M114" t="s">
        <v>15</v>
      </c>
      <c r="N114" t="s">
        <v>20</v>
      </c>
    </row>
    <row r="115" spans="1:14" x14ac:dyDescent="0.35">
      <c r="A115" t="s">
        <v>54</v>
      </c>
      <c r="B115">
        <v>5728</v>
      </c>
      <c r="C115" t="s">
        <v>3</v>
      </c>
      <c r="D115" s="7">
        <f t="shared" si="19"/>
        <v>1.0441413440609577</v>
      </c>
      <c r="E115" s="7">
        <v>1.0341070000000001</v>
      </c>
      <c r="F115" s="7">
        <v>5.7741000000000001E-2</v>
      </c>
      <c r="G115" s="7">
        <v>16.525355999999999</v>
      </c>
      <c r="H115" s="7">
        <v>5.6417000000000002E-2</v>
      </c>
      <c r="I115" s="7">
        <v>3.4376999999999998E-2</v>
      </c>
      <c r="J115">
        <v>46</v>
      </c>
      <c r="K115">
        <v>200</v>
      </c>
      <c r="L115">
        <v>100</v>
      </c>
      <c r="M115" t="s">
        <v>15</v>
      </c>
      <c r="N115" t="s">
        <v>20</v>
      </c>
    </row>
    <row r="116" spans="1:14" x14ac:dyDescent="0.35">
      <c r="A116" t="s">
        <v>54</v>
      </c>
      <c r="B116">
        <v>5728</v>
      </c>
      <c r="C116" t="s">
        <v>3</v>
      </c>
      <c r="D116" s="7">
        <f t="shared" si="19"/>
        <v>0.92605671708220427</v>
      </c>
      <c r="E116" s="7">
        <v>0.94940199999999997</v>
      </c>
      <c r="F116" s="7">
        <v>4.9522999999999998E-2</v>
      </c>
      <c r="G116" s="7">
        <v>13.013000999999999</v>
      </c>
      <c r="H116" s="7">
        <v>4.9251999999999997E-2</v>
      </c>
      <c r="I116" s="7">
        <v>2.7363999999999999E-2</v>
      </c>
      <c r="J116">
        <v>47</v>
      </c>
      <c r="K116">
        <v>200</v>
      </c>
      <c r="L116">
        <v>100</v>
      </c>
      <c r="M116" t="s">
        <v>15</v>
      </c>
      <c r="N116" t="s">
        <v>20</v>
      </c>
    </row>
    <row r="117" spans="1:14" x14ac:dyDescent="0.35">
      <c r="A117" t="s">
        <v>54</v>
      </c>
      <c r="B117">
        <v>5728</v>
      </c>
      <c r="C117" t="s">
        <v>3</v>
      </c>
      <c r="D117" s="7">
        <f t="shared" si="19"/>
        <v>1.0241195138514967</v>
      </c>
      <c r="E117" s="7">
        <v>1.0187820000000001</v>
      </c>
      <c r="F117" s="7">
        <v>5.6397999999999997E-2</v>
      </c>
      <c r="G117" s="7">
        <v>15.03116</v>
      </c>
      <c r="H117" s="7">
        <v>5.5539999999999999E-2</v>
      </c>
      <c r="I117" s="7">
        <v>3.4526000000000001E-2</v>
      </c>
      <c r="J117">
        <v>48</v>
      </c>
      <c r="K117">
        <v>200</v>
      </c>
      <c r="L117">
        <v>100</v>
      </c>
      <c r="M117" t="s">
        <v>15</v>
      </c>
      <c r="N117" t="s">
        <v>20</v>
      </c>
    </row>
    <row r="118" spans="1:14" x14ac:dyDescent="0.35">
      <c r="A118" t="s">
        <v>54</v>
      </c>
      <c r="B118">
        <v>5728</v>
      </c>
      <c r="C118" t="s">
        <v>3</v>
      </c>
      <c r="D118" s="7">
        <f t="shared" si="19"/>
        <v>0.97290094798952331</v>
      </c>
      <c r="E118" s="7">
        <v>0.99334100000000003</v>
      </c>
      <c r="F118" s="7">
        <v>5.2241999999999997E-2</v>
      </c>
      <c r="G118" s="7">
        <v>14.583679999999999</v>
      </c>
      <c r="H118" s="7">
        <v>5.1505000000000002E-2</v>
      </c>
      <c r="I118" s="7">
        <v>2.9912999999999999E-2</v>
      </c>
      <c r="J118">
        <v>49</v>
      </c>
      <c r="K118">
        <v>200</v>
      </c>
      <c r="L118">
        <v>100</v>
      </c>
      <c r="M118" t="s">
        <v>15</v>
      </c>
      <c r="N118" t="s">
        <v>20</v>
      </c>
    </row>
    <row r="119" spans="1:14" x14ac:dyDescent="0.35">
      <c r="A119" t="s">
        <v>54</v>
      </c>
      <c r="B119">
        <v>5728</v>
      </c>
      <c r="C119" t="s">
        <v>3</v>
      </c>
      <c r="D119" s="7">
        <f t="shared" si="19"/>
        <v>0.96195120705762172</v>
      </c>
      <c r="E119" s="7">
        <v>0.97461600000000004</v>
      </c>
      <c r="F119" s="7">
        <v>5.2048999999999998E-2</v>
      </c>
      <c r="G119" s="7">
        <v>14.588120999999999</v>
      </c>
      <c r="H119" s="7">
        <v>5.1631999999999997E-2</v>
      </c>
      <c r="I119" s="7">
        <v>2.9849000000000001E-2</v>
      </c>
      <c r="J119">
        <v>50</v>
      </c>
      <c r="K119">
        <v>200</v>
      </c>
      <c r="L119">
        <v>100</v>
      </c>
      <c r="M119" t="s">
        <v>15</v>
      </c>
      <c r="N119" t="s">
        <v>20</v>
      </c>
    </row>
    <row r="120" spans="1:14" x14ac:dyDescent="0.35">
      <c r="A120" t="s">
        <v>54</v>
      </c>
      <c r="B120">
        <v>5728</v>
      </c>
      <c r="C120" t="s">
        <v>3</v>
      </c>
      <c r="D120" s="7">
        <f t="shared" si="19"/>
        <v>0.97505541427439546</v>
      </c>
      <c r="E120" s="7">
        <v>0.99095</v>
      </c>
      <c r="F120" s="7">
        <v>5.2597999999999999E-2</v>
      </c>
      <c r="G120" s="7">
        <v>14.265757000000001</v>
      </c>
      <c r="H120" s="7">
        <v>5.2170000000000001E-2</v>
      </c>
      <c r="I120" s="7">
        <v>3.1205E-2</v>
      </c>
      <c r="J120">
        <v>51</v>
      </c>
      <c r="K120">
        <v>200</v>
      </c>
      <c r="L120">
        <v>100</v>
      </c>
      <c r="M120" t="s">
        <v>15</v>
      </c>
      <c r="N120" t="s">
        <v>20</v>
      </c>
    </row>
    <row r="121" spans="1:14" x14ac:dyDescent="0.35">
      <c r="D121" s="36">
        <f>AVERAGE(D111:D120)</f>
        <v>0.97184092748975126</v>
      </c>
      <c r="E121" s="36">
        <f>AVERAGE(E111:E120)</f>
        <v>0.98566769999999992</v>
      </c>
      <c r="F121" s="36">
        <f>AVERAGE(F111:F120)</f>
        <v>5.2530100000000003E-2</v>
      </c>
    </row>
    <row r="122" spans="1:14" x14ac:dyDescent="0.35">
      <c r="D122" s="36">
        <f>MEDIAN(D111:D120)</f>
        <v>0.96682327758772946</v>
      </c>
      <c r="E122" s="36">
        <f>MEDIAN(E111:E120)</f>
        <v>0.98960000000000004</v>
      </c>
      <c r="F122" s="36">
        <f>MEDIAN(F111:F120)</f>
        <v>5.1831000000000002E-2</v>
      </c>
    </row>
  </sheetData>
  <mergeCells count="2">
    <mergeCell ref="A14:P14"/>
    <mergeCell ref="A64:P64"/>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zoomScale="55" zoomScaleNormal="55" workbookViewId="0">
      <pane ySplit="1" topLeftCell="A2" activePane="bottomLeft" state="frozen"/>
      <selection pane="bottomLeft" activeCell="M60" sqref="M6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2019-12-24T00:41:40Z</dcterms:modified>
</cp:coreProperties>
</file>