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tephen/Desktop/Computer Science/Semester 2/Software Engineering/Assignment/Project/Documentation/Burndown/"/>
    </mc:Choice>
  </mc:AlternateContent>
  <xr:revisionPtr revIDLastSave="0" documentId="13_ncr:1_{7C53CF88-C10B-7941-B282-ABCC7671E046}" xr6:coauthVersionLast="43" xr6:coauthVersionMax="43" xr10:uidLastSave="{00000000-0000-0000-0000-000000000000}"/>
  <bookViews>
    <workbookView xWindow="140" yWindow="460" windowWidth="28800" windowHeight="16560" xr2:uid="{00000000-000D-0000-FFFF-FFFF00000000}"/>
  </bookViews>
  <sheets>
    <sheet name="Sprint 1" sheetId="1" r:id="rId1"/>
  </sheets>
  <definedNames>
    <definedName name="_xlchart.v1.0" hidden="1">'Sprint 1'!$B$26</definedName>
    <definedName name="_xlchart.v1.1" hidden="1">'Sprint 1'!$B$27</definedName>
    <definedName name="_xlchart.v1.2" hidden="1">'Sprint 1'!$B$28</definedName>
    <definedName name="_xlchart.v1.3" hidden="1">'Sprint 1'!$C$26:$Q$26</definedName>
    <definedName name="_xlchart.v1.4" hidden="1">'Sprint 1'!$C$27:$Q$27</definedName>
    <definedName name="_xlchart.v1.5" hidden="1">'Sprint 1'!$C$28:$Q$28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7" i="1" l="1"/>
  <c r="D28" i="1" l="1"/>
  <c r="E28" i="1" s="1"/>
  <c r="C28" i="1"/>
  <c r="C24" i="1"/>
  <c r="C11" i="1"/>
  <c r="C13" i="1"/>
  <c r="C16" i="1"/>
  <c r="C21" i="1"/>
  <c r="C7" i="1"/>
  <c r="C3" i="1"/>
  <c r="F28" i="1" l="1"/>
  <c r="G28" i="1" s="1"/>
  <c r="H28" i="1" s="1"/>
  <c r="I28" i="1" s="1"/>
  <c r="J28" i="1" s="1"/>
  <c r="K28" i="1" s="1"/>
  <c r="L28" i="1" s="1"/>
  <c r="M28" i="1" s="1"/>
  <c r="N28" i="1" s="1"/>
  <c r="O28" i="1" s="1"/>
  <c r="P28" i="1" s="1"/>
  <c r="Q28" i="1" s="1"/>
  <c r="C26" i="1"/>
  <c r="D26" i="1" s="1"/>
  <c r="E26" i="1" s="1"/>
  <c r="F26" i="1" s="1"/>
  <c r="G26" i="1" s="1"/>
  <c r="H26" i="1" s="1"/>
  <c r="I26" i="1" s="1"/>
  <c r="J26" i="1" s="1"/>
  <c r="K26" i="1" s="1"/>
  <c r="L26" i="1" s="1"/>
  <c r="M26" i="1" s="1"/>
  <c r="N26" i="1" s="1"/>
  <c r="O26" i="1" s="1"/>
  <c r="P26" i="1" s="1"/>
  <c r="Q2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2" authorId="0" shapeId="0" xr:uid="{00000000-0006-0000-0000-000001000000}">
      <text>
        <r>
          <rPr>
            <b/>
            <sz val="8"/>
            <color rgb="FF000000"/>
            <rFont val="Tahoma"/>
            <family val="2"/>
          </rPr>
          <t>Initial numeric estimate (size) concluded during Sprint Review</t>
        </r>
        <r>
          <rPr>
            <sz val="8"/>
            <color rgb="FF000000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<sst xmlns="http://schemas.openxmlformats.org/spreadsheetml/2006/main" count="44" uniqueCount="41">
  <si>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</si>
  <si>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</si>
  <si>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</si>
  <si>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</si>
  <si>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</si>
  <si>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</si>
  <si>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</si>
  <si>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</si>
  <si>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</si>
  <si>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</si>
  <si>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</si>
  <si>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</si>
  <si>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</si>
  <si>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</si>
  <si>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User Stories 
(Features)</t>
  </si>
  <si>
    <t>Product 
Backlog Item ID</t>
  </si>
  <si>
    <t>Sprint 1 Backlog</t>
  </si>
  <si>
    <t>Sprint 1 (2 Weeks)</t>
  </si>
  <si>
    <t>Bikes API</t>
  </si>
  <si>
    <t>Weather API</t>
  </si>
  <si>
    <t>Design - Sketch</t>
  </si>
  <si>
    <t>RDS - Database Hosting</t>
  </si>
  <si>
    <t>Requirements</t>
  </si>
  <si>
    <t>Initial
Estimate -  
Hours</t>
  </si>
  <si>
    <t>Design - Digital Template</t>
  </si>
  <si>
    <t>Actual Result</t>
  </si>
  <si>
    <t>Administration</t>
  </si>
  <si>
    <t>Estimate Time</t>
  </si>
  <si>
    <t>a) Write script to read in</t>
  </si>
  <si>
    <t>b) Upload script to EC2</t>
  </si>
  <si>
    <t>c) Send data to Database</t>
  </si>
  <si>
    <t>a) Do paper mockup</t>
  </si>
  <si>
    <t>a) Set up &amp; Connect to EC2</t>
  </si>
  <si>
    <t>b) Build Tables</t>
  </si>
  <si>
    <t>a) Requirements Gathering</t>
  </si>
  <si>
    <t>b) User Reqirements</t>
  </si>
  <si>
    <t>c)  Functional &amp; Non-functional Requirments</t>
  </si>
  <si>
    <t>d) Appendix</t>
  </si>
  <si>
    <t>a) Colour Scheme</t>
  </si>
  <si>
    <t>b) UI/UX</t>
  </si>
  <si>
    <t>a) Standups +  Meetings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</si>
</sst>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8"/>
      <color rgb="FF000000"/>
      <name val="Tahoma"/>
      <family val="2"/>
    </font>
    <font>
      <sz val="8"/>
      <color rgb="FF000000"/>
      <name val="Tahoma"/>
      <family val="2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theme="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16">
    <xf numFmtId="0" fontId="0" fillId="0" borderId="0" xfId="0"/>
    <xf numFmtId="0" fontId="0" fillId="0" borderId="1" xfId="0" applyBorder="1"/>
    <xf numFmtId="0" fontId="5" fillId="0" borderId="0" xfId="0" applyFont="1"/>
    <xf numFmtId="0" fontId="6" fillId="0" borderId="0" xfId="0" applyFont="1"/>
    <xf numFmtId="0" fontId="2" fillId="3" borderId="1" xfId="2" applyBorder="1" applyAlignment="1">
      <alignment horizontal="center" wrapText="1"/>
    </xf>
    <xf numFmtId="0" fontId="2" fillId="3" borderId="2" xfId="2" applyBorder="1" applyAlignment="1">
      <alignment horizontal="center"/>
    </xf>
    <xf numFmtId="0" fontId="4" fillId="0" borderId="0" xfId="0" applyFont="1" applyAlignment="1">
      <alignment horizontal="right"/>
    </xf>
    <xf numFmtId="0" fontId="1" fillId="2" borderId="1" xfId="1" applyBorder="1"/>
    <xf numFmtId="0" fontId="3" fillId="3" borderId="1" xfId="2" applyFont="1" applyBorder="1" applyAlignment="1">
      <alignment horizontal="center" wrapText="1"/>
    </xf>
    <xf numFmtId="0" fontId="0" fillId="5" borderId="1" xfId="0" applyFill="1" applyBorder="1"/>
    <xf numFmtId="0" fontId="0" fillId="0" borderId="0" xfId="0" applyFill="1" applyBorder="1"/>
    <xf numFmtId="0" fontId="4" fillId="0" borderId="1" xfId="0" applyFont="1" applyBorder="1"/>
    <xf numFmtId="0" fontId="4" fillId="0" borderId="1" xfId="0" applyFont="1" applyFill="1" applyBorder="1"/>
    <xf numFmtId="0" fontId="10" fillId="0" borderId="1" xfId="0" applyFont="1" applyBorder="1"/>
    <xf numFmtId="0" fontId="10" fillId="0" borderId="2" xfId="0" applyFont="1" applyFill="1" applyBorder="1"/>
    <xf numFmtId="0" fontId="7" fillId="4" borderId="1" xfId="0" applyFont="1" applyFill="1" applyBorder="1" applyAlignment="1">
      <alignment horizontal="center"/>
    </xf>
  </cellXfs>
  <cellStyles count="3">
    <cellStyle name="40% - Accent2" xfId="1" builtinId="35"/>
    <cellStyle name="Accent1" xfId="2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en-US" b="1"/>
              <a:t>Burndown</a:t>
            </a:r>
            <a:r>
              <a:rPr lang="en-US" b="1" baseline="0"/>
              <a:t> Chart - sprint 1</a:t>
            </a:r>
            <a:endParaRPr lang="en-US" b="1"/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1'!$B$26</c:f>
              <c:strCache>
                <c:ptCount val="1"/>
                <c:pt idx="0">
                  <c:v>Estimate Time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'Sprint 1'!$C$26:$Q$26</c:f>
              <c:numCache>
                <c:formatCode>General</c:formatCode>
                <c:ptCount val="15"/>
                <c:pt idx="0">
                  <c:v>75</c:v>
                </c:pt>
                <c:pt idx="1">
                  <c:v>74</c:v>
                </c:pt>
                <c:pt idx="2">
                  <c:v>72</c:v>
                </c:pt>
                <c:pt idx="3">
                  <c:v>70</c:v>
                </c:pt>
                <c:pt idx="4">
                  <c:v>70</c:v>
                </c:pt>
                <c:pt idx="5">
                  <c:v>64</c:v>
                </c:pt>
                <c:pt idx="6">
                  <c:v>57</c:v>
                </c:pt>
                <c:pt idx="7">
                  <c:v>50</c:v>
                </c:pt>
                <c:pt idx="8">
                  <c:v>47</c:v>
                </c:pt>
                <c:pt idx="9">
                  <c:v>38</c:v>
                </c:pt>
                <c:pt idx="10">
                  <c:v>24</c:v>
                </c:pt>
                <c:pt idx="11">
                  <c:v>15</c:v>
                </c:pt>
                <c:pt idx="12">
                  <c:v>5</c:v>
                </c:pt>
                <c:pt idx="13">
                  <c:v>1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A7-7648-8D3C-C9A572119FDE}"/>
            </c:ext>
          </c:extLst>
        </c:ser>
        <c:ser>
          <c:idx val="1"/>
          <c:order val="1"/>
          <c:tx>
            <c:strRef>
              <c:f>'Sprint 1'!$B$27</c:f>
              <c:strCache>
                <c:ptCount val="1"/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'Sprint 1'!$C$27:$Q$27</c:f>
            </c:numRef>
          </c:val>
          <c:smooth val="0"/>
          <c:extLst>
            <c:ext xmlns:c16="http://schemas.microsoft.com/office/drawing/2014/chart" uri="{C3380CC4-5D6E-409C-BE32-E72D297353CC}">
              <c16:uniqueId val="{00000000-6DF0-0A40-A7C6-21DB5D5F3A02}"/>
            </c:ext>
          </c:extLst>
        </c:ser>
        <c:ser>
          <c:idx val="2"/>
          <c:order val="2"/>
          <c:tx>
            <c:strRef>
              <c:f>'Sprint 1'!$B$28</c:f>
              <c:strCache>
                <c:ptCount val="1"/>
                <c:pt idx="0">
                  <c:v>Actual Result</c:v>
                </c:pt>
              </c:strCache>
            </c:strRef>
          </c:tx>
          <c:spPr>
            <a:ln w="19050" cap="rnd" cmpd="sng" algn="ctr">
              <a:solidFill>
                <a:schemeClr val="accent3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3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'Sprint 1'!$C$28:$Q$28</c:f>
              <c:numCache>
                <c:formatCode>General</c:formatCode>
                <c:ptCount val="15"/>
                <c:pt idx="0">
                  <c:v>43</c:v>
                </c:pt>
                <c:pt idx="1">
                  <c:v>41</c:v>
                </c:pt>
                <c:pt idx="2">
                  <c:v>39</c:v>
                </c:pt>
                <c:pt idx="3">
                  <c:v>37</c:v>
                </c:pt>
                <c:pt idx="4">
                  <c:v>35</c:v>
                </c:pt>
                <c:pt idx="5">
                  <c:v>30</c:v>
                </c:pt>
                <c:pt idx="6">
                  <c:v>24</c:v>
                </c:pt>
                <c:pt idx="7">
                  <c:v>15</c:v>
                </c:pt>
                <c:pt idx="8">
                  <c:v>11</c:v>
                </c:pt>
                <c:pt idx="9">
                  <c:v>8</c:v>
                </c:pt>
                <c:pt idx="10">
                  <c:v>6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DF0-0A40-A7C6-21DB5D5F3A0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84622240"/>
        <c:axId val="1"/>
      </c:lineChart>
      <c:catAx>
        <c:axId val="584622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Number</a:t>
                </a:r>
                <a:r>
                  <a:rPr lang="en-US" sz="1100" b="1" baseline="0"/>
                  <a:t> of Hours</a:t>
                </a:r>
                <a:endParaRPr lang="en-US" sz="11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584622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88900</xdr:colOff>
      <xdr:row>29</xdr:row>
      <xdr:rowOff>25399</xdr:rowOff>
    </xdr:from>
    <xdr:to>
      <xdr:col>17</xdr:col>
      <xdr:colOff>28222</xdr:colOff>
      <xdr:row>56</xdr:row>
      <xdr:rowOff>14110</xdr:rowOff>
    </xdr:to>
    <xdr:graphicFrame macro="">
      <xdr:nvGraphicFramePr>
        <xdr:cNvPr id="1042" name="Chart 1">
          <a:extLst>
            <a:ext uri="{FF2B5EF4-FFF2-40B4-BE49-F238E27FC236}">
              <a16:creationId xmlns:a16="http://schemas.microsoft.com/office/drawing/2014/main" id="{A179434A-A217-3F43-9AFB-849D7391F5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8"/>
  <sheetViews>
    <sheetView tabSelected="1" topLeftCell="A16" zoomScale="90" zoomScaleNormal="90" workbookViewId="0">
      <selection activeCell="S36" sqref="S36"/>
    </sheetView>
  </sheetViews>
  <sheetFormatPr baseColWidth="10" defaultRowHeight="15"/>
  <cols>
    <col min="1" max="1" width="17.33203125" customWidth="1"/>
    <col min="2" max="2" width="35.6640625" customWidth="1"/>
    <col min="3" max="3" width="9.33203125" customWidth="1"/>
    <col min="4" max="4" width="8" bestFit="1" customWidth="1"/>
    <col min="5" max="5" width="6.33203125" customWidth="1"/>
    <col min="6" max="12" width="6.33203125" bestFit="1" customWidth="1"/>
    <col min="13" max="17" width="7.5" bestFit="1" customWidth="1"/>
    <col min="18" max="256" width="8.83203125" customWidth="1"/>
  </cols>
  <sheetData>
    <row r="1" spans="1:17" s="2" customFormat="1" ht="19">
      <c r="A1" s="15" t="s">
        <v>16</v>
      </c>
      <c r="B1" s="15"/>
      <c r="C1" s="15"/>
      <c r="D1" s="15" t="s">
        <v>17</v>
      </c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</row>
    <row r="2" spans="1:17" s="3" customFormat="1" ht="48">
      <c r="A2" s="4" t="s">
        <v>15</v>
      </c>
      <c r="B2" s="4" t="s">
        <v>14</v>
      </c>
      <c r="C2" s="8" t="s">
        <v>23</v>
      </c>
      <c r="D2" s="5" t="s">
        <v>0</v>
      </c>
      <c r="E2" s="5" t="s">
        <v>1</v>
      </c>
      <c r="F2" s="5" t="s">
        <v>2</v>
      </c>
      <c r="G2" s="5" t="s">
        <v>3</v>
      </c>
      <c r="H2" s="5" t="s">
        <v>4</v>
      </c>
      <c r="I2" s="5" t="s">
        <v>5</v>
      </c>
      <c r="J2" s="5" t="s">
        <v>6</v>
      </c>
      <c r="K2" s="5" t="s">
        <v>7</v>
      </c>
      <c r="L2" s="5" t="s">
        <v>8</v>
      </c>
      <c r="M2" s="5" t="s">
        <v>9</v>
      </c>
      <c r="N2" s="5" t="s">
        <v>10</v>
      </c>
      <c r="O2" s="5" t="s">
        <v>11</v>
      </c>
      <c r="P2" s="5" t="s">
        <v>12</v>
      </c>
      <c r="Q2" s="5" t="s">
        <v>13</v>
      </c>
    </row>
    <row r="3" spans="1:17">
      <c r="A3" s="11">
        <v>1</v>
      </c>
      <c r="B3" s="11" t="s">
        <v>18</v>
      </c>
      <c r="C3" s="1">
        <f>SUM(D3:Q3)</f>
        <v>16</v>
      </c>
      <c r="D3" s="1">
        <v>0</v>
      </c>
      <c r="E3" s="1">
        <v>0</v>
      </c>
      <c r="F3" s="1">
        <v>2</v>
      </c>
      <c r="G3" s="1">
        <v>0</v>
      </c>
      <c r="H3" s="1">
        <v>2</v>
      </c>
      <c r="I3" s="1">
        <v>2</v>
      </c>
      <c r="J3" s="1">
        <v>0</v>
      </c>
      <c r="K3" s="1">
        <v>3</v>
      </c>
      <c r="L3" s="1">
        <v>2</v>
      </c>
      <c r="M3" s="1">
        <v>3</v>
      </c>
      <c r="N3" s="1">
        <v>0</v>
      </c>
      <c r="O3" s="1">
        <v>2</v>
      </c>
      <c r="P3" s="1">
        <v>0</v>
      </c>
      <c r="Q3" s="1">
        <v>0</v>
      </c>
    </row>
    <row r="4" spans="1:17">
      <c r="A4" s="1"/>
      <c r="B4" s="13" t="s">
        <v>28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7">
      <c r="A5" s="1"/>
      <c r="B5" s="13" t="s">
        <v>29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>
      <c r="A6" s="1"/>
      <c r="B6" s="13" t="s">
        <v>30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>
      <c r="A7" s="11">
        <v>2</v>
      </c>
      <c r="B7" s="11" t="s">
        <v>19</v>
      </c>
      <c r="C7" s="1">
        <f>SUM(D7:Q7)</f>
        <v>6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1</v>
      </c>
      <c r="J7" s="1">
        <v>0</v>
      </c>
      <c r="K7" s="1">
        <v>0</v>
      </c>
      <c r="L7" s="1">
        <v>0</v>
      </c>
      <c r="M7" s="1">
        <v>0</v>
      </c>
      <c r="N7" s="1">
        <v>3</v>
      </c>
      <c r="O7" s="1">
        <v>1</v>
      </c>
      <c r="P7" s="1">
        <v>0</v>
      </c>
      <c r="Q7" s="1">
        <v>1</v>
      </c>
    </row>
    <row r="8" spans="1:17">
      <c r="A8" s="1"/>
      <c r="B8" s="13" t="s">
        <v>28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</row>
    <row r="9" spans="1:17">
      <c r="A9" s="1"/>
      <c r="B9" s="13" t="s">
        <v>29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</row>
    <row r="10" spans="1:17">
      <c r="A10" s="1"/>
      <c r="B10" s="13" t="s">
        <v>30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</row>
    <row r="11" spans="1:17">
      <c r="A11" s="11">
        <v>3</v>
      </c>
      <c r="B11" s="11" t="s">
        <v>20</v>
      </c>
      <c r="C11" s="1">
        <f t="shared" ref="C11:C24" si="0">SUM(D11:Q11)</f>
        <v>2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1</v>
      </c>
      <c r="J11" s="1">
        <v>1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</row>
    <row r="12" spans="1:17">
      <c r="A12" s="1"/>
      <c r="B12" s="13" t="s">
        <v>31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7">
      <c r="A13" s="11">
        <v>4</v>
      </c>
      <c r="B13" s="11" t="s">
        <v>21</v>
      </c>
      <c r="C13" s="1">
        <f t="shared" si="0"/>
        <v>13</v>
      </c>
      <c r="D13" s="1">
        <v>0</v>
      </c>
      <c r="E13" s="1">
        <v>0</v>
      </c>
      <c r="F13" s="1">
        <v>0</v>
      </c>
      <c r="G13" s="1">
        <v>0</v>
      </c>
      <c r="H13" s="1">
        <v>2</v>
      </c>
      <c r="I13" s="1">
        <v>3</v>
      </c>
      <c r="J13" s="1">
        <v>4</v>
      </c>
      <c r="K13" s="1">
        <v>0</v>
      </c>
      <c r="L13" s="1">
        <v>2</v>
      </c>
      <c r="M13" s="1">
        <v>2</v>
      </c>
      <c r="N13" s="1">
        <v>0</v>
      </c>
      <c r="O13" s="1">
        <v>0</v>
      </c>
      <c r="P13" s="1">
        <v>0</v>
      </c>
      <c r="Q13" s="1">
        <v>0</v>
      </c>
    </row>
    <row r="14" spans="1:17">
      <c r="A14" s="1"/>
      <c r="B14" s="13" t="s">
        <v>32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1:17">
      <c r="A15" s="1"/>
      <c r="B15" s="13" t="s">
        <v>33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</row>
    <row r="16" spans="1:17">
      <c r="A16" s="11">
        <v>5</v>
      </c>
      <c r="B16" s="11" t="s">
        <v>22</v>
      </c>
      <c r="C16" s="1">
        <f t="shared" si="0"/>
        <v>24</v>
      </c>
      <c r="D16" s="1">
        <v>0</v>
      </c>
      <c r="E16" s="1">
        <v>2</v>
      </c>
      <c r="F16" s="1">
        <v>0</v>
      </c>
      <c r="G16" s="1">
        <v>0</v>
      </c>
      <c r="H16" s="1">
        <v>2</v>
      </c>
      <c r="I16" s="1">
        <v>0</v>
      </c>
      <c r="J16" s="1">
        <v>2</v>
      </c>
      <c r="K16" s="1">
        <v>0</v>
      </c>
      <c r="L16" s="1">
        <v>3</v>
      </c>
      <c r="M16" s="1">
        <v>6</v>
      </c>
      <c r="N16" s="1">
        <v>3</v>
      </c>
      <c r="O16" s="1">
        <v>3</v>
      </c>
      <c r="P16" s="1">
        <v>3</v>
      </c>
      <c r="Q16" s="1">
        <v>0</v>
      </c>
    </row>
    <row r="17" spans="1:17">
      <c r="A17" s="1"/>
      <c r="B17" s="13" t="s">
        <v>34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</row>
    <row r="18" spans="1:17">
      <c r="A18" s="1"/>
      <c r="B18" s="13" t="s">
        <v>35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</row>
    <row r="19" spans="1:17">
      <c r="A19" s="1"/>
      <c r="B19" s="13" t="s">
        <v>36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</row>
    <row r="20" spans="1:17">
      <c r="A20" s="1"/>
      <c r="B20" s="13" t="s">
        <v>37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</row>
    <row r="21" spans="1:17">
      <c r="A21" s="11">
        <v>6</v>
      </c>
      <c r="B21" s="11" t="s">
        <v>24</v>
      </c>
      <c r="C21" s="1">
        <f t="shared" si="0"/>
        <v>9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2</v>
      </c>
      <c r="M21" s="1">
        <v>2</v>
      </c>
      <c r="N21" s="1">
        <v>2</v>
      </c>
      <c r="O21" s="1">
        <v>3</v>
      </c>
      <c r="P21" s="1">
        <v>0</v>
      </c>
      <c r="Q21" s="1">
        <v>0</v>
      </c>
    </row>
    <row r="22" spans="1:17">
      <c r="A22" s="1"/>
      <c r="B22" s="13" t="s">
        <v>38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</row>
    <row r="23" spans="1:17">
      <c r="A23" s="1"/>
      <c r="B23" s="13" t="s">
        <v>39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</row>
    <row r="24" spans="1:17">
      <c r="A24" s="12">
        <v>7</v>
      </c>
      <c r="B24" s="12" t="s">
        <v>26</v>
      </c>
      <c r="C24" s="1">
        <f t="shared" si="0"/>
        <v>5</v>
      </c>
      <c r="D24" s="1">
        <v>1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1</v>
      </c>
      <c r="N24" s="1">
        <v>1</v>
      </c>
      <c r="O24" s="1">
        <v>1</v>
      </c>
      <c r="P24" s="1">
        <v>1</v>
      </c>
      <c r="Q24" s="1">
        <v>0</v>
      </c>
    </row>
    <row r="25" spans="1:17">
      <c r="A25" s="10"/>
      <c r="B25" s="14" t="s">
        <v>40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</row>
    <row r="26" spans="1:17">
      <c r="B26" s="6" t="s">
        <v>27</v>
      </c>
      <c r="C26" s="7">
        <f>SUM(C3:C24)</f>
        <v>75</v>
      </c>
      <c r="D26" s="7">
        <f t="shared" ref="D26:Q26" si="1">C26-SUM(D3:D24)</f>
        <v>74</v>
      </c>
      <c r="E26" s="7">
        <f t="shared" si="1"/>
        <v>72</v>
      </c>
      <c r="F26" s="7">
        <f t="shared" si="1"/>
        <v>70</v>
      </c>
      <c r="G26" s="7">
        <f t="shared" si="1"/>
        <v>70</v>
      </c>
      <c r="H26" s="7">
        <f t="shared" si="1"/>
        <v>64</v>
      </c>
      <c r="I26" s="7">
        <f t="shared" si="1"/>
        <v>57</v>
      </c>
      <c r="J26" s="7">
        <f t="shared" si="1"/>
        <v>50</v>
      </c>
      <c r="K26" s="7">
        <f t="shared" si="1"/>
        <v>47</v>
      </c>
      <c r="L26" s="7">
        <f t="shared" si="1"/>
        <v>38</v>
      </c>
      <c r="M26" s="7">
        <f t="shared" si="1"/>
        <v>24</v>
      </c>
      <c r="N26" s="7">
        <f t="shared" si="1"/>
        <v>15</v>
      </c>
      <c r="O26" s="7">
        <f t="shared" si="1"/>
        <v>5</v>
      </c>
      <c r="P26" s="7">
        <f t="shared" si="1"/>
        <v>1</v>
      </c>
      <c r="Q26" s="7">
        <f t="shared" si="1"/>
        <v>0</v>
      </c>
    </row>
    <row r="27" spans="1:17" hidden="1">
      <c r="B27" s="6"/>
      <c r="C27" s="7">
        <f>SUM(D27:Q27)</f>
        <v>43</v>
      </c>
      <c r="D27" s="7">
        <v>2</v>
      </c>
      <c r="E27" s="7">
        <v>2</v>
      </c>
      <c r="F27" s="7">
        <v>2</v>
      </c>
      <c r="G27" s="7">
        <v>2</v>
      </c>
      <c r="H27" s="7">
        <v>5</v>
      </c>
      <c r="I27" s="7">
        <v>6</v>
      </c>
      <c r="J27" s="7">
        <v>9</v>
      </c>
      <c r="K27" s="7">
        <v>4</v>
      </c>
      <c r="L27" s="7">
        <v>3</v>
      </c>
      <c r="M27" s="7">
        <v>2</v>
      </c>
      <c r="N27" s="7">
        <v>6</v>
      </c>
      <c r="O27" s="7">
        <v>0</v>
      </c>
      <c r="P27" s="7">
        <v>0</v>
      </c>
      <c r="Q27" s="7">
        <v>0</v>
      </c>
    </row>
    <row r="28" spans="1:17">
      <c r="B28" s="6" t="s">
        <v>25</v>
      </c>
      <c r="C28" s="9">
        <f>C27</f>
        <v>43</v>
      </c>
      <c r="D28" s="9">
        <f>C27-D27</f>
        <v>41</v>
      </c>
      <c r="E28" s="9">
        <f>D28-E27</f>
        <v>39</v>
      </c>
      <c r="F28" s="9">
        <f t="shared" ref="F28:Q28" si="2">E28-F27</f>
        <v>37</v>
      </c>
      <c r="G28" s="9">
        <f t="shared" si="2"/>
        <v>35</v>
      </c>
      <c r="H28" s="9">
        <f t="shared" si="2"/>
        <v>30</v>
      </c>
      <c r="I28" s="9">
        <f t="shared" si="2"/>
        <v>24</v>
      </c>
      <c r="J28" s="9">
        <f t="shared" si="2"/>
        <v>15</v>
      </c>
      <c r="K28" s="9">
        <f t="shared" si="2"/>
        <v>11</v>
      </c>
      <c r="L28" s="9">
        <f t="shared" si="2"/>
        <v>8</v>
      </c>
      <c r="M28" s="9">
        <f t="shared" si="2"/>
        <v>6</v>
      </c>
      <c r="N28" s="9">
        <f t="shared" si="2"/>
        <v>0</v>
      </c>
      <c r="O28" s="9">
        <f t="shared" si="2"/>
        <v>0</v>
      </c>
      <c r="P28" s="9">
        <f t="shared" si="2"/>
        <v>0</v>
      </c>
      <c r="Q28" s="9">
        <f t="shared" si="2"/>
        <v>0</v>
      </c>
    </row>
  </sheetData>
  <mergeCells count="2">
    <mergeCell ref="A1:C1"/>
    <mergeCell ref="D1:Q1"/>
  </mergeCells>
  <dataValidations count="1">
    <dataValidation type="whole" allowBlank="1" showInputMessage="1" showErrorMessage="1" sqref="C3:Q25" xr:uid="{00000000-0002-0000-0000-000000000000}">
      <formula1>0</formula1>
      <formula2>1000000</formula2>
    </dataValidation>
  </dataValidations>
  <pageMargins left="0.7" right="0.7" top="0.75" bottom="0.75" header="0.3" footer="0.3"/>
  <pageSetup orientation="portrait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Sprint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Akshatha</dc:creator>
  <cp:lastModifiedBy>Microsoft Office User</cp:lastModifiedBy>
  <dcterms:created xsi:type="dcterms:W3CDTF">2010-09-20T15:40:49Z</dcterms:created>
  <dcterms:modified xsi:type="dcterms:W3CDTF">2019-04-09T10:37:02Z</dcterms:modified>
</cp:coreProperties>
</file>