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<sst xmlns="http://schemas.openxmlformats.org/spreadsheetml/2006/main" count="2159" uniqueCount="281">
  <si>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</si>
  <si>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</si>
  <si>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</si>
  <si>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</si>
  <si>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</si>
  <si>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</si>
  <si>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</si>
  <si>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</si>
  <si>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</si>
  <si>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</si>
  <si>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</si>
  <si>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</si>
  <si>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</si>
  <si>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</si>
  <si>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</si>
  <si>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</si>
  <si>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</si>
  <si>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</si>
  <si>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</si>
  <si>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</si>
  <si>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</si>
  <si>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</si>
  <si>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</si>
  <si>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</si>
  <si>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</si>
  <si>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</si>
  <si>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</si>
  <si>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</si>
  <si>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</si>
  <si>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</si>
  <si>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</si>
  <si>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</si>
  <si>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</si>
  <si>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</si>
  <si>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</si>
  <si>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</si>
  <si>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</si>
  <si>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</si>
  <si>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</si>
  <si>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</si>
  <si>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</si>
  <si>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present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</si>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</sst>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IFERROR(__xludf.DUMMYFUNCTION("COUNTUNIQUE(C2:C1000)"),107.0)</f>
        <v>107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5" t="s">
        <v>18</v>
      </c>
      <c r="K3" s="3">
        <f>countif(G2:G1000,"present")</f>
        <v>9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J4" s="5" t="s">
        <v>21</v>
      </c>
      <c r="K4" s="3">
        <f>countif(G2:G1000,"absent")</f>
        <v>297</v>
      </c>
      <c r="L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J5" s="5" t="s">
        <v>24</v>
      </c>
      <c r="K5" s="3">
        <f>SUM(K3:K4)</f>
        <v>306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J6" s="4" t="s">
        <v>28</v>
      </c>
      <c r="K6" s="6">
        <f>K3/K5</f>
        <v>0.02941176471</v>
      </c>
      <c r="L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41</v>
      </c>
      <c r="H13" s="1">
        <v>0.0203001004249059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41</v>
      </c>
      <c r="H28" s="1">
        <v>0.0738803260085836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41</v>
      </c>
      <c r="H114" s="1">
        <v>0.0347973187251086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41</v>
      </c>
      <c r="H119" s="1">
        <v>0.0109319140878386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41</v>
      </c>
      <c r="H193" s="1">
        <v>0.210418897216229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41</v>
      </c>
      <c r="H194" s="1">
        <v>0.0414701574594853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41</v>
      </c>
      <c r="H195" s="1">
        <v>0.0117303161765622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41</v>
      </c>
      <c r="H197" s="1">
        <v>0.0723842907385043</v>
      </c>
    </row>
    <row r="198">
      <c r="A198" s="1" t="s">
        <v>8</v>
      </c>
      <c r="B198" s="1" t="s">
        <v>9</v>
      </c>
      <c r="C198" s="1" t="s">
        <v>41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41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41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41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41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41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41</v>
      </c>
      <c r="H259" s="1">
        <v>0.0349614045983881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