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pdelta1_8_v2adv1.cs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<sst xmlns="http://schemas.openxmlformats.org/spreadsheetml/2006/main" count="990" uniqueCount="154">
  <si>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</si>
  <si>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</si>
  <si>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</si>
  <si>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</si>
  <si>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</si>
  <si>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</si>
  <si>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</si>
  <si>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</si>
  <si>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</si>
  <si>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</si>
  <si>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</si>
  <si>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</si>
  <si>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</si>
  <si>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</si>
  <si>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absent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</si>
  <si>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</si>
  <si>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</si>
  <si>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</si>
  <si>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</si>
  <si>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</si>
  <si>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</si>
  <si>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</si>
  <si>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</si>
  <si>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</si>
  <si>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</si>
  <si>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</si>
  <si>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</si>
  <si>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present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</si>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</sst>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v2_adv1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IFERROR(__xludf.DUMMYFUNCTION("COUNTUNIQUE(C2:C1000)"),79.0)</f>
        <v>79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J3" s="5" t="s">
        <v>17</v>
      </c>
      <c r="K3" s="3">
        <f>countif(G2:G1000,"present")</f>
        <v>46</v>
      </c>
      <c r="L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0.0</v>
      </c>
      <c r="J4" s="5" t="s">
        <v>20</v>
      </c>
      <c r="K4" s="3">
        <f>countif(G2:G1000,"absent")</f>
        <v>93</v>
      </c>
      <c r="L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0.0</v>
      </c>
      <c r="J5" s="5" t="s">
        <v>23</v>
      </c>
      <c r="K5" s="3">
        <f>SUM(K3:K4)</f>
        <v>139</v>
      </c>
      <c r="L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27</v>
      </c>
      <c r="H6" s="1">
        <v>0.0583958667821034</v>
      </c>
      <c r="J6" s="4" t="s">
        <v>28</v>
      </c>
      <c r="K6" s="6">
        <f>K3/K5</f>
        <v>0.3309352518</v>
      </c>
      <c r="L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22</v>
      </c>
      <c r="F7" s="1" t="s">
        <v>13</v>
      </c>
      <c r="G7" s="1" t="s">
        <v>27</v>
      </c>
      <c r="H7" s="1">
        <v>0.0128763166417596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13</v>
      </c>
      <c r="G8" s="1" t="s">
        <v>27</v>
      </c>
      <c r="H8" s="1">
        <v>0.788114821154593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33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31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27</v>
      </c>
      <c r="H14" s="1">
        <v>0.00396368328376095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27</v>
      </c>
      <c r="H15" s="1">
        <v>0.0516785602947998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27</v>
      </c>
      <c r="H17" s="1">
        <v>0.0394228003666371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27</v>
      </c>
      <c r="H25" s="1">
        <v>0.0773440995085311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27</v>
      </c>
      <c r="H27" s="1">
        <v>0.01171578416221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27</v>
      </c>
      <c r="H29" s="1">
        <v>0.0322056153777728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33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27</v>
      </c>
      <c r="H33" s="1">
        <v>0.187407830052836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27</v>
      </c>
      <c r="H35" s="1">
        <v>0.168741280939651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27</v>
      </c>
      <c r="H37" s="1">
        <v>0.126788995074575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27</v>
      </c>
      <c r="H39" s="1">
        <v>0.0212539972906436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27</v>
      </c>
      <c r="H40" s="1">
        <v>0.0785129563170765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27</v>
      </c>
      <c r="H42" s="1">
        <v>0.0207572564328143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27</v>
      </c>
      <c r="H56" s="1">
        <v>0.0207601765482325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27</v>
      </c>
      <c r="H57" s="1">
        <v>0.0466919619896534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27</v>
      </c>
      <c r="H58" s="1">
        <v>0.111633180948624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27</v>
      </c>
      <c r="H59" s="1">
        <v>0.0718933304211154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27</v>
      </c>
      <c r="H64" s="1">
        <v>0.00734912651108345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27</v>
      </c>
      <c r="H65" s="1">
        <v>0.0112471275618697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27</v>
      </c>
      <c r="H67" s="1">
        <v>0.025620077595986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27</v>
      </c>
      <c r="H68" s="1">
        <v>0.00562584318387765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27</v>
      </c>
      <c r="H69" s="1">
        <v>0.0244113326407048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27</v>
      </c>
      <c r="H71" s="1">
        <v>0.185452118289216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27</v>
      </c>
      <c r="H74" s="1">
        <v>0.0755359228623439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27</v>
      </c>
      <c r="H78" s="1">
        <v>0.0757514475830154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27</v>
      </c>
      <c r="H81" s="1">
        <v>0.0136079802828084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27</v>
      </c>
      <c r="H85" s="1">
        <v>0.0771309050008165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27</v>
      </c>
      <c r="H87" s="1">
        <v>0.0232579659524649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27</v>
      </c>
      <c r="H88" s="1">
        <v>0.0174228419750725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27</v>
      </c>
      <c r="H89" s="1">
        <v>0.0414221709342098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27</v>
      </c>
      <c r="H90" s="1">
        <v>0.107724440076681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33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27</v>
      </c>
      <c r="H98" s="1">
        <v>0.558694161367677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27</v>
      </c>
      <c r="H100" s="1">
        <v>0.120820773578205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27</v>
      </c>
      <c r="H101" s="1">
        <v>0.00653628955291255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27</v>
      </c>
      <c r="H103" s="1">
        <v>0.166663492776055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27</v>
      </c>
      <c r="H106" s="1">
        <v>0.0150611131061942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33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27</v>
      </c>
      <c r="H119" s="1">
        <v>0.0356920671091113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27</v>
      </c>
      <c r="H120" s="1">
        <v>0.0961346755186887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27</v>
      </c>
      <c r="H121" s="1">
        <v>0.0514809096133699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27</v>
      </c>
      <c r="H122" s="1">
        <v>0.137825025217421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27</v>
      </c>
      <c r="H126" s="1">
        <v>0.0869261788826259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27</v>
      </c>
      <c r="H129" s="1">
        <v>0.0218044478548038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27</v>
      </c>
      <c r="H132" s="1">
        <v>0.0964464721950824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27</v>
      </c>
      <c r="H140" s="1">
        <v>0.0120498680091791</v>
      </c>
    </row>
  </sheetData>
  <drawing r:id="rId1"/>
</worksheet>
</file>