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logdice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<sst xmlns="http://schemas.openxmlformats.org/spreadsheetml/2006/main" count="2159" uniqueCount="281">
  <si>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</si>
  <si>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</si>
  <si>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</si>
  <si>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</si>
  <si>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</si>
  <si>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</si>
  <si>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</si>
  <si>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</si>
  <si>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</si>
  <si>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</si>
  <si>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</si>
  <si>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</si>
  <si>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</si>
  <si>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</si>
  <si>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</si>
  <si>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</si>
  <si>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</si>
  <si>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</si>
  <si>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</si>
  <si>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</si>
  <si>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</si>
  <si>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</si>
  <si>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</si>
  <si>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absent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</si>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</sst>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n2_v1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11.9870749414423</v>
      </c>
      <c r="J2" s="4" t="s">
        <v>15</v>
      </c>
      <c r="K2" s="3">
        <f>IFERROR(__xludf.DUMMYFUNCTION("COUNTUNIQUE(C2:C1000)"),156.0)</f>
        <v>156</v>
      </c>
      <c r="L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12.2328441339178</v>
      </c>
      <c r="J3" s="5" t="s">
        <v>17</v>
      </c>
      <c r="K3" s="3">
        <f>countif(G2:G1000,"present")</f>
        <v>228</v>
      </c>
      <c r="L3" s="6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12.6387969912147</v>
      </c>
      <c r="J4" s="5" t="s">
        <v>20</v>
      </c>
      <c r="K4" s="3">
        <f>countif(G2:G1000,"absent")</f>
        <v>78</v>
      </c>
      <c r="L4" s="6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23</v>
      </c>
      <c r="H5" s="1">
        <v>0.0</v>
      </c>
      <c r="J5" s="5" t="s">
        <v>24</v>
      </c>
      <c r="K5" s="3">
        <f>SUM(K3:K4)</f>
        <v>306</v>
      </c>
      <c r="L5" s="6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23</v>
      </c>
      <c r="H6" s="1">
        <v>0.0</v>
      </c>
      <c r="J6" s="4" t="s">
        <v>27</v>
      </c>
      <c r="K6" s="7">
        <f>K3/K5</f>
        <v>0.7450980392</v>
      </c>
      <c r="L6" s="6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11.9710222947912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23</v>
      </c>
      <c r="H8" s="1">
        <v>0.0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11.9796387173522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11.8343741746224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11.9814778197439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14</v>
      </c>
      <c r="H12" s="1">
        <v>12.1585669140721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29</v>
      </c>
      <c r="F13" s="1" t="s">
        <v>13</v>
      </c>
      <c r="G13" s="1" t="s">
        <v>14</v>
      </c>
      <c r="H13" s="1">
        <v>11.6856370096204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14</v>
      </c>
      <c r="H14" s="1">
        <v>12.2420857641441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14</v>
      </c>
      <c r="H15" s="1">
        <v>11.8683148439458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12.7396612716051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14</v>
      </c>
      <c r="H17" s="1">
        <v>11.7749985757208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12.3591347610555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12.0644159998698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12.3074304965622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14</v>
      </c>
      <c r="H21" s="1">
        <v>11.9912781941574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23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23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14</v>
      </c>
      <c r="F24" s="1" t="s">
        <v>13</v>
      </c>
      <c r="G24" s="1" t="s">
        <v>14</v>
      </c>
      <c r="H24" s="1">
        <v>11.9747965747597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12.5273637539722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23</v>
      </c>
      <c r="H26" s="1">
        <v>0.0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12.2592219164215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12.0928246759676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23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11.5243288116755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29</v>
      </c>
      <c r="F31" s="1" t="s">
        <v>13</v>
      </c>
      <c r="G31" s="1" t="s">
        <v>23</v>
      </c>
      <c r="H31" s="1">
        <v>0.0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12.2677076279402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12.9672842626162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12.3865746446674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12.1235512131216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11.8564647749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12.0236996022374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12.8276688898176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29</v>
      </c>
      <c r="F39" s="1" t="s">
        <v>13</v>
      </c>
      <c r="G39" s="1" t="s">
        <v>14</v>
      </c>
      <c r="H39" s="1">
        <v>12.0370522009277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29</v>
      </c>
      <c r="F40" s="1" t="s">
        <v>13</v>
      </c>
      <c r="G40" s="1" t="s">
        <v>14</v>
      </c>
      <c r="H40" s="1">
        <v>11.8956622884666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23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12.6992484875016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12.6896299780818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14</v>
      </c>
      <c r="F44" s="1" t="s">
        <v>13</v>
      </c>
      <c r="G44" s="1" t="s">
        <v>14</v>
      </c>
      <c r="H44" s="1">
        <v>12.0325188846052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29</v>
      </c>
      <c r="F45" s="1" t="s">
        <v>13</v>
      </c>
      <c r="G45" s="1" t="s">
        <v>14</v>
      </c>
      <c r="H45" s="1">
        <v>11.2604935826061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11.8062690691697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23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23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13.1082064680196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23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14</v>
      </c>
      <c r="H51" s="1">
        <v>11.8715261678891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14</v>
      </c>
      <c r="H52" s="1">
        <v>11.6046736069306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11.6439741428068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23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12.3903570906371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14</v>
      </c>
      <c r="H56" s="1">
        <v>12.2561963628241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22</v>
      </c>
      <c r="F57" s="1" t="s">
        <v>13</v>
      </c>
      <c r="G57" s="1" t="s">
        <v>14</v>
      </c>
      <c r="H57" s="1">
        <v>11.8622580436571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23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26</v>
      </c>
      <c r="F59" s="1" t="s">
        <v>13</v>
      </c>
      <c r="G59" s="1" t="s">
        <v>14</v>
      </c>
      <c r="H59" s="1">
        <v>11.5055312039758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11.8980950902541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14</v>
      </c>
      <c r="H61" s="1">
        <v>11.5869518306821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14</v>
      </c>
      <c r="H62" s="1">
        <v>11.6648157281017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14</v>
      </c>
      <c r="H63" s="1">
        <v>12.5430438354837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23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12.1100395268222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11.6452743242169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29</v>
      </c>
      <c r="F67" s="1" t="s">
        <v>13</v>
      </c>
      <c r="G67" s="1" t="s">
        <v>14</v>
      </c>
      <c r="H67" s="1">
        <v>11.4678828837511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12.1000182413765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29</v>
      </c>
      <c r="F69" s="1" t="s">
        <v>13</v>
      </c>
      <c r="G69" s="1" t="s">
        <v>23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12.9320414580611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14</v>
      </c>
      <c r="H71" s="1">
        <v>12.5308279634126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23</v>
      </c>
      <c r="H72" s="1">
        <v>0.0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13.4269918057298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23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12.6914819829434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23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12.8065275486178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14</v>
      </c>
      <c r="F78" s="1" t="s">
        <v>13</v>
      </c>
      <c r="G78" s="1" t="s">
        <v>23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12.6331527198463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29</v>
      </c>
      <c r="F80" s="1" t="s">
        <v>13</v>
      </c>
      <c r="G80" s="1" t="s">
        <v>23</v>
      </c>
      <c r="H80" s="1">
        <v>0.0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12.5844084391391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23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12.7075856868921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12.531160551142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23</v>
      </c>
      <c r="H85" s="1">
        <v>0.0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14</v>
      </c>
      <c r="H86" s="1">
        <v>11.5382411405267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11.6682155533917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23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14</v>
      </c>
      <c r="H89" s="1">
        <v>11.5883802940367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11.712628989615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11.8928671491451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14</v>
      </c>
      <c r="H92" s="1">
        <v>12.5409846676981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12.2624981408479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12.4580049642725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14</v>
      </c>
      <c r="F95" s="1" t="s">
        <v>13</v>
      </c>
      <c r="G95" s="1" t="s">
        <v>23</v>
      </c>
      <c r="H95" s="1">
        <v>0.0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12.2291479883578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14</v>
      </c>
      <c r="H97" s="1">
        <v>11.4928190227397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14</v>
      </c>
      <c r="H98" s="1">
        <v>12.4377071355435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14</v>
      </c>
      <c r="H99" s="1">
        <v>12.3060533220142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12.2414769990378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14</v>
      </c>
      <c r="H101" s="1">
        <v>13.0579919469776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12.2922169866118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11.8169675405712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22</v>
      </c>
      <c r="F104" s="1" t="s">
        <v>13</v>
      </c>
      <c r="G104" s="1" t="s">
        <v>23</v>
      </c>
      <c r="H104" s="1">
        <v>0.0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14</v>
      </c>
      <c r="H105" s="1">
        <v>13.0322960552099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14</v>
      </c>
      <c r="H106" s="1">
        <v>11.5816987086802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12.1579487234602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14</v>
      </c>
      <c r="H108" s="1">
        <v>12.1402614338028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14</v>
      </c>
      <c r="H109" s="1">
        <v>12.171590757829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12.2155204924363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22</v>
      </c>
      <c r="F111" s="1" t="s">
        <v>13</v>
      </c>
      <c r="G111" s="1" t="s">
        <v>14</v>
      </c>
      <c r="H111" s="1">
        <v>11.9912131232432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</v>
      </c>
      <c r="F112" s="1" t="s">
        <v>13</v>
      </c>
      <c r="G112" s="1" t="s">
        <v>14</v>
      </c>
      <c r="H112" s="1">
        <v>12.1087812321101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29</v>
      </c>
      <c r="F113" s="1" t="s">
        <v>13</v>
      </c>
      <c r="G113" s="1" t="s">
        <v>14</v>
      </c>
      <c r="H113" s="1">
        <v>12.5613658799315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12.1078010121433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29</v>
      </c>
      <c r="F115" s="1" t="s">
        <v>13</v>
      </c>
      <c r="G115" s="1" t="s">
        <v>14</v>
      </c>
      <c r="H115" s="1">
        <v>12.0745996903657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12.5228787452803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22</v>
      </c>
      <c r="F117" s="1" t="s">
        <v>13</v>
      </c>
      <c r="G117" s="1" t="s">
        <v>14</v>
      </c>
      <c r="H117" s="1">
        <v>11.9662412699635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29</v>
      </c>
      <c r="F118" s="1" t="s">
        <v>13</v>
      </c>
      <c r="G118" s="1" t="s">
        <v>14</v>
      </c>
      <c r="H118" s="1">
        <v>12.3191702211884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14</v>
      </c>
      <c r="H119" s="1">
        <v>12.0540392964224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14</v>
      </c>
      <c r="H120" s="1">
        <v>11.7442251299107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22</v>
      </c>
      <c r="F121" s="1" t="s">
        <v>13</v>
      </c>
      <c r="G121" s="1" t="s">
        <v>23</v>
      </c>
      <c r="H121" s="1">
        <v>0.0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29</v>
      </c>
      <c r="F122" s="1" t="s">
        <v>13</v>
      </c>
      <c r="G122" s="1" t="s">
        <v>14</v>
      </c>
      <c r="H122" s="1">
        <v>11.7634627385113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12.1053609216949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14</v>
      </c>
      <c r="H124" s="1">
        <v>11.9016035241081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14</v>
      </c>
      <c r="H125" s="1">
        <v>11.5680334675528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29</v>
      </c>
      <c r="F126" s="1" t="s">
        <v>13</v>
      </c>
      <c r="G126" s="1" t="s">
        <v>23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23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23</v>
      </c>
      <c r="H128" s="1">
        <v>0.0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29</v>
      </c>
      <c r="F129" s="1" t="s">
        <v>13</v>
      </c>
      <c r="G129" s="1" t="s">
        <v>14</v>
      </c>
      <c r="H129" s="1">
        <v>11.7159454415639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12.4596503390796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14</v>
      </c>
      <c r="H131" s="1">
        <v>12.0825173234161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12.8741784225552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12.4729193402918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22</v>
      </c>
      <c r="F134" s="1" t="s">
        <v>13</v>
      </c>
      <c r="G134" s="1" t="s">
        <v>23</v>
      </c>
      <c r="H134" s="1">
        <v>0.0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29</v>
      </c>
      <c r="F135" s="1" t="s">
        <v>13</v>
      </c>
      <c r="G135" s="1" t="s">
        <v>14</v>
      </c>
      <c r="H135" s="1">
        <v>11.817442698695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14</v>
      </c>
      <c r="H136" s="1">
        <v>12.2652001704111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29</v>
      </c>
      <c r="F137" s="1" t="s">
        <v>13</v>
      </c>
      <c r="G137" s="1" t="s">
        <v>14</v>
      </c>
      <c r="H137" s="1">
        <v>11.5545255336898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14</v>
      </c>
      <c r="H138" s="1">
        <v>11.8990032190393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23</v>
      </c>
      <c r="H139" s="1">
        <v>0.0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23</v>
      </c>
      <c r="H140" s="1">
        <v>0.0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14</v>
      </c>
      <c r="H141" s="1">
        <v>11.8413994731046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12.1431704503324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22</v>
      </c>
      <c r="F143" s="1" t="s">
        <v>13</v>
      </c>
      <c r="G143" s="1" t="s">
        <v>14</v>
      </c>
      <c r="H143" s="1">
        <v>12.1274348351589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23</v>
      </c>
      <c r="H144" s="1">
        <v>0.0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22</v>
      </c>
      <c r="F145" s="1" t="s">
        <v>13</v>
      </c>
      <c r="G145" s="1" t="s">
        <v>14</v>
      </c>
      <c r="H145" s="1">
        <v>12.2308655679357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29</v>
      </c>
      <c r="F146" s="1" t="s">
        <v>13</v>
      </c>
      <c r="G146" s="1" t="s">
        <v>14</v>
      </c>
      <c r="H146" s="1">
        <v>11.8432742190069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23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23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12.2940413080586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12.3019719879019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23</v>
      </c>
      <c r="H151" s="1">
        <v>0.0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23</v>
      </c>
      <c r="H152" s="1">
        <v>0.0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23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23</v>
      </c>
      <c r="H154" s="1">
        <v>0.0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14</v>
      </c>
      <c r="H155" s="1">
        <v>12.082908437855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12.3074399872425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22</v>
      </c>
      <c r="F157" s="1" t="s">
        <v>13</v>
      </c>
      <c r="G157" s="1" t="s">
        <v>14</v>
      </c>
      <c r="H157" s="1">
        <v>12.3687778079855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12.3572208224576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12.1421651385828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29</v>
      </c>
      <c r="F160" s="1" t="s">
        <v>13</v>
      </c>
      <c r="G160" s="1" t="s">
        <v>14</v>
      </c>
      <c r="H160" s="1">
        <v>12.6619172002218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23</v>
      </c>
      <c r="H161" s="1">
        <v>0.0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23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12.1275009533729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23</v>
      </c>
      <c r="H164" s="1">
        <v>0.0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23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23</v>
      </c>
      <c r="H166" s="1">
        <v>0.0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14</v>
      </c>
      <c r="H167" s="1">
        <v>12.6307388776482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22</v>
      </c>
      <c r="F168" s="1" t="s">
        <v>13</v>
      </c>
      <c r="G168" s="1" t="s">
        <v>14</v>
      </c>
      <c r="H168" s="1">
        <v>12.1786880705227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14</v>
      </c>
      <c r="H169" s="1">
        <v>12.3343017746765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29</v>
      </c>
      <c r="F170" s="1" t="s">
        <v>13</v>
      </c>
      <c r="G170" s="1" t="s">
        <v>14</v>
      </c>
      <c r="H170" s="1">
        <v>12.4608611464232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14</v>
      </c>
      <c r="H171" s="1">
        <v>11.8177994087618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14</v>
      </c>
      <c r="H172" s="1">
        <v>12.7524002744086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14</v>
      </c>
      <c r="H173" s="1">
        <v>12.863508652315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11.9534099321105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23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12.3951168493356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23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23</v>
      </c>
      <c r="H178" s="1">
        <v>0.0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12.633623281207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14</v>
      </c>
      <c r="H180" s="1">
        <v>11.7898152945275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11.9909812311146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12.2336402743459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14</v>
      </c>
      <c r="H183" s="1">
        <v>11.8004929574465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14</v>
      </c>
      <c r="H184" s="1">
        <v>11.5084048772528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14</v>
      </c>
      <c r="H185" s="1">
        <v>11.9306557100345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23</v>
      </c>
      <c r="H186" s="1">
        <v>0.0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11.7789415954277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26</v>
      </c>
      <c r="F188" s="1" t="s">
        <v>13</v>
      </c>
      <c r="G188" s="1" t="s">
        <v>23</v>
      </c>
      <c r="H188" s="1">
        <v>0.0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14</v>
      </c>
      <c r="H189" s="1">
        <v>11.8257220817077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12.2549252084179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14</v>
      </c>
      <c r="H191" s="1">
        <v>11.2152757514542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29</v>
      </c>
      <c r="F192" s="1" t="s">
        <v>13</v>
      </c>
      <c r="G192" s="1" t="s">
        <v>23</v>
      </c>
      <c r="H192" s="1">
        <v>0.0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12.4409224451779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14</v>
      </c>
      <c r="H194" s="1">
        <v>12.744263752747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12.0107479935332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14</v>
      </c>
      <c r="H196" s="1">
        <v>11.8859373524082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11.8748746925622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12.1253301692457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12.7216803822294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23</v>
      </c>
      <c r="H200" s="1">
        <v>0.0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12.6228152129185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12.5145774685624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14</v>
      </c>
      <c r="H203" s="1">
        <v>12.0645407198647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14</v>
      </c>
      <c r="H204" s="1">
        <v>12.5246920860438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26</v>
      </c>
      <c r="F205" s="1" t="s">
        <v>13</v>
      </c>
      <c r="G205" s="1" t="s">
        <v>23</v>
      </c>
      <c r="H205" s="1">
        <v>0.0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11.9435035120992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14</v>
      </c>
      <c r="H207" s="1">
        <v>12.966221573622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14</v>
      </c>
      <c r="H208" s="1">
        <v>12.1195039905354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12.5434208946322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29</v>
      </c>
      <c r="F210" s="1" t="s">
        <v>13</v>
      </c>
      <c r="G210" s="1" t="s">
        <v>14</v>
      </c>
      <c r="H210" s="1">
        <v>12.4129541526314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12.0843363964942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14</v>
      </c>
      <c r="H212" s="1">
        <v>11.8193485469841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22</v>
      </c>
      <c r="F213" s="1" t="s">
        <v>13</v>
      </c>
      <c r="G213" s="1" t="s">
        <v>14</v>
      </c>
      <c r="H213" s="1">
        <v>11.8824697795873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29</v>
      </c>
      <c r="F214" s="1" t="s">
        <v>13</v>
      </c>
      <c r="G214" s="1" t="s">
        <v>14</v>
      </c>
      <c r="H214" s="1">
        <v>11.7974987090498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14</v>
      </c>
      <c r="H215" s="1">
        <v>11.956114002311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14</v>
      </c>
      <c r="H216" s="1">
        <v>12.3334820194451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14</v>
      </c>
      <c r="H217" s="1">
        <v>11.8644337045713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23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14</v>
      </c>
      <c r="H219" s="1">
        <v>11.9888979939818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26</v>
      </c>
      <c r="F220" s="1" t="s">
        <v>13</v>
      </c>
      <c r="G220" s="1" t="s">
        <v>23</v>
      </c>
      <c r="H220" s="1">
        <v>0.0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14</v>
      </c>
      <c r="H221" s="1">
        <v>11.65400754278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11.7082803375575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22</v>
      </c>
      <c r="F223" s="1" t="s">
        <v>13</v>
      </c>
      <c r="G223" s="1" t="s">
        <v>23</v>
      </c>
      <c r="H223" s="1">
        <v>0.0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22</v>
      </c>
      <c r="F224" s="1" t="s">
        <v>13</v>
      </c>
      <c r="G224" s="1" t="s">
        <v>14</v>
      </c>
      <c r="H224" s="1">
        <v>11.8457789682357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23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14</v>
      </c>
      <c r="H226" s="1">
        <v>12.1910392090685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23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12.2992297396108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23</v>
      </c>
      <c r="H229" s="1">
        <v>0.0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12.3425028656669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23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23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11.9493109722411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11.7672936049881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23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14</v>
      </c>
      <c r="H236" s="1">
        <v>11.7989181529942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23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23</v>
      </c>
      <c r="H238" s="1">
        <v>0.0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14</v>
      </c>
      <c r="H239" s="1">
        <v>12.3105642840091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14</v>
      </c>
      <c r="H240" s="1">
        <v>12.7709956327562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14</v>
      </c>
      <c r="H241" s="1">
        <v>12.2585332382302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11.7949524184923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14</v>
      </c>
      <c r="H243" s="1">
        <v>12.2058606442322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12.3171956134315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12.9761446736388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12.4025357603611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14</v>
      </c>
      <c r="H247" s="1">
        <v>12.6376247224029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23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14</v>
      </c>
      <c r="H249" s="1">
        <v>11.9876650240866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14</v>
      </c>
      <c r="H250" s="1">
        <v>12.5811140626661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12.5618838181189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29</v>
      </c>
      <c r="F252" s="1" t="s">
        <v>13</v>
      </c>
      <c r="G252" s="1" t="s">
        <v>23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14</v>
      </c>
      <c r="H253" s="1">
        <v>11.7805464629231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11.6928892216199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14</v>
      </c>
      <c r="H255" s="1">
        <v>11.9709545896726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12.2270726937399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12.2614563476442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14</v>
      </c>
      <c r="H258" s="1">
        <v>12.6075807582377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12.5735194297404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14</v>
      </c>
      <c r="H260" s="1">
        <v>11.8941655333542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23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23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14</v>
      </c>
      <c r="H263" s="1">
        <v>13.4203891652293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12.2072510722798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29</v>
      </c>
      <c r="F265" s="1" t="s">
        <v>13</v>
      </c>
      <c r="G265" s="1" t="s">
        <v>14</v>
      </c>
      <c r="H265" s="1">
        <v>12.5639282666045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11.7207568692392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29</v>
      </c>
      <c r="F267" s="1" t="s">
        <v>13</v>
      </c>
      <c r="G267" s="1" t="s">
        <v>14</v>
      </c>
      <c r="H267" s="1">
        <v>11.9721167118474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11.7236217622079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12.0780135628501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23</v>
      </c>
      <c r="H270" s="1">
        <v>0.0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12.2689487280525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26</v>
      </c>
      <c r="F272" s="1" t="s">
        <v>13</v>
      </c>
      <c r="G272" s="1" t="s">
        <v>23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14</v>
      </c>
      <c r="H273" s="1">
        <v>11.8611158613005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23</v>
      </c>
      <c r="H274" s="1">
        <v>0.0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23</v>
      </c>
      <c r="H275" s="1">
        <v>0.0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14</v>
      </c>
      <c r="H276" s="1">
        <v>12.5165485580355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14</v>
      </c>
      <c r="H277" s="1">
        <v>11.660242878947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23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14</v>
      </c>
      <c r="F279" s="1" t="s">
        <v>13</v>
      </c>
      <c r="G279" s="1" t="s">
        <v>14</v>
      </c>
      <c r="H279" s="1">
        <v>11.5190951975502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29</v>
      </c>
      <c r="F280" s="1" t="s">
        <v>13</v>
      </c>
      <c r="G280" s="1" t="s">
        <v>14</v>
      </c>
      <c r="H280" s="1">
        <v>11.6919380240732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29</v>
      </c>
      <c r="F281" s="1" t="s">
        <v>13</v>
      </c>
      <c r="G281" s="1" t="s">
        <v>14</v>
      </c>
      <c r="H281" s="1">
        <v>12.2797346547227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14</v>
      </c>
      <c r="H282" s="1">
        <v>12.6641035129106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14</v>
      </c>
      <c r="H283" s="1">
        <v>12.1742854581924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14</v>
      </c>
      <c r="H284" s="1">
        <v>12.2761926250313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12.4045262740684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12.7633021293447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12.7051990359592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14</v>
      </c>
      <c r="H288" s="1">
        <v>11.6954171575313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12.5303415909109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12.4930758874181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26</v>
      </c>
      <c r="F291" s="1" t="s">
        <v>13</v>
      </c>
      <c r="G291" s="1" t="s">
        <v>23</v>
      </c>
      <c r="H291" s="1">
        <v>0.0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23</v>
      </c>
      <c r="H292" s="1">
        <v>0.0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12.1273395478545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12.2204409866919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14</v>
      </c>
      <c r="H295" s="1">
        <v>11.7928370696385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14</v>
      </c>
      <c r="H296" s="1">
        <v>11.8120765953313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14</v>
      </c>
      <c r="H297" s="1">
        <v>13.0278802722291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14</v>
      </c>
      <c r="H298" s="1">
        <v>12.242224508988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12.2677738243897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23</v>
      </c>
      <c r="H300" s="1">
        <v>0.0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22</v>
      </c>
      <c r="F301" s="1" t="s">
        <v>13</v>
      </c>
      <c r="G301" s="1" t="s">
        <v>23</v>
      </c>
      <c r="H301" s="1">
        <v>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12.3812983373528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12.6411137955941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11.8944024847487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11.8629273497421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23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14</v>
      </c>
      <c r="H307" s="1">
        <v>12.0230389839885</v>
      </c>
    </row>
  </sheetData>
  <drawing r:id="rId1"/>
</worksheet>
</file>