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likelihood_3_n2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<sst xmlns="http://schemas.openxmlformats.org/spreadsheetml/2006/main" count="2159" uniqueCount="281">
  <si>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</si>
  <si>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</si>
  <si>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</si>
  <si>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</si>
  <si>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</si>
  <si>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</si>
  <si>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</si>
  <si>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</si>
  <si>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</si>
  <si>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</si>
  <si>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</si>
  <si>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</si>
  <si>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</si>
  <si>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</si>
  <si>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</si>
  <si>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</si>
  <si>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</si>
  <si>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</si>
  <si>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</si>
  <si>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</si>
  <si>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</si>
  <si>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</si>
  <si>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</si>
  <si>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</si>
  <si>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</si>
  <si>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</si>
  <si>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</si>
  <si>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</si>
  <si>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</si>
  <si>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</si>
  <si>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</si>
  <si>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absent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</si>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</sst>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61.375777738241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45.993616255169</v>
      </c>
      <c r="K3" s="4" t="s">
        <v>17</v>
      </c>
      <c r="L3" s="3">
        <f>countif(G2:G1000,"present")</f>
        <v>255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221.790490475755</v>
      </c>
      <c r="K4" s="4" t="s">
        <v>20</v>
      </c>
      <c r="L4" s="3">
        <f>countif(G2:G1000,"absent")</f>
        <v>51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52.3755069522969</v>
      </c>
      <c r="K5" s="4" t="s">
        <v>23</v>
      </c>
      <c r="L5" s="3">
        <f>SUM(L3:L4)</f>
        <v>306</v>
      </c>
      <c r="M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348.132832683822</v>
      </c>
      <c r="K6" s="4" t="s">
        <v>26</v>
      </c>
      <c r="L6" s="6">
        <f>L3/L5</f>
        <v>0.8333333333</v>
      </c>
      <c r="M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86.2618685056697</v>
      </c>
    </row>
    <row r="8">
      <c r="A8" s="1" t="s">
        <v>8</v>
      </c>
      <c r="B8" s="1" t="s">
        <v>9</v>
      </c>
      <c r="C8" s="1" t="s">
        <v>29</v>
      </c>
      <c r="D8" s="1" t="s">
        <v>11</v>
      </c>
      <c r="E8" s="1" t="s">
        <v>30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29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46.5008267797169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115.190266909108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48.1339585558022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14</v>
      </c>
      <c r="H12" s="1">
        <v>54.4036434552249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41.3448760040934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14</v>
      </c>
      <c r="H14" s="1">
        <v>129.356622626918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94.9362682397305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471.497780814546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30.6243437244389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312.248491283189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247.456521933815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178.622899399733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66.8382240080015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14</v>
      </c>
      <c r="H22" s="1">
        <v>24.5072028895369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31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14</v>
      </c>
      <c r="H24" s="1">
        <v>45.0969654605124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244.059012654011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29.8069791009313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68.5944534667191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93.3270688682856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36.9587460969013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28</v>
      </c>
      <c r="F31" s="1" t="s">
        <v>13</v>
      </c>
      <c r="G31" s="1" t="s">
        <v>14</v>
      </c>
      <c r="H31" s="1">
        <v>30.6920105055593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354.99491830707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521.159234151111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116.040149517466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71.5497511671806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20.000616265077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110.474963074061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283.662329411851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28</v>
      </c>
      <c r="F39" s="1" t="s">
        <v>13</v>
      </c>
      <c r="G39" s="1" t="s">
        <v>14</v>
      </c>
      <c r="H39" s="1">
        <v>97.4377193507738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28</v>
      </c>
      <c r="F40" s="1" t="s">
        <v>13</v>
      </c>
      <c r="G40" s="1" t="s">
        <v>14</v>
      </c>
      <c r="H40" s="1">
        <v>62.0714704474432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181.922666049354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115.758682764791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14</v>
      </c>
      <c r="H44" s="1">
        <v>43.8349640142892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28</v>
      </c>
      <c r="F45" s="1" t="s">
        <v>13</v>
      </c>
      <c r="G45" s="1" t="s">
        <v>14</v>
      </c>
      <c r="H45" s="1">
        <v>20.7520493932479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114.322789945531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14</v>
      </c>
      <c r="H48" s="1">
        <v>53.8701938425537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915.484133688477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43.1142368806119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3.45679806448921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16.3115797007039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31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95.1056097359233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67.6877022679186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99.865295310965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31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25</v>
      </c>
      <c r="F59" s="1" t="s">
        <v>13</v>
      </c>
      <c r="G59" s="1" t="s">
        <v>14</v>
      </c>
      <c r="H59" s="1">
        <v>136.135452035607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80.1995158881446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16.5901458647321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37.6653406741987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83.218212512956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51.8307220222815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52.5575418536964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28</v>
      </c>
      <c r="F67" s="1" t="s">
        <v>13</v>
      </c>
      <c r="G67" s="1" t="s">
        <v>14</v>
      </c>
      <c r="H67" s="1">
        <v>13.499685707418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245.312296485379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28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263.370797772905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139.843836858504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91.2250341895761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1092.79780686891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31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117.598189335657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31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374.146745113855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106.74926558196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28</v>
      </c>
      <c r="F80" s="1" t="s">
        <v>13</v>
      </c>
      <c r="G80" s="1" t="s">
        <v>14</v>
      </c>
      <c r="H80" s="1">
        <v>165.86627071416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120.077934818152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137.807621648792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31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514.717309000435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14</v>
      </c>
      <c r="H86" s="1">
        <v>44.2619229204324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21.6364771958341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17.9453755605189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31.8931187464096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49.4265565689934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96.1213923757804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62.9248816718371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106.007005670584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31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44.6515014208878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14</v>
      </c>
      <c r="H97" s="1">
        <v>5.28763572947276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14</v>
      </c>
      <c r="H98" s="1">
        <v>35.3701492164489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73.3429175941623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358.485471222449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199.898892124397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116.686492393953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42.7727389313264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14</v>
      </c>
      <c r="H104" s="1">
        <v>10.9289294875516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622.893147818364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5.41900801453971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108.017886541575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37.8577795259735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73.9713162270944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181.949735044856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14</v>
      </c>
      <c r="H111" s="1">
        <v>91.4463786837566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14</v>
      </c>
      <c r="H112" s="1">
        <v>82.6120505100832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28</v>
      </c>
      <c r="F113" s="1" t="s">
        <v>13</v>
      </c>
      <c r="G113" s="1" t="s">
        <v>14</v>
      </c>
      <c r="H113" s="1">
        <v>505.532895390393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144.437226928931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28</v>
      </c>
      <c r="F115" s="1" t="s">
        <v>13</v>
      </c>
      <c r="G115" s="1" t="s">
        <v>14</v>
      </c>
      <c r="H115" s="1">
        <v>116.255070120633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138.252041386589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14</v>
      </c>
      <c r="H117" s="1">
        <v>105.906001791758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28</v>
      </c>
      <c r="F118" s="1" t="s">
        <v>13</v>
      </c>
      <c r="G118" s="1" t="s">
        <v>14</v>
      </c>
      <c r="H118" s="1">
        <v>250.997313881246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81.4777140892742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14</v>
      </c>
      <c r="H120" s="1">
        <v>21.9532594699375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14</v>
      </c>
      <c r="H121" s="1">
        <v>38.7882466921231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28</v>
      </c>
      <c r="F122" s="1" t="s">
        <v>13</v>
      </c>
      <c r="G122" s="1" t="s">
        <v>14</v>
      </c>
      <c r="H122" s="1">
        <v>56.3292100585114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43.4837162402481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20.014588991363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20.5692413859464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28</v>
      </c>
      <c r="F126" s="1" t="s">
        <v>13</v>
      </c>
      <c r="G126" s="1" t="s">
        <v>31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31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25.0032753636066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28</v>
      </c>
      <c r="F129" s="1" t="s">
        <v>13</v>
      </c>
      <c r="G129" s="1" t="s">
        <v>14</v>
      </c>
      <c r="H129" s="1">
        <v>47.8544297560065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205.825879195414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64.9851149092701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572.906749065529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193.038070539833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14</v>
      </c>
      <c r="H134" s="1">
        <v>10.4954190069013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28</v>
      </c>
      <c r="F135" s="1" t="s">
        <v>13</v>
      </c>
      <c r="G135" s="1" t="s">
        <v>14</v>
      </c>
      <c r="H135" s="1">
        <v>79.4293895876072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57.9285555912764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28</v>
      </c>
      <c r="F137" s="1" t="s">
        <v>13</v>
      </c>
      <c r="G137" s="1" t="s">
        <v>14</v>
      </c>
      <c r="H137" s="1">
        <v>37.0435563254556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28.3907120075951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31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53.228021794359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45.5514204458505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115.476710013171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218.715628538007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22.4127745059053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279.693095678008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28</v>
      </c>
      <c r="F146" s="1" t="s">
        <v>13</v>
      </c>
      <c r="G146" s="1" t="s">
        <v>14</v>
      </c>
      <c r="H146" s="1">
        <v>72.0673666722063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31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31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155.551589238912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161.820620759925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31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31</v>
      </c>
      <c r="H152" s="1">
        <v>0.0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31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31</v>
      </c>
      <c r="H154" s="1">
        <v>0.0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80.4010027212901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175.196969730561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320.707507071971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188.989682631993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105.616629237481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28</v>
      </c>
      <c r="F160" s="1" t="s">
        <v>13</v>
      </c>
      <c r="G160" s="1" t="s">
        <v>14</v>
      </c>
      <c r="H160" s="1">
        <v>701.114839249982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31</v>
      </c>
      <c r="H161" s="1">
        <v>0.0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31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92.155265724234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31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31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44.8671852735768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191.247696959822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235.900119818396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96.4222855860237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28</v>
      </c>
      <c r="F170" s="1" t="s">
        <v>13</v>
      </c>
      <c r="G170" s="1" t="s">
        <v>14</v>
      </c>
      <c r="H170" s="1">
        <v>425.041152509813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46.8481890734588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214.430119228161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722.79126850335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62.005087334982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31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202.010010965757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31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31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379.774607289212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14</v>
      </c>
      <c r="H180" s="1">
        <v>11.6120003118241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171.969335749155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94.2736287083886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33.2668831446988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6.39176927036382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24.3665004409413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52.5115451970293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38.2386953310567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25</v>
      </c>
      <c r="F188" s="1" t="s">
        <v>13</v>
      </c>
      <c r="G188" s="1" t="s">
        <v>14</v>
      </c>
      <c r="H188" s="1">
        <v>50.8876394834019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12.1712085602293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117.223026714343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14</v>
      </c>
      <c r="H191" s="1">
        <v>17.493611813101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28</v>
      </c>
      <c r="F192" s="1" t="s">
        <v>13</v>
      </c>
      <c r="G192" s="1" t="s">
        <v>31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113.397884792705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14</v>
      </c>
      <c r="H194" s="1">
        <v>135.084396292639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71.7302120336321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47.5030696504716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47.6147784996583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105.41774730325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1645.05611659176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54.1916377684078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281.742760629616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147.133195306657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57.8727467246561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74.3508859355426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25</v>
      </c>
      <c r="F205" s="1" t="s">
        <v>13</v>
      </c>
      <c r="G205" s="1" t="s">
        <v>14</v>
      </c>
      <c r="H205" s="1">
        <v>27.2425974625621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134.055342559205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200.676003171927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91.7020733930307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207.240842383463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315.110920787031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58.1112921587173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28.2173047601498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121.22203063848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28</v>
      </c>
      <c r="F214" s="1" t="s">
        <v>13</v>
      </c>
      <c r="G214" s="1" t="s">
        <v>14</v>
      </c>
      <c r="H214" s="1">
        <v>75.3901747711212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41.5813655257427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89.5635681042182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29.4892339148591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31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69.2417868890139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25</v>
      </c>
      <c r="F220" s="1" t="s">
        <v>13</v>
      </c>
      <c r="G220" s="1" t="s">
        <v>14</v>
      </c>
      <c r="H220" s="1">
        <v>322.587989558755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90.1142913913806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88.5446972898919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14</v>
      </c>
      <c r="H223" s="1">
        <v>17.2310007577199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91.8629764777773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31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14</v>
      </c>
      <c r="H226" s="1">
        <v>177.73223409156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31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201.757410834872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31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258.589013869776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31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31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58.7568588703527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106.73729253622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31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31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31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39.0708899663475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137.300234451687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506.234202652104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83.7999871429277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110.395593803185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107.850693142948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95.5978248795562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555.824645704653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218.789925929604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406.036292070197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31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64.7015068493577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101.170657266012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192.936103893356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28</v>
      </c>
      <c r="F252" s="1" t="s">
        <v>13</v>
      </c>
      <c r="G252" s="1" t="s">
        <v>31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30.7258847522169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65.8095460702149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32.2018354605775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72.595828460057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251.614161678127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92.4295765227931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507.991753041527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14</v>
      </c>
      <c r="H260" s="1">
        <v>43.1128141799448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31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31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4077.82671615508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191.765801312265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28</v>
      </c>
      <c r="F265" s="1" t="s">
        <v>13</v>
      </c>
      <c r="G265" s="1" t="s">
        <v>14</v>
      </c>
      <c r="H265" s="1">
        <v>502.058589021604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29.0670143152736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28</v>
      </c>
      <c r="F267" s="1" t="s">
        <v>13</v>
      </c>
      <c r="G267" s="1" t="s">
        <v>14</v>
      </c>
      <c r="H267" s="1">
        <v>76.5457056762218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66.3579942302809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191.359762110067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44.8686761786739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150.950725615176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25</v>
      </c>
      <c r="F272" s="1" t="s">
        <v>13</v>
      </c>
      <c r="G272" s="1" t="s">
        <v>31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107.965351764683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14</v>
      </c>
      <c r="H274" s="1">
        <v>15.0450726569238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20.8236161979354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311.758805531854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21.3625440412818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31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14</v>
      </c>
      <c r="H279" s="1">
        <v>9.52415761724039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28</v>
      </c>
      <c r="F280" s="1" t="s">
        <v>13</v>
      </c>
      <c r="G280" s="1" t="s">
        <v>14</v>
      </c>
      <c r="H280" s="1">
        <v>44.8494975605208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28</v>
      </c>
      <c r="F281" s="1" t="s">
        <v>13</v>
      </c>
      <c r="G281" s="1" t="s">
        <v>14</v>
      </c>
      <c r="H281" s="1">
        <v>209.191320453746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149.120424396029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56.5265732301673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109.572028820489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157.063469220977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312.990320544365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316.3594815477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14</v>
      </c>
      <c r="H288" s="1">
        <v>22.4971474446252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174.124834615784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939.013779539842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25</v>
      </c>
      <c r="F291" s="1" t="s">
        <v>13</v>
      </c>
      <c r="G291" s="1" t="s">
        <v>14</v>
      </c>
      <c r="H291" s="1">
        <v>76.6625005135878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14</v>
      </c>
      <c r="H292" s="1">
        <v>18.8658520806884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113.440720354347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161.637931548278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40.9488901330732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65.8710190252079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436.621808699922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45.3763176595834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86.2500440456294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14</v>
      </c>
      <c r="H300" s="1">
        <v>6.74091174140869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31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131.196933455443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55.8502681919119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91.8489027905996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85.0974483851495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31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14</v>
      </c>
      <c r="H307" s="1">
        <v>75.5688926682813</v>
      </c>
    </row>
  </sheetData>
  <drawing r:id="rId1"/>
</worksheet>
</file>