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likelihood_8_v2a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<sst xmlns="http://schemas.openxmlformats.org/spreadsheetml/2006/main" count="990" uniqueCount="154">
  <si>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</si>
  <si>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</si>
  <si>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</si>
  <si>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</si>
  <si>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</si>
  <si>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</si>
  <si>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</si>
  <si>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</si>
  <si>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</si>
  <si>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</si>
  <si>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</si>
  <si>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</si>
  <si>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</si>
  <si>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</si>
  <si>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</si>
  <si>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</si>
  <si>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</si>
  <si>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</si>
  <si>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</si>
  <si>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</si>
  <si>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</si>
  <si>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</si>
  <si>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</si>
  <si>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</si>
  <si>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</si>
  <si>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</si>
  <si>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</si>
  <si>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</si>
  <si>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</si>
  <si>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</si>
  <si>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</si>
  <si>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</si>
  <si>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</si>
  <si>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</si>
  <si>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</si>
  <si>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</si>
  <si>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</si>
  <si>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</si>
  <si>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</si>
  <si>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</si>
  <si>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</si>
  <si>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</si>
  <si>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</si>
  <si>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absent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</si>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</sst>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44.4015830893016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177.288715332081</v>
      </c>
      <c r="K3" s="5" t="s">
        <v>17</v>
      </c>
      <c r="L3" s="3">
        <f>countif(G2:G1000,"present")</f>
        <v>128</v>
      </c>
      <c r="M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62.8532686288514</v>
      </c>
      <c r="K4" s="5" t="s">
        <v>20</v>
      </c>
      <c r="L4" s="3">
        <f>countif(G2:G1000,"absent")</f>
        <v>11</v>
      </c>
      <c r="M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321.410667388226</v>
      </c>
      <c r="K5" s="5" t="s">
        <v>23</v>
      </c>
      <c r="L5" s="3">
        <f>SUM(L3:L4)</f>
        <v>139</v>
      </c>
      <c r="M5" s="6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48.4086586183106</v>
      </c>
      <c r="K6" s="4" t="s">
        <v>27</v>
      </c>
      <c r="L6" s="7">
        <f>L3/L5</f>
        <v>0.9208633094</v>
      </c>
      <c r="M6" s="6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21.7853630112943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260.154039061708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167.781822399621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54.4005779517482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57.6237549708455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72.4263063988151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53.0922344532196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38</v>
      </c>
      <c r="F14" s="1" t="s">
        <v>13</v>
      </c>
      <c r="G14" s="1" t="s">
        <v>14</v>
      </c>
      <c r="H14" s="1">
        <v>9.97546476950555</v>
      </c>
    </row>
    <row r="15">
      <c r="A15" s="1" t="s">
        <v>8</v>
      </c>
      <c r="B15" s="1" t="s">
        <v>9</v>
      </c>
      <c r="C15" s="1" t="s">
        <v>39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31.5460503959512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43.7196679072439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78.5791440302211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42</v>
      </c>
      <c r="F18" s="1" t="s">
        <v>13</v>
      </c>
      <c r="G18" s="1" t="s">
        <v>43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36</v>
      </c>
      <c r="F19" s="1" t="s">
        <v>13</v>
      </c>
      <c r="G19" s="1" t="s">
        <v>14</v>
      </c>
      <c r="H19" s="1">
        <v>21.4002079985757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14.189086983976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21.5941703261364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47.9000888744485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14.4055287677178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27.7603520412354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37.602292039186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3.68484662034753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30.8540964373798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16.4919661211311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62.5216499834199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43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38</v>
      </c>
      <c r="F31" s="1" t="s">
        <v>13</v>
      </c>
      <c r="G31" s="1" t="s">
        <v>14</v>
      </c>
      <c r="H31" s="1">
        <v>33.4463334332082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78.7449162877812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34.9923830250672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23.8341602369032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297.753167038673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11.8646533592562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38.5184959996452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42.5078640490511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15.2460117767016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42</v>
      </c>
      <c r="F40" s="1" t="s">
        <v>13</v>
      </c>
      <c r="G40" s="1" t="s">
        <v>14</v>
      </c>
      <c r="H40" s="1">
        <v>94.0672069097324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34</v>
      </c>
      <c r="F41" s="1" t="s">
        <v>13</v>
      </c>
      <c r="G41" s="1" t="s">
        <v>14</v>
      </c>
      <c r="H41" s="1">
        <v>20.1964868216949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36</v>
      </c>
      <c r="F42" s="1" t="s">
        <v>13</v>
      </c>
      <c r="G42" s="1" t="s">
        <v>14</v>
      </c>
      <c r="H42" s="1">
        <v>40.5878489407322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14</v>
      </c>
      <c r="H43" s="1">
        <v>6.69630491525558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35.2146240405073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128.336080670525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152.80527741626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55.1218268911381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57.5601379888539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45.193505831624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43.9843006720292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33.0584146585576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43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46.8220075742592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40.824882466637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15.3824145669649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36</v>
      </c>
      <c r="F56" s="1" t="s">
        <v>13</v>
      </c>
      <c r="G56" s="1" t="s">
        <v>14</v>
      </c>
      <c r="H56" s="1">
        <v>41.5543233881716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36.5175377274947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71.4394978057297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265.008396450854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14.5938605059634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18.2616957083526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54.6805246544073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52.2488870293977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163.926253801511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61.8219137888505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28.8358722613077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21.2339644347327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10.6908646854032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49.501937386506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11.7213115210713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127.755725230902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43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201.944923630071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44.7209161671291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75.0810351799391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43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43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52.7603862191448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34.807994885196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33.8262318080004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33.4682065260314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110.945022612015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34</v>
      </c>
      <c r="F83" s="1" t="s">
        <v>13</v>
      </c>
      <c r="G83" s="1" t="s">
        <v>14</v>
      </c>
      <c r="H83" s="1">
        <v>110.510786998667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113.39305068968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144.150685771326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36</v>
      </c>
      <c r="F86" s="1" t="s">
        <v>13</v>
      </c>
      <c r="G86" s="1" t="s">
        <v>14</v>
      </c>
      <c r="H86" s="1">
        <v>63.133872873914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88.4974892499497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60.9293306978013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46.6957294850373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81.5971615257298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77.4341209914107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127.571433852116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43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43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29.3553853239865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38</v>
      </c>
      <c r="F96" s="1" t="s">
        <v>13</v>
      </c>
      <c r="G96" s="1" t="s">
        <v>14</v>
      </c>
      <c r="H96" s="1">
        <v>344.150309617879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14</v>
      </c>
      <c r="H97" s="1">
        <v>94.4532513560616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127.334209161728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36</v>
      </c>
      <c r="F99" s="1" t="s">
        <v>13</v>
      </c>
      <c r="G99" s="1" t="s">
        <v>14</v>
      </c>
      <c r="H99" s="1">
        <v>46.8166965626062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537.308293964649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3.51491050209859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36</v>
      </c>
      <c r="F102" s="1" t="s">
        <v>13</v>
      </c>
      <c r="G102" s="1" t="s">
        <v>14</v>
      </c>
      <c r="H102" s="1">
        <v>9.28032757253066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25.7957078214354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43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10.422440262736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46.5906538835881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14.2949356171987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65.9147947267691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171.721483852452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34</v>
      </c>
      <c r="F110" s="1" t="s">
        <v>13</v>
      </c>
      <c r="G110" s="1" t="s">
        <v>14</v>
      </c>
      <c r="H110" s="1">
        <v>192.323206646277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29.2639948486449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22.2818407974671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30.5628291408416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43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38</v>
      </c>
      <c r="F115" s="1" t="s">
        <v>13</v>
      </c>
      <c r="G115" s="1" t="s">
        <v>14</v>
      </c>
      <c r="H115" s="1">
        <v>181.003854171206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250.355564542915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36</v>
      </c>
      <c r="F117" s="1" t="s">
        <v>13</v>
      </c>
      <c r="G117" s="1" t="s">
        <v>14</v>
      </c>
      <c r="H117" s="1">
        <v>27.5109783840022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51.7817197411102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38</v>
      </c>
      <c r="F119" s="1" t="s">
        <v>13</v>
      </c>
      <c r="G119" s="1" t="s">
        <v>14</v>
      </c>
      <c r="H119" s="1">
        <v>99.3010071402752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98.004447003185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58.7665246840103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40</v>
      </c>
      <c r="F122" s="1" t="s">
        <v>13</v>
      </c>
      <c r="G122" s="1" t="s">
        <v>14</v>
      </c>
      <c r="H122" s="1">
        <v>86.6436758098535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10.270530558787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5.16092693656544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36</v>
      </c>
      <c r="F125" s="1" t="s">
        <v>13</v>
      </c>
      <c r="G125" s="1" t="s">
        <v>14</v>
      </c>
      <c r="H125" s="1">
        <v>60.2340297476697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72.76384545323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4.67956833294699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76.8460148651488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38</v>
      </c>
      <c r="F129" s="1" t="s">
        <v>13</v>
      </c>
      <c r="G129" s="1" t="s">
        <v>14</v>
      </c>
      <c r="H129" s="1">
        <v>56.6400846798294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62.6750511592834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35.0686882470222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349.24041225372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13.1252922981961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21.3135819747864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43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420.603669491053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111.045942105503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197.475226239228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347.671136177237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65.9530582121687</v>
      </c>
    </row>
  </sheetData>
  <drawing r:id="rId1"/>
</worksheet>
</file>