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_11_adj2adv1.csv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<sst xmlns="http://schemas.openxmlformats.org/spreadsheetml/2006/main" count="884" uniqueCount="145">
  <si>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</si>
  <si>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</si>
  <si>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</si>
  <si>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</si>
  <si>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</si>
  <si>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</si>
  <si>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</si>
  <si>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</si>
  <si>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</si>
  <si>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</si>
  <si>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</si>
  <si>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</si>
  <si>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</si>
  <si>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</si>
  <si>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</si>
  <si>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</si>
  <si>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</si>
  <si>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</si>
  <si>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</si>
  <si>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</si>
  <si>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</si>
  <si>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</si>
  <si>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</si>
  <si>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</si>
  <si>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</si>
  <si>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</si>
  <si>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</si>
  <si>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</si>
  <si>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</si>
  <si>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</si>
  <si>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</si>
  <si>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absent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</si>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</sst>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3.01568786501359</v>
      </c>
      <c r="K2" s="4" t="s">
        <v>15</v>
      </c>
      <c r="L2" s="3">
        <f>IFERROR(__xludf.DUMMYFUNCTION("COUNTUNIQUE(C2:C1000)"),73.0)</f>
        <v>73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2.91205753561588</v>
      </c>
      <c r="K3" s="4" t="s">
        <v>18</v>
      </c>
      <c r="L3" s="3">
        <f>countif(G2:G1000,"present")</f>
        <v>60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2.89885344686733</v>
      </c>
      <c r="K4" s="4" t="s">
        <v>21</v>
      </c>
      <c r="L4" s="3">
        <f>countif(G2:G1000,"absent")</f>
        <v>64</v>
      </c>
      <c r="M4" s="5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2.08592721023509</v>
      </c>
      <c r="K5" s="4" t="s">
        <v>25</v>
      </c>
      <c r="L5" s="3">
        <f>SUM(L3:L4)</f>
        <v>124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2.15851100976526</v>
      </c>
      <c r="K6" s="4" t="s">
        <v>29</v>
      </c>
      <c r="L6" s="6">
        <f>L3/L5</f>
        <v>0.4838709677</v>
      </c>
      <c r="M6" s="5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24</v>
      </c>
      <c r="F7" s="1" t="s">
        <v>13</v>
      </c>
      <c r="G7" s="1" t="s">
        <v>31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24</v>
      </c>
      <c r="F8" s="1" t="s">
        <v>13</v>
      </c>
      <c r="G8" s="1" t="s">
        <v>31</v>
      </c>
      <c r="H8" s="1">
        <v>0.0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31</v>
      </c>
      <c r="H9" s="1">
        <v>0.0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2.62810971921967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2.59524150519882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14</v>
      </c>
      <c r="H12" s="1">
        <v>3.06167886824683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2.0985424355658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3.45840040183977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31</v>
      </c>
      <c r="H15" s="1">
        <v>0.0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31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14</v>
      </c>
      <c r="H17" s="1">
        <v>3.43037167823952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31</v>
      </c>
      <c r="H18" s="1">
        <v>0.0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31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31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31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31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31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14</v>
      </c>
      <c r="H24" s="1">
        <v>1.35756223900044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31</v>
      </c>
      <c r="H25" s="1">
        <v>0.0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2.22135675842676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31</v>
      </c>
      <c r="H27" s="1">
        <v>0.0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31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31</v>
      </c>
      <c r="H29" s="1">
        <v>0.0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1.69705106952665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2.48836023031563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31</v>
      </c>
      <c r="H32" s="1">
        <v>0.0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31</v>
      </c>
      <c r="H33" s="1">
        <v>0.0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3.07286795326385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31</v>
      </c>
      <c r="H35" s="1">
        <v>0.0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2.33158832349304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14</v>
      </c>
      <c r="H37" s="1">
        <v>2.28394668905782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31</v>
      </c>
      <c r="H38" s="1">
        <v>0.0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31</v>
      </c>
      <c r="H39" s="1">
        <v>0.0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31</v>
      </c>
      <c r="H40" s="1">
        <v>0.0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14</v>
      </c>
      <c r="H42" s="1">
        <v>2.43308804684088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31</v>
      </c>
      <c r="H43" s="1">
        <v>0.0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31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31</v>
      </c>
      <c r="H45" s="1">
        <v>0.0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31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31</v>
      </c>
      <c r="H47" s="1">
        <v>0.0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31</v>
      </c>
      <c r="H48" s="1">
        <v>0.0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24</v>
      </c>
      <c r="F49" s="1" t="s">
        <v>13</v>
      </c>
      <c r="G49" s="1" t="s">
        <v>31</v>
      </c>
      <c r="H49" s="1">
        <v>0.0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31</v>
      </c>
      <c r="H50" s="1">
        <v>0.0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31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14</v>
      </c>
      <c r="H52" s="1">
        <v>2.52010878803834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31</v>
      </c>
      <c r="H53" s="1">
        <v>0.0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14</v>
      </c>
      <c r="H54" s="1">
        <v>3.66335293613319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31</v>
      </c>
      <c r="H55" s="1">
        <v>0.0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24</v>
      </c>
      <c r="F56" s="1" t="s">
        <v>13</v>
      </c>
      <c r="G56" s="1" t="s">
        <v>14</v>
      </c>
      <c r="H56" s="1">
        <v>2.01157821968092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14</v>
      </c>
      <c r="H57" s="1">
        <v>4.1618401527919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14</v>
      </c>
      <c r="H58" s="1">
        <v>1.82631117991759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28</v>
      </c>
      <c r="F59" s="1" t="s">
        <v>13</v>
      </c>
      <c r="G59" s="1" t="s">
        <v>14</v>
      </c>
      <c r="H59" s="1">
        <v>2.28476380027139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31</v>
      </c>
      <c r="H60" s="1">
        <v>0.0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31</v>
      </c>
      <c r="H61" s="1">
        <v>0.0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31</v>
      </c>
      <c r="H62" s="1">
        <v>0.0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31</v>
      </c>
      <c r="H63" s="1">
        <v>0.0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31</v>
      </c>
      <c r="H64" s="1">
        <v>0.0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31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31</v>
      </c>
      <c r="H66" s="1">
        <v>0.0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31</v>
      </c>
      <c r="H67" s="1">
        <v>0.0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14</v>
      </c>
      <c r="H68" s="1">
        <v>3.08503262624257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14</v>
      </c>
      <c r="H69" s="1">
        <v>5.28180334364932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2.56701473951045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24</v>
      </c>
      <c r="F71" s="1" t="s">
        <v>13</v>
      </c>
      <c r="G71" s="1" t="s">
        <v>31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31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14</v>
      </c>
      <c r="H73" s="1">
        <v>1.85964707891252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14</v>
      </c>
      <c r="H74" s="1">
        <v>1.83829753893745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31</v>
      </c>
      <c r="H75" s="1">
        <v>0.0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14</v>
      </c>
      <c r="H76" s="1">
        <v>2.18039790488375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14</v>
      </c>
      <c r="H77" s="1">
        <v>1.43224079526319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31</v>
      </c>
      <c r="H78" s="1">
        <v>0.0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28</v>
      </c>
      <c r="F79" s="1" t="s">
        <v>13</v>
      </c>
      <c r="G79" s="1" t="s">
        <v>14</v>
      </c>
      <c r="H79" s="1">
        <v>2.25577651996061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14</v>
      </c>
      <c r="H80" s="1">
        <v>6.01497830922664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14</v>
      </c>
      <c r="H81" s="1">
        <v>2.36265040736569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31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28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31</v>
      </c>
      <c r="H84" s="1">
        <v>0.0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14</v>
      </c>
      <c r="H85" s="1">
        <v>2.91607858639825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14</v>
      </c>
      <c r="H86" s="1">
        <v>2.145069942542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14</v>
      </c>
      <c r="H87" s="1">
        <v>1.55524440763105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31</v>
      </c>
      <c r="H88" s="1">
        <v>0.0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24</v>
      </c>
      <c r="F89" s="1" t="s">
        <v>13</v>
      </c>
      <c r="G89" s="1" t="s">
        <v>14</v>
      </c>
      <c r="H89" s="1">
        <v>2.04437073307722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31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31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14</v>
      </c>
      <c r="H92" s="1">
        <v>2.70322444817088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31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31</v>
      </c>
      <c r="H94" s="1">
        <v>0.0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14</v>
      </c>
      <c r="H95" s="1">
        <v>1.99379139639667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14</v>
      </c>
      <c r="H96" s="1">
        <v>2.29091777928285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31</v>
      </c>
      <c r="H97" s="1">
        <v>0.0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24</v>
      </c>
      <c r="F98" s="1" t="s">
        <v>13</v>
      </c>
      <c r="G98" s="1" t="s">
        <v>31</v>
      </c>
      <c r="H98" s="1">
        <v>0.0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31</v>
      </c>
      <c r="H99" s="1">
        <v>0.0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24</v>
      </c>
      <c r="F100" s="1" t="s">
        <v>13</v>
      </c>
      <c r="G100" s="1" t="s">
        <v>31</v>
      </c>
      <c r="H100" s="1">
        <v>0.0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3.25179259610522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31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31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31</v>
      </c>
      <c r="H104" s="1">
        <v>0.0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2.73351163831532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14</v>
      </c>
      <c r="H106" s="1">
        <v>2.14660886714356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14</v>
      </c>
      <c r="H107" s="1">
        <v>1.76245263106452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14</v>
      </c>
      <c r="H108" s="1">
        <v>2.21783795131121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14</v>
      </c>
      <c r="H109" s="1">
        <v>1.94317589526601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31</v>
      </c>
      <c r="H110" s="1">
        <v>0.0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14</v>
      </c>
      <c r="H111" s="1">
        <v>2.89063957775918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14</v>
      </c>
      <c r="H112" s="1">
        <v>2.55138398681781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24</v>
      </c>
      <c r="F113" s="1" t="s">
        <v>13</v>
      </c>
      <c r="G113" s="1" t="s">
        <v>14</v>
      </c>
      <c r="H113" s="1">
        <v>2.12159127835932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31</v>
      </c>
      <c r="H114" s="1">
        <v>0.0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24</v>
      </c>
      <c r="F115" s="1" t="s">
        <v>13</v>
      </c>
      <c r="G115" s="1" t="s">
        <v>31</v>
      </c>
      <c r="H115" s="1">
        <v>0.0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14</v>
      </c>
      <c r="H116" s="1">
        <v>3.6128539796209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31</v>
      </c>
      <c r="H117" s="1">
        <v>0.0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14</v>
      </c>
      <c r="H118" s="1">
        <v>2.47828817555659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14</v>
      </c>
      <c r="H119" s="1">
        <v>2.3584712102775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24</v>
      </c>
      <c r="F120" s="1" t="s">
        <v>13</v>
      </c>
      <c r="G120" s="1" t="s">
        <v>14</v>
      </c>
      <c r="H120" s="1">
        <v>2.12750013796984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2.68870390941296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14</v>
      </c>
      <c r="H122" s="1">
        <v>2.23012506301801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24</v>
      </c>
      <c r="F123" s="1" t="s">
        <v>13</v>
      </c>
      <c r="G123" s="1" t="s">
        <v>31</v>
      </c>
      <c r="H123" s="1">
        <v>0.0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2.1278256378395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2.31158100077698</v>
      </c>
    </row>
  </sheetData>
  <drawing r:id="rId1"/>
</worksheet>
</file>