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3_8_v2adv1.csv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<sst xmlns="http://schemas.openxmlformats.org/spreadsheetml/2006/main" count="990" uniqueCount="154">
  <si>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</si>
  <si>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</si>
  <si>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</si>
  <si>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</si>
  <si>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</si>
  <si>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</si>
  <si>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</si>
  <si>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</si>
  <si>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</si>
  <si>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</si>
  <si>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</si>
  <si>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</si>
  <si>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</si>
  <si>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</si>
  <si>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present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</si>
  <si>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</si>
  <si>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</si>
  <si>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</si>
  <si>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</si>
  <si>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</si>
  <si>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</si>
  <si>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</si>
  <si>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</si>
  <si>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</si>
  <si>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</si>
  <si>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</si>
  <si>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</si>
  <si>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</si>
  <si>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</si>
  <si>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</si>
  <si>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</si>
  <si>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</si>
  <si>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</si>
  <si>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</si>
  <si>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</si>
  <si>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</si>
  <si>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</si>
  <si>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</si>
  <si>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</si>
  <si>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</si>
  <si>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</si>
  <si>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</si>
  <si>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</si>
  <si>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absent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</si>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</sst>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4.35947926073042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5.64729240495143</v>
      </c>
      <c r="K3" s="4" t="s">
        <v>17</v>
      </c>
      <c r="L3" s="3">
        <f>countif(G2:G1000,"present")</f>
        <v>126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5.16655545491072</v>
      </c>
      <c r="K4" s="4" t="s">
        <v>20</v>
      </c>
      <c r="L4" s="3">
        <f>countif(G2:G1000,"absent")</f>
        <v>13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6.46977460436992</v>
      </c>
      <c r="K5" s="4" t="s">
        <v>23</v>
      </c>
      <c r="L5" s="3">
        <f>SUM(L3:L4)</f>
        <v>139</v>
      </c>
      <c r="M5" s="5" t="s">
        <v>24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4.83792681836537</v>
      </c>
      <c r="K6" s="4" t="s">
        <v>27</v>
      </c>
      <c r="L6" s="6">
        <f>L3/L5</f>
        <v>0.9064748201</v>
      </c>
      <c r="M6" s="5" t="s">
        <v>28</v>
      </c>
    </row>
    <row r="7">
      <c r="A7" s="1" t="s">
        <v>8</v>
      </c>
      <c r="B7" s="1" t="s">
        <v>9</v>
      </c>
      <c r="C7" s="1" t="s">
        <v>29</v>
      </c>
      <c r="D7" s="1" t="s">
        <v>11</v>
      </c>
      <c r="E7" s="1" t="s">
        <v>22</v>
      </c>
      <c r="F7" s="1" t="s">
        <v>13</v>
      </c>
      <c r="G7" s="1" t="s">
        <v>14</v>
      </c>
      <c r="H7" s="1">
        <v>3.67188318569295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6.57590404710998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5.49318018917542</v>
      </c>
    </row>
    <row r="10">
      <c r="A10" s="1" t="s">
        <v>8</v>
      </c>
      <c r="B10" s="1" t="s">
        <v>9</v>
      </c>
      <c r="C10" s="1" t="s">
        <v>30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4.72720001575992</v>
      </c>
    </row>
    <row r="11">
      <c r="A11" s="1" t="s">
        <v>8</v>
      </c>
      <c r="B11" s="1" t="s">
        <v>9</v>
      </c>
      <c r="C11" s="1" t="s">
        <v>30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4.46399477370022</v>
      </c>
    </row>
    <row r="12">
      <c r="A12" s="1" t="s">
        <v>8</v>
      </c>
      <c r="B12" s="1" t="s">
        <v>9</v>
      </c>
      <c r="C12" s="1" t="s">
        <v>35</v>
      </c>
      <c r="D12" s="1" t="s">
        <v>11</v>
      </c>
      <c r="E12" s="1" t="s">
        <v>16</v>
      </c>
      <c r="F12" s="1" t="s">
        <v>13</v>
      </c>
      <c r="G12" s="1" t="s">
        <v>14</v>
      </c>
      <c r="H12" s="1">
        <v>4.79160991092638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4.69224759640305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38</v>
      </c>
      <c r="F14" s="1" t="s">
        <v>13</v>
      </c>
      <c r="G14" s="1" t="s">
        <v>14</v>
      </c>
      <c r="H14" s="1">
        <v>3.51722490045495</v>
      </c>
    </row>
    <row r="15">
      <c r="A15" s="1" t="s">
        <v>8</v>
      </c>
      <c r="B15" s="1" t="s">
        <v>9</v>
      </c>
      <c r="C15" s="1" t="s">
        <v>39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4.60405194399288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38</v>
      </c>
      <c r="F16" s="1" t="s">
        <v>13</v>
      </c>
      <c r="G16" s="1" t="s">
        <v>14</v>
      </c>
      <c r="H16" s="1">
        <v>4.33298787960713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12</v>
      </c>
      <c r="F17" s="1" t="s">
        <v>13</v>
      </c>
      <c r="G17" s="1" t="s">
        <v>14</v>
      </c>
      <c r="H17" s="1">
        <v>4.93597037373311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42</v>
      </c>
      <c r="F18" s="1" t="s">
        <v>13</v>
      </c>
      <c r="G18" s="1" t="s">
        <v>43</v>
      </c>
      <c r="H18" s="1">
        <v>0.0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36</v>
      </c>
      <c r="F19" s="1" t="s">
        <v>13</v>
      </c>
      <c r="G19" s="1" t="s">
        <v>14</v>
      </c>
      <c r="H19" s="1">
        <v>3.64342174966641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3.11986642621062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3.49651478687933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22</v>
      </c>
      <c r="F22" s="1" t="s">
        <v>13</v>
      </c>
      <c r="G22" s="1" t="s">
        <v>14</v>
      </c>
      <c r="H22" s="1">
        <v>4.32660091033721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3.17773972772095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3.96619029519479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40</v>
      </c>
      <c r="F25" s="1" t="s">
        <v>13</v>
      </c>
      <c r="G25" s="1" t="s">
        <v>14</v>
      </c>
      <c r="H25" s="1">
        <v>4.41222308087388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1.93639111527206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3.90887819785133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3.25355579199248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4.72202933584455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43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38</v>
      </c>
      <c r="F31" s="1" t="s">
        <v>13</v>
      </c>
      <c r="G31" s="1" t="s">
        <v>14</v>
      </c>
      <c r="H31" s="1">
        <v>4.1921349573394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32</v>
      </c>
      <c r="F32" s="1" t="s">
        <v>13</v>
      </c>
      <c r="G32" s="1" t="s">
        <v>14</v>
      </c>
      <c r="H32" s="1">
        <v>4.9412102052505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4.86114173829798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14</v>
      </c>
      <c r="H34" s="1">
        <v>3.55115498845364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14</v>
      </c>
      <c r="H35" s="1">
        <v>6.67499476864851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3.11219999596684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14</v>
      </c>
      <c r="H37" s="1">
        <v>4.61734997428674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14</v>
      </c>
      <c r="H38" s="1">
        <v>4.5445488758156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14</v>
      </c>
      <c r="H39" s="1">
        <v>3.92081512315977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42</v>
      </c>
      <c r="F40" s="1" t="s">
        <v>13</v>
      </c>
      <c r="G40" s="1" t="s">
        <v>14</v>
      </c>
      <c r="H40" s="1">
        <v>5.88591088157548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34</v>
      </c>
      <c r="F41" s="1" t="s">
        <v>13</v>
      </c>
      <c r="G41" s="1" t="s">
        <v>14</v>
      </c>
      <c r="H41" s="1">
        <v>3.84292945078692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36</v>
      </c>
      <c r="F42" s="1" t="s">
        <v>13</v>
      </c>
      <c r="G42" s="1" t="s">
        <v>14</v>
      </c>
      <c r="H42" s="1">
        <v>4.76247970312349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26</v>
      </c>
      <c r="F43" s="1" t="s">
        <v>13</v>
      </c>
      <c r="G43" s="1" t="s">
        <v>43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4.28009185743113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5.19409593777503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14</v>
      </c>
      <c r="H46" s="1">
        <v>5.46259028832057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4.55054662505176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4.75779318922517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4.21136709281127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14</v>
      </c>
      <c r="H50" s="1">
        <v>4.41520014785939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3.84574650510165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43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4.20861509952654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4.04798079153469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14</v>
      </c>
      <c r="H55" s="1">
        <v>3.25827829309282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36</v>
      </c>
      <c r="F56" s="1" t="s">
        <v>13</v>
      </c>
      <c r="G56" s="1" t="s">
        <v>14</v>
      </c>
      <c r="H56" s="1">
        <v>4.82150119103825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26</v>
      </c>
      <c r="F57" s="1" t="s">
        <v>13</v>
      </c>
      <c r="G57" s="1" t="s">
        <v>14</v>
      </c>
      <c r="H57" s="1">
        <v>4.50930003698857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14</v>
      </c>
      <c r="H58" s="1">
        <v>5.0471624488603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14</v>
      </c>
      <c r="H59" s="1">
        <v>6.07415381730709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22</v>
      </c>
      <c r="F60" s="1" t="s">
        <v>13</v>
      </c>
      <c r="G60" s="1" t="s">
        <v>43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22</v>
      </c>
      <c r="F61" s="1" t="s">
        <v>13</v>
      </c>
      <c r="G61" s="1" t="s">
        <v>14</v>
      </c>
      <c r="H61" s="1">
        <v>3.91104890448923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22</v>
      </c>
      <c r="F62" s="1" t="s">
        <v>13</v>
      </c>
      <c r="G62" s="1" t="s">
        <v>14</v>
      </c>
      <c r="H62" s="1">
        <v>4.85780339253601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4.42077572678067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14</v>
      </c>
      <c r="H64" s="1">
        <v>5.69524760388879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14</v>
      </c>
      <c r="H65" s="1">
        <v>4.91632910242181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3.85950106335434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14</v>
      </c>
      <c r="H67" s="1">
        <v>4.2815177175411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3.16410424725328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14</v>
      </c>
      <c r="H69" s="1">
        <v>4.64435615518612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14</v>
      </c>
      <c r="H70" s="1">
        <v>2.93548750090216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14</v>
      </c>
      <c r="H71" s="1">
        <v>5.67478702194189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43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14</v>
      </c>
      <c r="H73" s="1">
        <v>5.50587026267674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14</v>
      </c>
      <c r="H74" s="1">
        <v>4.80731177285915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4.64962989399335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43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43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26</v>
      </c>
      <c r="F78" s="1" t="s">
        <v>13</v>
      </c>
      <c r="G78" s="1" t="s">
        <v>14</v>
      </c>
      <c r="H78" s="1">
        <v>4.67173571855695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3.9132820007571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3.92035084808469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14</v>
      </c>
      <c r="H81" s="1">
        <v>4.19343887334294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5.06577016762238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34</v>
      </c>
      <c r="F83" s="1" t="s">
        <v>13</v>
      </c>
      <c r="G83" s="1" t="s">
        <v>14</v>
      </c>
      <c r="H83" s="1">
        <v>5.00058768545562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5.37901280382417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14</v>
      </c>
      <c r="H85" s="1">
        <v>5.67356718521454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36</v>
      </c>
      <c r="F86" s="1" t="s">
        <v>13</v>
      </c>
      <c r="G86" s="1" t="s">
        <v>14</v>
      </c>
      <c r="H86" s="1">
        <v>4.802016809835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14</v>
      </c>
      <c r="H87" s="1">
        <v>5.232483290089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14</v>
      </c>
      <c r="H88" s="1">
        <v>4.80539379724142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14</v>
      </c>
      <c r="H89" s="1">
        <v>4.7554201115525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14</v>
      </c>
      <c r="H90" s="1">
        <v>5.04910809539729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32</v>
      </c>
      <c r="F91" s="1" t="s">
        <v>13</v>
      </c>
      <c r="G91" s="1" t="s">
        <v>14</v>
      </c>
      <c r="H91" s="1">
        <v>4.69737828641681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5.27418428031826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43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43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22</v>
      </c>
      <c r="F95" s="1" t="s">
        <v>13</v>
      </c>
      <c r="G95" s="1" t="s">
        <v>14</v>
      </c>
      <c r="H95" s="1">
        <v>3.80061644019455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38</v>
      </c>
      <c r="F96" s="1" t="s">
        <v>13</v>
      </c>
      <c r="G96" s="1" t="s">
        <v>14</v>
      </c>
      <c r="H96" s="1">
        <v>6.63635296319299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32</v>
      </c>
      <c r="F97" s="1" t="s">
        <v>13</v>
      </c>
      <c r="G97" s="1" t="s">
        <v>14</v>
      </c>
      <c r="H97" s="1">
        <v>5.06778609250715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14</v>
      </c>
      <c r="H98" s="1">
        <v>6.18493357882914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36</v>
      </c>
      <c r="F99" s="1" t="s">
        <v>13</v>
      </c>
      <c r="G99" s="1" t="s">
        <v>14</v>
      </c>
      <c r="H99" s="1">
        <v>4.53223470164728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14</v>
      </c>
      <c r="H100" s="1">
        <v>6.92777234210617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14</v>
      </c>
      <c r="H101" s="1">
        <v>2.18687555770924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36</v>
      </c>
      <c r="F102" s="1" t="s">
        <v>13</v>
      </c>
      <c r="G102" s="1" t="s">
        <v>14</v>
      </c>
      <c r="H102" s="1">
        <v>2.92800448544391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14</v>
      </c>
      <c r="H103" s="1">
        <v>5.62528227423881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43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22</v>
      </c>
      <c r="F105" s="1" t="s">
        <v>13</v>
      </c>
      <c r="G105" s="1" t="s">
        <v>14</v>
      </c>
      <c r="H105" s="1">
        <v>2.93074905241935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14</v>
      </c>
      <c r="H106" s="1">
        <v>4.44435380902616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3.12583236007371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22</v>
      </c>
      <c r="F108" s="1" t="s">
        <v>13</v>
      </c>
      <c r="G108" s="1" t="s">
        <v>14</v>
      </c>
      <c r="H108" s="1">
        <v>4.76347647616739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5.62346312504889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34</v>
      </c>
      <c r="F110" s="1" t="s">
        <v>13</v>
      </c>
      <c r="G110" s="1" t="s">
        <v>14</v>
      </c>
      <c r="H110" s="1">
        <v>5.65855190934298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3.88674094928067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3.6221862342339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22</v>
      </c>
      <c r="F113" s="1" t="s">
        <v>13</v>
      </c>
      <c r="G113" s="1" t="s">
        <v>14</v>
      </c>
      <c r="H113" s="1">
        <v>3.95231471866256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43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38</v>
      </c>
      <c r="F115" s="1" t="s">
        <v>13</v>
      </c>
      <c r="G115" s="1" t="s">
        <v>14</v>
      </c>
      <c r="H115" s="1">
        <v>5.78108958512386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32</v>
      </c>
      <c r="F116" s="1" t="s">
        <v>13</v>
      </c>
      <c r="G116" s="1" t="s">
        <v>14</v>
      </c>
      <c r="H116" s="1">
        <v>5.96456918034097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36</v>
      </c>
      <c r="F117" s="1" t="s">
        <v>13</v>
      </c>
      <c r="G117" s="1" t="s">
        <v>14</v>
      </c>
      <c r="H117" s="1">
        <v>3.8603815536401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4.37154104401171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38</v>
      </c>
      <c r="F119" s="1" t="s">
        <v>13</v>
      </c>
      <c r="G119" s="1" t="s">
        <v>14</v>
      </c>
      <c r="H119" s="1">
        <v>5.67417871638196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14</v>
      </c>
      <c r="H120" s="1">
        <v>6.01139013729787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14</v>
      </c>
      <c r="H121" s="1">
        <v>4.90684900257972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40</v>
      </c>
      <c r="F122" s="1" t="s">
        <v>13</v>
      </c>
      <c r="G122" s="1" t="s">
        <v>14</v>
      </c>
      <c r="H122" s="1">
        <v>5.51432144518161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22</v>
      </c>
      <c r="F123" s="1" t="s">
        <v>13</v>
      </c>
      <c r="G123" s="1" t="s">
        <v>14</v>
      </c>
      <c r="H123" s="1">
        <v>2.91142671615456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2.3161513533122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36</v>
      </c>
      <c r="F125" s="1" t="s">
        <v>13</v>
      </c>
      <c r="G125" s="1" t="s">
        <v>14</v>
      </c>
      <c r="H125" s="1">
        <v>4.52493596498062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14</v>
      </c>
      <c r="H126" s="1">
        <v>5.59433997678595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14</v>
      </c>
      <c r="H127" s="1">
        <v>2.19320926793722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4.75414865855857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38</v>
      </c>
      <c r="F129" s="1" t="s">
        <v>13</v>
      </c>
      <c r="G129" s="1" t="s">
        <v>14</v>
      </c>
      <c r="H129" s="1">
        <v>5.07258389774034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14</v>
      </c>
      <c r="H130" s="1">
        <v>4.486799440761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3.96559451092155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14</v>
      </c>
      <c r="H132" s="1">
        <v>6.34571433775398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14</v>
      </c>
      <c r="H133" s="1">
        <v>3.26744948210474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14</v>
      </c>
      <c r="H134" s="1">
        <v>3.6356575416474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43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14</v>
      </c>
      <c r="H136" s="1">
        <v>6.22975945164931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14</v>
      </c>
      <c r="H137" s="1">
        <v>5.10646266210799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5.48807991284033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22</v>
      </c>
      <c r="F139" s="1" t="s">
        <v>13</v>
      </c>
      <c r="G139" s="1" t="s">
        <v>14</v>
      </c>
      <c r="H139" s="1">
        <v>6.03759207300008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14</v>
      </c>
      <c r="H140" s="1">
        <v>4.96688924795968</v>
      </c>
    </row>
  </sheetData>
  <drawing r:id="rId1"/>
</worksheet>
</file>