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salience_8_v2adv1.c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<sst xmlns="http://schemas.openxmlformats.org/spreadsheetml/2006/main" count="990" uniqueCount="154">
  <si>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</si>
  <si>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</si>
  <si>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</si>
  <si>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</si>
  <si>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</si>
  <si>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</si>
  <si>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</si>
  <si>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</si>
  <si>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</si>
  <si>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</si>
  <si>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</si>
  <si>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</si>
  <si>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</si>
  <si>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</si>
  <si>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present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</si>
  <si>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</si>
  <si>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</si>
  <si>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</si>
  <si>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</si>
  <si>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</si>
  <si>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</si>
  <si>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</si>
  <si>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</si>
  <si>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</si>
  <si>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</si>
  <si>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</si>
  <si>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</si>
  <si>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</si>
  <si>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</si>
  <si>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</si>
  <si>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</si>
  <si>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</si>
  <si>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</si>
  <si>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</si>
  <si>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</si>
  <si>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</si>
  <si>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</si>
  <si>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</si>
  <si>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</si>
  <si>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</si>
  <si>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</si>
  <si>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</si>
  <si>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</si>
  <si>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absent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</si>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</sst>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v2_adv1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2.37447335771299</v>
      </c>
      <c r="J2" s="4" t="s">
        <v>15</v>
      </c>
      <c r="K2" s="3">
        <f>IFERROR(__xludf.DUMMYFUNCTION("COUNTUNIQUE(C2:C1000)"),79.0)</f>
        <v>79</v>
      </c>
      <c r="L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3.85100304042951</v>
      </c>
      <c r="J3" s="5" t="s">
        <v>17</v>
      </c>
      <c r="K3" s="3">
        <f>countif(G2:G1000,"present")</f>
        <v>121</v>
      </c>
      <c r="L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3.24638542996289</v>
      </c>
      <c r="J4" s="5" t="s">
        <v>20</v>
      </c>
      <c r="K4" s="3">
        <f>countif(G2:G1000,"absent")</f>
        <v>18</v>
      </c>
      <c r="L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5.15055887896969</v>
      </c>
      <c r="J5" s="5" t="s">
        <v>23</v>
      </c>
      <c r="K5" s="3">
        <f>SUM(K3:K4)</f>
        <v>139</v>
      </c>
      <c r="L5" s="5" t="s">
        <v>24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2.83792681836537</v>
      </c>
      <c r="J6" s="4" t="s">
        <v>27</v>
      </c>
      <c r="K6" s="6">
        <f>K3/K5</f>
        <v>0.8705035971</v>
      </c>
      <c r="L6" s="5" t="s">
        <v>28</v>
      </c>
    </row>
    <row r="7">
      <c r="A7" s="1" t="s">
        <v>8</v>
      </c>
      <c r="B7" s="1" t="s">
        <v>9</v>
      </c>
      <c r="C7" s="1" t="s">
        <v>29</v>
      </c>
      <c r="D7" s="1" t="s">
        <v>11</v>
      </c>
      <c r="E7" s="1" t="s">
        <v>22</v>
      </c>
      <c r="F7" s="1" t="s">
        <v>13</v>
      </c>
      <c r="G7" s="1" t="s">
        <v>14</v>
      </c>
      <c r="H7" s="1">
        <v>1.67471988891854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5.40336835352539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3.55975021855483</v>
      </c>
    </row>
    <row r="10">
      <c r="A10" s="1" t="s">
        <v>8</v>
      </c>
      <c r="B10" s="1" t="s">
        <v>9</v>
      </c>
      <c r="C10" s="1" t="s">
        <v>30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2.78409344828336</v>
      </c>
    </row>
    <row r="11">
      <c r="A11" s="1" t="s">
        <v>8</v>
      </c>
      <c r="B11" s="1" t="s">
        <v>9</v>
      </c>
      <c r="C11" s="1" t="s">
        <v>30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2.4224330018364</v>
      </c>
    </row>
    <row r="12">
      <c r="A12" s="1" t="s">
        <v>8</v>
      </c>
      <c r="B12" s="1" t="s">
        <v>9</v>
      </c>
      <c r="C12" s="1" t="s">
        <v>35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2.83903135033182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2.74515843309373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38</v>
      </c>
      <c r="F14" s="1" t="s">
        <v>13</v>
      </c>
      <c r="G14" s="1" t="s">
        <v>14</v>
      </c>
      <c r="H14" s="1">
        <v>0.877552079954289</v>
      </c>
    </row>
    <row r="15">
      <c r="A15" s="1" t="s">
        <v>8</v>
      </c>
      <c r="B15" s="1" t="s">
        <v>9</v>
      </c>
      <c r="C15" s="1" t="s">
        <v>39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2.37161004010205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38</v>
      </c>
      <c r="F16" s="1" t="s">
        <v>13</v>
      </c>
      <c r="G16" s="1" t="s">
        <v>14</v>
      </c>
      <c r="H16" s="1">
        <v>2.34496345981727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12</v>
      </c>
      <c r="F17" s="1" t="s">
        <v>13</v>
      </c>
      <c r="G17" s="1" t="s">
        <v>14</v>
      </c>
      <c r="H17" s="1">
        <v>3.02990753965159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42</v>
      </c>
      <c r="F18" s="1" t="s">
        <v>13</v>
      </c>
      <c r="G18" s="1" t="s">
        <v>43</v>
      </c>
      <c r="H18" s="1">
        <v>0.0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36</v>
      </c>
      <c r="F19" s="1" t="s">
        <v>13</v>
      </c>
      <c r="G19" s="1" t="s">
        <v>14</v>
      </c>
      <c r="H19" s="1">
        <v>1.65066718511652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1.208211607425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1.49651478687933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22</v>
      </c>
      <c r="F22" s="1" t="s">
        <v>13</v>
      </c>
      <c r="G22" s="1" t="s">
        <v>14</v>
      </c>
      <c r="H22" s="1">
        <v>2.30993674785174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1.26172340557258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1.95068369288482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40</v>
      </c>
      <c r="F25" s="1" t="s">
        <v>13</v>
      </c>
      <c r="G25" s="1" t="s">
        <v>14</v>
      </c>
      <c r="H25" s="1">
        <v>2.38917329125708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0.401673692455207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1.90167971301472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1.30711060865784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2.78220680676458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43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38</v>
      </c>
      <c r="F31" s="1" t="s">
        <v>13</v>
      </c>
      <c r="G31" s="1" t="s">
        <v>14</v>
      </c>
      <c r="H31" s="1">
        <v>2.17915584795775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32</v>
      </c>
      <c r="F32" s="1" t="s">
        <v>13</v>
      </c>
      <c r="G32" s="1" t="s">
        <v>14</v>
      </c>
      <c r="H32" s="1">
        <v>3.03683574598503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2.57166478500143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43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14</v>
      </c>
      <c r="H35" s="1">
        <v>5.56497839101401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1.14877863626702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2.53873947900565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2.5445488758156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1.41541484767528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42</v>
      </c>
      <c r="F40" s="1" t="s">
        <v>13</v>
      </c>
      <c r="G40" s="1" t="s">
        <v>14</v>
      </c>
      <c r="H40" s="1">
        <v>4.15598704014728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34</v>
      </c>
      <c r="F41" s="1" t="s">
        <v>13</v>
      </c>
      <c r="G41" s="1" t="s">
        <v>14</v>
      </c>
      <c r="H41" s="1">
        <v>1.70897428095656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36</v>
      </c>
      <c r="F42" s="1" t="s">
        <v>13</v>
      </c>
      <c r="G42" s="1" t="s">
        <v>14</v>
      </c>
      <c r="H42" s="1">
        <v>2.66980468393297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26</v>
      </c>
      <c r="F43" s="1" t="s">
        <v>13</v>
      </c>
      <c r="G43" s="1" t="s">
        <v>43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2.26308806102379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3.16143602769736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14</v>
      </c>
      <c r="H46" s="1">
        <v>3.58653053097994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2.57959425796969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2.82582121379463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2.15386300063567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2.43553687347475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1.70398554285468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43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2.11136016964436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1.90594846986321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43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36</v>
      </c>
      <c r="F56" s="1" t="s">
        <v>13</v>
      </c>
      <c r="G56" s="1" t="s">
        <v>14</v>
      </c>
      <c r="H56" s="1">
        <v>2.72310639868616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26</v>
      </c>
      <c r="F57" s="1" t="s">
        <v>13</v>
      </c>
      <c r="G57" s="1" t="s">
        <v>14</v>
      </c>
      <c r="H57" s="1">
        <v>2.44116066253656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14</v>
      </c>
      <c r="H58" s="1">
        <v>3.17757929512069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14</v>
      </c>
      <c r="H59" s="1">
        <v>4.43860490831108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22</v>
      </c>
      <c r="F60" s="1" t="s">
        <v>13</v>
      </c>
      <c r="G60" s="1" t="s">
        <v>43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22</v>
      </c>
      <c r="F61" s="1" t="s">
        <v>13</v>
      </c>
      <c r="G61" s="1" t="s">
        <v>14</v>
      </c>
      <c r="H61" s="1">
        <v>1.62973360320437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22</v>
      </c>
      <c r="F62" s="1" t="s">
        <v>13</v>
      </c>
      <c r="G62" s="1" t="s">
        <v>14</v>
      </c>
      <c r="H62" s="1">
        <v>2.91318599456958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2.41152962843062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14</v>
      </c>
      <c r="H64" s="1">
        <v>4.00582631901562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14</v>
      </c>
      <c r="H65" s="1">
        <v>3.00752366857115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1.85950106335434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14</v>
      </c>
      <c r="H67" s="1">
        <v>1.85277805357766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1.05437200510277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14</v>
      </c>
      <c r="H69" s="1">
        <v>2.68283773900091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43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14</v>
      </c>
      <c r="H71" s="1">
        <v>4.02537324052297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43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3.28059608956068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14</v>
      </c>
      <c r="H74" s="1">
        <v>2.7661837161482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2.54021650850478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43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43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26</v>
      </c>
      <c r="F78" s="1" t="s">
        <v>13</v>
      </c>
      <c r="G78" s="1" t="s">
        <v>14</v>
      </c>
      <c r="H78" s="1">
        <v>2.72230936312373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1.81225118961677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1.86600506834951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14</v>
      </c>
      <c r="H81" s="1">
        <v>2.18040010003706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3.039715832394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34</v>
      </c>
      <c r="F83" s="1" t="s">
        <v>13</v>
      </c>
      <c r="G83" s="1" t="s">
        <v>14</v>
      </c>
      <c r="H83" s="1">
        <v>2.87804903236824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3.60171956364639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14</v>
      </c>
      <c r="H85" s="1">
        <v>4.00861661134937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36</v>
      </c>
      <c r="F86" s="1" t="s">
        <v>13</v>
      </c>
      <c r="G86" s="1" t="s">
        <v>14</v>
      </c>
      <c r="H86" s="1">
        <v>2.88239453250937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14</v>
      </c>
      <c r="H87" s="1">
        <v>3.4222596129815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14</v>
      </c>
      <c r="H88" s="1">
        <v>2.88520034200167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14</v>
      </c>
      <c r="H89" s="1">
        <v>2.7554201115525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14</v>
      </c>
      <c r="H90" s="1">
        <v>3.18368298422688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32</v>
      </c>
      <c r="F91" s="1" t="s">
        <v>13</v>
      </c>
      <c r="G91" s="1" t="s">
        <v>14</v>
      </c>
      <c r="H91" s="1">
        <v>2.60931597808406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3.35247158670875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43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43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22</v>
      </c>
      <c r="F95" s="1" t="s">
        <v>13</v>
      </c>
      <c r="G95" s="1" t="s">
        <v>14</v>
      </c>
      <c r="H95" s="1">
        <v>1.77228966203643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38</v>
      </c>
      <c r="F96" s="1" t="s">
        <v>13</v>
      </c>
      <c r="G96" s="1" t="s">
        <v>14</v>
      </c>
      <c r="H96" s="1">
        <v>5.45365552155873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32</v>
      </c>
      <c r="F97" s="1" t="s">
        <v>13</v>
      </c>
      <c r="G97" s="1" t="s">
        <v>14</v>
      </c>
      <c r="H97" s="1">
        <v>3.1664831031793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14</v>
      </c>
      <c r="H98" s="1">
        <v>4.63858454168218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36</v>
      </c>
      <c r="F99" s="1" t="s">
        <v>13</v>
      </c>
      <c r="G99" s="1" t="s">
        <v>14</v>
      </c>
      <c r="H99" s="1">
        <v>2.56183836906219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14</v>
      </c>
      <c r="H100" s="1">
        <v>5.8126134724861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43</v>
      </c>
      <c r="H101" s="1">
        <v>0.0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36</v>
      </c>
      <c r="F102" s="1" t="s">
        <v>13</v>
      </c>
      <c r="G102" s="1" t="s">
        <v>14</v>
      </c>
      <c r="H102" s="1">
        <v>0.941723790509271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14</v>
      </c>
      <c r="H103" s="1">
        <v>2.22865235342656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43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22</v>
      </c>
      <c r="F105" s="1" t="s">
        <v>13</v>
      </c>
      <c r="G105" s="1" t="s">
        <v>14</v>
      </c>
      <c r="H105" s="1">
        <v>1.03953428276838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14</v>
      </c>
      <c r="H106" s="1">
        <v>2.46901879656707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1.08622150540952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22</v>
      </c>
      <c r="F108" s="1" t="s">
        <v>13</v>
      </c>
      <c r="G108" s="1" t="s">
        <v>14</v>
      </c>
      <c r="H108" s="1">
        <v>2.82804292510266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3.83055637767824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34</v>
      </c>
      <c r="F110" s="1" t="s">
        <v>13</v>
      </c>
      <c r="G110" s="1" t="s">
        <v>14</v>
      </c>
      <c r="H110" s="1">
        <v>3.800463739233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1.88674094928067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1.64001706994647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1.95231471866256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43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38</v>
      </c>
      <c r="F115" s="1" t="s">
        <v>13</v>
      </c>
      <c r="G115" s="1" t="s">
        <v>14</v>
      </c>
      <c r="H115" s="1">
        <v>4.10678908543238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32</v>
      </c>
      <c r="F116" s="1" t="s">
        <v>13</v>
      </c>
      <c r="G116" s="1" t="s">
        <v>14</v>
      </c>
      <c r="H116" s="1">
        <v>4.23993745627235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36</v>
      </c>
      <c r="F117" s="1" t="s">
        <v>13</v>
      </c>
      <c r="G117" s="1" t="s">
        <v>14</v>
      </c>
      <c r="H117" s="1">
        <v>1.86258264749668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2.33605715334185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38</v>
      </c>
      <c r="F119" s="1" t="s">
        <v>13</v>
      </c>
      <c r="G119" s="1" t="s">
        <v>14</v>
      </c>
      <c r="H119" s="1">
        <v>3.97122240757999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14</v>
      </c>
      <c r="H120" s="1">
        <v>4.3035620959952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14</v>
      </c>
      <c r="H121" s="1">
        <v>2.98421224289993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40</v>
      </c>
      <c r="F122" s="1" t="s">
        <v>13</v>
      </c>
      <c r="G122" s="1" t="s">
        <v>14</v>
      </c>
      <c r="H122" s="1">
        <v>3.74009477766867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22</v>
      </c>
      <c r="F123" s="1" t="s">
        <v>13</v>
      </c>
      <c r="G123" s="1" t="s">
        <v>14</v>
      </c>
      <c r="H123" s="1">
        <v>1.02790107716436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0.515992915265782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36</v>
      </c>
      <c r="F125" s="1" t="s">
        <v>13</v>
      </c>
      <c r="G125" s="1" t="s">
        <v>14</v>
      </c>
      <c r="H125" s="1">
        <v>2.50171931966369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14</v>
      </c>
      <c r="H126" s="1">
        <v>3.70804246332009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0.478983659838433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2.73754208128157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38</v>
      </c>
      <c r="F129" s="1" t="s">
        <v>13</v>
      </c>
      <c r="G129" s="1" t="s">
        <v>14</v>
      </c>
      <c r="H129" s="1">
        <v>3.11355431655608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2.3827648839495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1.91786009876361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14</v>
      </c>
      <c r="H132" s="1">
        <v>4.81219991678483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43</v>
      </c>
      <c r="H133" s="1">
        <v>0.0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14</v>
      </c>
      <c r="H134" s="1">
        <v>1.64410566813739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43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4.24674351265673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14</v>
      </c>
      <c r="H137" s="1">
        <v>3.15503925069042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3.30553880967897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22</v>
      </c>
      <c r="F139" s="1" t="s">
        <v>13</v>
      </c>
      <c r="G139" s="1" t="s">
        <v>14</v>
      </c>
      <c r="H139" s="1">
        <v>3.98213362834179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14</v>
      </c>
      <c r="H140" s="1">
        <v>3.07513372996868</v>
      </c>
    </row>
  </sheetData>
  <drawing r:id="rId1"/>
</worksheet>
</file>