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salience_11_adj2adv1.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<sst xmlns="http://schemas.openxmlformats.org/spreadsheetml/2006/main" count="884" uniqueCount="145">
  <si>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</si>
  <si>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</si>
  <si>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</si>
  <si>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</si>
  <si>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</si>
  <si>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</si>
  <si>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</si>
  <si>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</si>
  <si>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</si>
  <si>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</si>
  <si>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</si>
  <si>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</si>
  <si>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</si>
  <si>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</si>
  <si>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</si>
  <si>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</si>
  <si>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</si>
  <si>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</si>
  <si>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</si>
  <si>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</si>
  <si>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</si>
  <si>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absent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</si>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</sst>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adj2_adv1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3.54672413808277</v>
      </c>
      <c r="J2" s="4" t="s">
        <v>15</v>
      </c>
      <c r="K2" s="3">
        <f>IFERROR(__xludf.DUMMYFUNCTION("COUNTUNIQUE(C2:C1000)"),73.0)</f>
        <v>73</v>
      </c>
      <c r="L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3.85037866096663</v>
      </c>
      <c r="J3" s="4" t="s">
        <v>18</v>
      </c>
      <c r="K3" s="3">
        <f>countif(G2:G1000,"present")</f>
        <v>41</v>
      </c>
      <c r="L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21</v>
      </c>
      <c r="H4" s="1">
        <v>0.0</v>
      </c>
      <c r="J4" s="4" t="s">
        <v>22</v>
      </c>
      <c r="K4" s="3">
        <f>countif(G2:G1000,"absent")</f>
        <v>83</v>
      </c>
      <c r="L4" s="5" t="s">
        <v>23</v>
      </c>
    </row>
    <row r="5">
      <c r="A5" s="1" t="s">
        <v>8</v>
      </c>
      <c r="B5" s="1" t="s">
        <v>9</v>
      </c>
      <c r="C5" s="1" t="s">
        <v>24</v>
      </c>
      <c r="D5" s="1" t="s">
        <v>11</v>
      </c>
      <c r="E5" s="1" t="s">
        <v>25</v>
      </c>
      <c r="F5" s="1" t="s">
        <v>13</v>
      </c>
      <c r="G5" s="1" t="s">
        <v>14</v>
      </c>
      <c r="H5" s="1">
        <v>1.6231668668537</v>
      </c>
      <c r="J5" s="4" t="s">
        <v>26</v>
      </c>
      <c r="K5" s="3">
        <f>SUM(K3:K4)</f>
        <v>124</v>
      </c>
      <c r="L5" s="5" t="s">
        <v>27</v>
      </c>
    </row>
    <row r="6">
      <c r="A6" s="1" t="s">
        <v>8</v>
      </c>
      <c r="B6" s="1" t="s">
        <v>9</v>
      </c>
      <c r="C6" s="1" t="s">
        <v>28</v>
      </c>
      <c r="D6" s="1" t="s">
        <v>11</v>
      </c>
      <c r="E6" s="1" t="s">
        <v>29</v>
      </c>
      <c r="F6" s="1" t="s">
        <v>13</v>
      </c>
      <c r="G6" s="1" t="s">
        <v>21</v>
      </c>
      <c r="H6" s="1">
        <v>0.0</v>
      </c>
      <c r="J6" s="4" t="s">
        <v>30</v>
      </c>
      <c r="K6" s="6">
        <f>K3/K5</f>
        <v>0.3306451613</v>
      </c>
      <c r="L6" s="5" t="s">
        <v>31</v>
      </c>
    </row>
    <row r="7">
      <c r="A7" s="1" t="s">
        <v>8</v>
      </c>
      <c r="B7" s="1" t="s">
        <v>9</v>
      </c>
      <c r="C7" s="1" t="s">
        <v>28</v>
      </c>
      <c r="D7" s="1" t="s">
        <v>11</v>
      </c>
      <c r="E7" s="1" t="s">
        <v>25</v>
      </c>
      <c r="F7" s="1" t="s">
        <v>13</v>
      </c>
      <c r="G7" s="1" t="s">
        <v>21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25</v>
      </c>
      <c r="F8" s="1" t="s">
        <v>13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21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3.09089686861354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5.27917899298466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2.52689688111622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3.12324677391041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2.46503158071918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21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21</v>
      </c>
      <c r="H17" s="1">
        <v>0.0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1.90758349715399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21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21</v>
      </c>
      <c r="H22" s="1">
        <v>0.0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2.40234169493203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2.48836023031563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21</v>
      </c>
      <c r="H33" s="1">
        <v>0.0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3.9294409604887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2.22490069278943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21</v>
      </c>
      <c r="H37" s="1">
        <v>0.0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2.52093083985714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2.40937554308549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21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21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3.11132010133306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4.27018564699304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25</v>
      </c>
      <c r="F49" s="1" t="s">
        <v>13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21</v>
      </c>
      <c r="H50" s="1">
        <v>0.0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21</v>
      </c>
      <c r="H52" s="1">
        <v>0.0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25</v>
      </c>
      <c r="F56" s="1" t="s">
        <v>13</v>
      </c>
      <c r="G56" s="1" t="s">
        <v>14</v>
      </c>
      <c r="H56" s="1">
        <v>2.17085748963751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6.83978733821353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29</v>
      </c>
      <c r="F59" s="1" t="s">
        <v>13</v>
      </c>
      <c r="G59" s="1" t="s">
        <v>14</v>
      </c>
      <c r="H59" s="1">
        <v>1.59698136338247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3.75206944721887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21</v>
      </c>
      <c r="H62" s="1">
        <v>0.0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21</v>
      </c>
      <c r="H63" s="1">
        <v>0.0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21</v>
      </c>
      <c r="H64" s="1">
        <v>0.0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21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21</v>
      </c>
      <c r="H66" s="1">
        <v>0.0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21</v>
      </c>
      <c r="H67" s="1">
        <v>0.0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21</v>
      </c>
      <c r="H68" s="1">
        <v>0.0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14</v>
      </c>
      <c r="H69" s="1">
        <v>8.22008375228246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3.09099374361682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25</v>
      </c>
      <c r="F71" s="1" t="s">
        <v>13</v>
      </c>
      <c r="G71" s="1" t="s">
        <v>21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21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21</v>
      </c>
      <c r="H73" s="1">
        <v>0.0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21</v>
      </c>
      <c r="H74" s="1">
        <v>0.0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4.07536885515022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1.31273034370581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21</v>
      </c>
      <c r="H77" s="1">
        <v>0.0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21</v>
      </c>
      <c r="H78" s="1">
        <v>0.0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29</v>
      </c>
      <c r="F79" s="1" t="s">
        <v>13</v>
      </c>
      <c r="G79" s="1" t="s">
        <v>21</v>
      </c>
      <c r="H79" s="1">
        <v>0.0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14</v>
      </c>
      <c r="H80" s="1">
        <v>9.70085991564009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21</v>
      </c>
      <c r="H81" s="1">
        <v>0.0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21</v>
      </c>
      <c r="H82" s="1">
        <v>0.0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29</v>
      </c>
      <c r="F83" s="1" t="s">
        <v>13</v>
      </c>
      <c r="G83" s="1" t="s">
        <v>21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21</v>
      </c>
      <c r="H84" s="1">
        <v>0.0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21</v>
      </c>
      <c r="H85" s="1">
        <v>0.0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21</v>
      </c>
      <c r="H86" s="1">
        <v>0.0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21</v>
      </c>
      <c r="H87" s="1">
        <v>0.0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21</v>
      </c>
      <c r="H88" s="1">
        <v>0.0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25</v>
      </c>
      <c r="F89" s="1" t="s">
        <v>13</v>
      </c>
      <c r="G89" s="1" t="s">
        <v>14</v>
      </c>
      <c r="H89" s="1">
        <v>2.85790764032684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21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21</v>
      </c>
      <c r="H91" s="1">
        <v>0.0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3.01123890383327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21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21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21</v>
      </c>
      <c r="H95" s="1">
        <v>0.0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21</v>
      </c>
      <c r="H96" s="1">
        <v>0.0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2.46217966650878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25</v>
      </c>
      <c r="F98" s="1" t="s">
        <v>13</v>
      </c>
      <c r="G98" s="1" t="s">
        <v>21</v>
      </c>
      <c r="H98" s="1">
        <v>0.0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2.68781668240167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25</v>
      </c>
      <c r="F100" s="1" t="s">
        <v>13</v>
      </c>
      <c r="G100" s="1" t="s">
        <v>21</v>
      </c>
      <c r="H100" s="1">
        <v>0.0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5.9167794978832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21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21</v>
      </c>
      <c r="H103" s="1">
        <v>0.0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3.15836310167182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3.61430183056025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21</v>
      </c>
      <c r="H106" s="1">
        <v>0.0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21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21</v>
      </c>
      <c r="H108" s="1">
        <v>0.0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21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21</v>
      </c>
      <c r="H110" s="1">
        <v>0.0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2.24935480184175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1.98536263955109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25</v>
      </c>
      <c r="F113" s="1" t="s">
        <v>13</v>
      </c>
      <c r="G113" s="1" t="s">
        <v>21</v>
      </c>
      <c r="H113" s="1">
        <v>0.0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21</v>
      </c>
      <c r="H114" s="1">
        <v>0.0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25</v>
      </c>
      <c r="F115" s="1" t="s">
        <v>13</v>
      </c>
      <c r="G115" s="1" t="s">
        <v>21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4.1407932348552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21</v>
      </c>
      <c r="H117" s="1">
        <v>0.0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3.42056120010415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3.37583022920341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25</v>
      </c>
      <c r="F120" s="1" t="s">
        <v>13</v>
      </c>
      <c r="G120" s="1" t="s">
        <v>21</v>
      </c>
      <c r="H120" s="1">
        <v>0.0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2.68870390941296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21</v>
      </c>
      <c r="H122" s="1">
        <v>0.0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25</v>
      </c>
      <c r="F123" s="1" t="s">
        <v>13</v>
      </c>
      <c r="G123" s="1" t="s">
        <v>21</v>
      </c>
      <c r="H123" s="1">
        <v>0.0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1.9216180275976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2.64936779173166</v>
      </c>
    </row>
  </sheetData>
  <drawing r:id="rId1"/>
</worksheet>
</file>