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wf_6_v1adj2.csv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<sst xmlns="http://schemas.openxmlformats.org/spreadsheetml/2006/main" count="227" uniqueCount="54">
  <si>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</si>
  <si>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</si>
  <si>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</si>
  <si>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</si>
  <si>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</si>
  <si>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</si>
  <si>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</si>
  <si>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</si>
  <si>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</si>
  <si>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</si>
  <si>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</si>
  <si>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</si>
  <si>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</si>
  <si>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</si>
  <si>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present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</si>
  <si>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</si>
  <si>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</si>
  <si>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</si>
  <si>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</si>
  <si>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</si>
  <si>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</si>
  <si>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</si>
  <si>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</si>
  <si>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absent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</si>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</sst>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v1_adj2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35.4279507025376</v>
      </c>
      <c r="K2" s="4" t="s">
        <v>15</v>
      </c>
      <c r="L2" s="3">
        <f>IFERROR(__xludf.DUMMYFUNCTION("COUNTUNIQUE(C2:C1000)"),8.0)</f>
        <v>8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12.9136066348186</v>
      </c>
      <c r="K3" s="5" t="s">
        <v>17</v>
      </c>
      <c r="L3" s="3">
        <f>countif(G2:G1000,"present")</f>
        <v>22</v>
      </c>
      <c r="M3" s="6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24.1451094733637</v>
      </c>
      <c r="K4" s="5" t="s">
        <v>20</v>
      </c>
      <c r="L4" s="3">
        <f>countif(G2:G1000,"absent")</f>
        <v>8</v>
      </c>
      <c r="M4" s="6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23</v>
      </c>
      <c r="H5" s="1">
        <v>0.0</v>
      </c>
      <c r="K5" s="5" t="s">
        <v>24</v>
      </c>
      <c r="L5" s="3">
        <f>SUM(L3:L4)</f>
        <v>30</v>
      </c>
      <c r="M5" s="6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23</v>
      </c>
      <c r="H6" s="1">
        <v>0.0</v>
      </c>
      <c r="K6" s="4" t="s">
        <v>27</v>
      </c>
      <c r="L6" s="7">
        <f>L3/L5</f>
        <v>0.7333333333</v>
      </c>
      <c r="M6" s="6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9.71071799436285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30</v>
      </c>
      <c r="F8" s="1" t="s">
        <v>13</v>
      </c>
      <c r="G8" s="1" t="s">
        <v>23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31</v>
      </c>
      <c r="F9" s="1" t="s">
        <v>13</v>
      </c>
      <c r="G9" s="1" t="s">
        <v>14</v>
      </c>
      <c r="H9" s="1">
        <v>17.0771571722907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32</v>
      </c>
      <c r="F10" s="1" t="s">
        <v>13</v>
      </c>
      <c r="G10" s="1" t="s">
        <v>14</v>
      </c>
      <c r="H10" s="1">
        <v>6.80100000330538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33</v>
      </c>
      <c r="F11" s="1" t="s">
        <v>13</v>
      </c>
      <c r="G11" s="1" t="s">
        <v>23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34</v>
      </c>
      <c r="F12" s="1" t="s">
        <v>13</v>
      </c>
      <c r="G12" s="1" t="s">
        <v>23</v>
      </c>
      <c r="H12" s="1">
        <v>0.0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5.03574197364671</v>
      </c>
    </row>
    <row r="14">
      <c r="A14" s="1" t="s">
        <v>8</v>
      </c>
      <c r="B14" s="1" t="s">
        <v>9</v>
      </c>
      <c r="C14" s="1" t="s">
        <v>35</v>
      </c>
      <c r="D14" s="1" t="s">
        <v>11</v>
      </c>
      <c r="E14" s="1" t="s">
        <v>37</v>
      </c>
      <c r="F14" s="1" t="s">
        <v>13</v>
      </c>
      <c r="G14" s="1" t="s">
        <v>23</v>
      </c>
      <c r="H14" s="1">
        <v>0.0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36</v>
      </c>
      <c r="F15" s="1" t="s">
        <v>13</v>
      </c>
      <c r="G15" s="1" t="s">
        <v>14</v>
      </c>
      <c r="H15" s="1">
        <v>3.34794504714958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6.57594681839732</v>
      </c>
    </row>
    <row r="17">
      <c r="A17" s="1" t="s">
        <v>8</v>
      </c>
      <c r="B17" s="1" t="s">
        <v>9</v>
      </c>
      <c r="C17" s="1" t="s">
        <v>40</v>
      </c>
      <c r="D17" s="1" t="s">
        <v>11</v>
      </c>
      <c r="E17" s="1" t="s">
        <v>31</v>
      </c>
      <c r="F17" s="1" t="s">
        <v>13</v>
      </c>
      <c r="G17" s="1" t="s">
        <v>23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25.9279125822078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19</v>
      </c>
      <c r="F19" s="1" t="s">
        <v>13</v>
      </c>
      <c r="G19" s="1" t="s">
        <v>14</v>
      </c>
      <c r="H19" s="1">
        <v>21.7698099481032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42</v>
      </c>
      <c r="F20" s="1" t="s">
        <v>13</v>
      </c>
      <c r="G20" s="1" t="s">
        <v>14</v>
      </c>
      <c r="H20" s="1">
        <v>6.86666029190057</v>
      </c>
    </row>
    <row r="21">
      <c r="A21" s="1" t="s">
        <v>8</v>
      </c>
      <c r="B21" s="1" t="s">
        <v>9</v>
      </c>
      <c r="C21" s="1" t="s">
        <v>41</v>
      </c>
      <c r="D21" s="1" t="s">
        <v>11</v>
      </c>
      <c r="E21" s="1" t="s">
        <v>33</v>
      </c>
      <c r="F21" s="1" t="s">
        <v>13</v>
      </c>
      <c r="G21" s="1" t="s">
        <v>23</v>
      </c>
      <c r="H21" s="1">
        <v>0.0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44</v>
      </c>
      <c r="F22" s="1" t="s">
        <v>13</v>
      </c>
      <c r="G22" s="1" t="s">
        <v>14</v>
      </c>
      <c r="H22" s="1">
        <v>7.55678892760811</v>
      </c>
    </row>
    <row r="23">
      <c r="A23" s="1" t="s">
        <v>8</v>
      </c>
      <c r="B23" s="1" t="s">
        <v>9</v>
      </c>
      <c r="C23" s="1" t="s">
        <v>43</v>
      </c>
      <c r="D23" s="1" t="s">
        <v>11</v>
      </c>
      <c r="E23" s="1" t="s">
        <v>45</v>
      </c>
      <c r="F23" s="1" t="s">
        <v>13</v>
      </c>
      <c r="G23" s="1" t="s">
        <v>14</v>
      </c>
      <c r="H23" s="1">
        <v>11.073268322449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28.6039971541599</v>
      </c>
    </row>
    <row r="25">
      <c r="A25" s="1" t="s">
        <v>8</v>
      </c>
      <c r="B25" s="1" t="s">
        <v>9</v>
      </c>
      <c r="C25" s="1" t="s">
        <v>46</v>
      </c>
      <c r="D25" s="1" t="s">
        <v>11</v>
      </c>
      <c r="E25" s="1" t="s">
        <v>48</v>
      </c>
      <c r="F25" s="1" t="s">
        <v>13</v>
      </c>
      <c r="G25" s="1" t="s">
        <v>14</v>
      </c>
      <c r="H25" s="1">
        <v>6.66402080634891</v>
      </c>
    </row>
    <row r="26">
      <c r="A26" s="1" t="s">
        <v>8</v>
      </c>
      <c r="B26" s="1" t="s">
        <v>9</v>
      </c>
      <c r="C26" s="1" t="s">
        <v>46</v>
      </c>
      <c r="D26" s="1" t="s">
        <v>11</v>
      </c>
      <c r="E26" s="1" t="s">
        <v>49</v>
      </c>
      <c r="F26" s="1" t="s">
        <v>13</v>
      </c>
      <c r="G26" s="1" t="s">
        <v>14</v>
      </c>
      <c r="H26" s="1">
        <v>14.2475411345734</v>
      </c>
    </row>
    <row r="27">
      <c r="A27" s="1" t="s">
        <v>8</v>
      </c>
      <c r="B27" s="1" t="s">
        <v>9</v>
      </c>
      <c r="C27" s="1" t="s">
        <v>46</v>
      </c>
      <c r="D27" s="1" t="s">
        <v>11</v>
      </c>
      <c r="E27" s="1" t="s">
        <v>50</v>
      </c>
      <c r="F27" s="1" t="s">
        <v>13</v>
      </c>
      <c r="G27" s="1" t="s">
        <v>14</v>
      </c>
      <c r="H27" s="1">
        <v>9.8773107255255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36</v>
      </c>
      <c r="F28" s="1" t="s">
        <v>13</v>
      </c>
      <c r="G28" s="1" t="s">
        <v>14</v>
      </c>
      <c r="H28" s="1">
        <v>9.26060698873817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32</v>
      </c>
      <c r="F29" s="1" t="s">
        <v>13</v>
      </c>
      <c r="G29" s="1" t="s">
        <v>14</v>
      </c>
      <c r="H29" s="1">
        <v>4.5951916080292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52</v>
      </c>
      <c r="F30" s="1" t="s">
        <v>13</v>
      </c>
      <c r="G30" s="1" t="s">
        <v>14</v>
      </c>
      <c r="H30" s="1">
        <v>6.25772627638248</v>
      </c>
    </row>
    <row r="31">
      <c r="A31" s="1" t="s">
        <v>8</v>
      </c>
      <c r="B31" s="1" t="s">
        <v>9</v>
      </c>
      <c r="C31" s="1" t="s">
        <v>51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12.3576085074054</v>
      </c>
    </row>
  </sheetData>
  <drawing r:id="rId1"/>
</worksheet>
</file>