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WTF_2_n2n1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<sst xmlns="http://schemas.openxmlformats.org/spreadsheetml/2006/main" count="451" uniqueCount="109">
  <si>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</si>
  <si>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</si>
  <si>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</si>
  <si>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</si>
  <si>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</si>
  <si>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</si>
  <si>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</si>
  <si>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</si>
  <si>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</si>
  <si>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</si>
  <si>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</si>
  <si>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</si>
  <si>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</si>
  <si>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present</t>
  </si>
  <si>
    <t>Total headwords</t>
  </si>
  <si>
    <t>area</t>
  </si>
  <si>
    <t>problem</t>
  </si>
  <si>
    <t>absent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</si>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</sst>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n2_n1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7.12151911497396</v>
      </c>
      <c r="K2" s="4" t="s">
        <v>14</v>
      </c>
      <c r="L2" s="3">
        <f>IFERROR(__xludf.DUMMYFUNCTION("COUNTUNIQUE(C2:C1000)"),52.0)</f>
        <v>52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17</v>
      </c>
      <c r="H3" s="1">
        <v>0.0</v>
      </c>
      <c r="K3" s="4" t="s">
        <v>18</v>
      </c>
      <c r="L3" s="3">
        <f>countif(G2:G1000,"present")</f>
        <v>12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11</v>
      </c>
      <c r="G4" s="1" t="s">
        <v>13</v>
      </c>
      <c r="H4" s="1">
        <v>27.5051285733343</v>
      </c>
      <c r="K4" s="4" t="s">
        <v>22</v>
      </c>
      <c r="L4" s="3">
        <f>countif(G2:G1000,"absent")</f>
        <v>50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11</v>
      </c>
      <c r="G5" s="1" t="s">
        <v>13</v>
      </c>
      <c r="H5" s="1">
        <v>9.35234233173724</v>
      </c>
      <c r="K5" s="4" t="s">
        <v>26</v>
      </c>
      <c r="L5" s="3">
        <f>SUM(L3:L4)</f>
        <v>62</v>
      </c>
      <c r="M5" s="5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11</v>
      </c>
      <c r="G6" s="1" t="s">
        <v>13</v>
      </c>
      <c r="H6" s="1">
        <v>47.0426829520646</v>
      </c>
      <c r="K6" s="4" t="s">
        <v>30</v>
      </c>
      <c r="L6" s="6">
        <f>L3/L5</f>
        <v>0.1935483871</v>
      </c>
      <c r="M6" s="5" t="s">
        <v>31</v>
      </c>
    </row>
    <row r="7">
      <c r="A7" s="1" t="s">
        <v>8</v>
      </c>
      <c r="B7" s="1" t="s">
        <v>9</v>
      </c>
      <c r="C7" s="1" t="s">
        <v>32</v>
      </c>
      <c r="D7" s="1" t="s">
        <v>11</v>
      </c>
      <c r="E7" s="1" t="s">
        <v>33</v>
      </c>
      <c r="F7" s="1" t="s">
        <v>11</v>
      </c>
      <c r="G7" s="1" t="s">
        <v>17</v>
      </c>
      <c r="H7" s="1">
        <v>0.0</v>
      </c>
    </row>
    <row r="8">
      <c r="A8" s="1" t="s">
        <v>8</v>
      </c>
      <c r="B8" s="1" t="s">
        <v>9</v>
      </c>
      <c r="C8" s="1" t="s">
        <v>34</v>
      </c>
      <c r="D8" s="1" t="s">
        <v>11</v>
      </c>
      <c r="E8" s="1" t="s">
        <v>35</v>
      </c>
      <c r="F8" s="1" t="s">
        <v>11</v>
      </c>
      <c r="G8" s="1" t="s">
        <v>17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13</v>
      </c>
      <c r="H9" s="1">
        <v>9.74410105418996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17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35</v>
      </c>
      <c r="F11" s="1" t="s">
        <v>11</v>
      </c>
      <c r="G11" s="1" t="s">
        <v>17</v>
      </c>
      <c r="H11" s="1">
        <v>0.0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17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17</v>
      </c>
      <c r="H13" s="1">
        <v>0.0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17</v>
      </c>
      <c r="H14" s="1">
        <v>0.0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17</v>
      </c>
      <c r="H15" s="1">
        <v>0.0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13</v>
      </c>
      <c r="H16" s="1">
        <v>11.4281999120274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17</v>
      </c>
      <c r="H17" s="1">
        <v>0.0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35</v>
      </c>
      <c r="F18" s="1" t="s">
        <v>11</v>
      </c>
      <c r="G18" s="1" t="s">
        <v>17</v>
      </c>
      <c r="H18" s="1">
        <v>0.0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7.13382713700896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17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17</v>
      </c>
      <c r="H21" s="1">
        <v>0.0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17</v>
      </c>
      <c r="H22" s="1">
        <v>0.0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17</v>
      </c>
      <c r="H23" s="1">
        <v>0.0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35</v>
      </c>
      <c r="F24" s="1" t="s">
        <v>11</v>
      </c>
      <c r="G24" s="1" t="s">
        <v>17</v>
      </c>
      <c r="H24" s="1">
        <v>0.0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17</v>
      </c>
      <c r="H25" s="1">
        <v>0.0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17</v>
      </c>
      <c r="H26" s="1">
        <v>0.0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17</v>
      </c>
      <c r="H27" s="1">
        <v>0.0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17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17</v>
      </c>
      <c r="H29" s="1">
        <v>0.0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17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17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17</v>
      </c>
      <c r="H32" s="1">
        <v>0.0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17</v>
      </c>
      <c r="H33" s="1">
        <v>0.0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17</v>
      </c>
      <c r="H34" s="1">
        <v>0.0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17</v>
      </c>
      <c r="H35" s="1">
        <v>0.0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35</v>
      </c>
      <c r="F36" s="1" t="s">
        <v>11</v>
      </c>
      <c r="G36" s="1" t="s">
        <v>13</v>
      </c>
      <c r="H36" s="1">
        <v>39.8174462916739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17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20</v>
      </c>
      <c r="F38" s="1" t="s">
        <v>11</v>
      </c>
      <c r="G38" s="1" t="s">
        <v>17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20.5691027929946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17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17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17</v>
      </c>
      <c r="H42" s="1">
        <v>0.0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17</v>
      </c>
      <c r="H43" s="1">
        <v>0.0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17</v>
      </c>
      <c r="H44" s="1">
        <v>0.0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17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17</v>
      </c>
      <c r="H46" s="1">
        <v>0.0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17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17</v>
      </c>
      <c r="H48" s="1">
        <v>0.0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17</v>
      </c>
      <c r="H49" s="1">
        <v>0.0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17</v>
      </c>
      <c r="H50" s="1">
        <v>0.0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18.8403633134558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13</v>
      </c>
      <c r="H52" s="1">
        <v>9.80231929084068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17</v>
      </c>
      <c r="H53" s="1">
        <v>0.0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17</v>
      </c>
      <c r="H54" s="1">
        <v>0.0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17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13</v>
      </c>
      <c r="H56" s="1">
        <v>7.43165546724899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17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17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17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17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17</v>
      </c>
      <c r="H61" s="1">
        <v>0.0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17</v>
      </c>
      <c r="H62" s="1">
        <v>0.0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17</v>
      </c>
      <c r="H63" s="1">
        <v>0.0</v>
      </c>
    </row>
  </sheetData>
  <drawing r:id="rId1"/>
</worksheet>
</file>