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tscore_11_adj2adv1.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<sst xmlns="http://schemas.openxmlformats.org/spreadsheetml/2006/main" count="884" uniqueCount="145">
  <si>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</si>
  <si>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</si>
  <si>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</si>
  <si>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</si>
  <si>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</si>
  <si>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</si>
  <si>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</si>
  <si>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</si>
  <si>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</si>
  <si>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</si>
  <si>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</si>
  <si>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</si>
  <si>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</si>
  <si>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</si>
  <si>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</si>
  <si>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</si>
  <si>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</si>
  <si>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</si>
  <si>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</si>
  <si>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</si>
  <si>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</si>
  <si>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</si>
  <si>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</si>
  <si>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</si>
  <si>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</si>
  <si>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</si>
  <si>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</si>
  <si>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</si>
  <si>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</si>
  <si>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</si>
  <si>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</si>
  <si>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absent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</si>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</sst>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3.8692477685904</v>
      </c>
      <c r="K2" s="4" t="s">
        <v>15</v>
      </c>
      <c r="L2" s="3">
        <f>IFERROR(__xludf.DUMMYFUNCTION("COUNTUNIQUE(C2:C1000)"),73.0)</f>
        <v>73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4.57696454194388</v>
      </c>
      <c r="K3" s="5" t="s">
        <v>18</v>
      </c>
      <c r="L3" s="3">
        <f>countif(G2:G1000,"present")</f>
        <v>105</v>
      </c>
      <c r="M3" s="6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1.99747549317703</v>
      </c>
      <c r="K4" s="5" t="s">
        <v>21</v>
      </c>
      <c r="L4" s="3">
        <f>countif(G2:G1000,"absent")</f>
        <v>19</v>
      </c>
      <c r="M4" s="6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2.42939194764885</v>
      </c>
      <c r="K5" s="5" t="s">
        <v>25</v>
      </c>
      <c r="L5" s="3">
        <f>SUM(L3:L4)</f>
        <v>124</v>
      </c>
      <c r="M5" s="6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2.22054503701476</v>
      </c>
      <c r="K6" s="4" t="s">
        <v>29</v>
      </c>
      <c r="L6" s="7">
        <f>L3/L5</f>
        <v>0.8467741935</v>
      </c>
      <c r="M6" s="6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24</v>
      </c>
      <c r="F7" s="1" t="s">
        <v>13</v>
      </c>
      <c r="G7" s="1" t="s">
        <v>31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24</v>
      </c>
      <c r="F8" s="1" t="s">
        <v>13</v>
      </c>
      <c r="G8" s="1" t="s">
        <v>14</v>
      </c>
      <c r="H8" s="1">
        <v>1.86303620537615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31</v>
      </c>
      <c r="H9" s="1">
        <v>0.0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3.8638645835869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2.63903226660494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14</v>
      </c>
      <c r="H12" s="1">
        <v>7.27379364283925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3.96812005556581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2.82744278597454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3.58346696000384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31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14</v>
      </c>
      <c r="H17" s="1">
        <v>1.41368858169488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4.00698499181217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14</v>
      </c>
      <c r="H19" s="1">
        <v>6.0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14</v>
      </c>
      <c r="H20" s="1">
        <v>3.3166247903554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31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14</v>
      </c>
      <c r="H22" s="1">
        <v>2.39151856908613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14</v>
      </c>
      <c r="H23" s="1">
        <v>1.64139167214861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14</v>
      </c>
      <c r="H24" s="1">
        <v>2.13791064148064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2.5161292951749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4.55504907486758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2.79014307935273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4.07709970603408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14</v>
      </c>
      <c r="H29" s="1">
        <v>2.78782119789727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2.93973430279812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3.15200602064549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14</v>
      </c>
      <c r="H32" s="1">
        <v>1.99248373638689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14</v>
      </c>
      <c r="H33" s="1">
        <v>2.15737214359725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4.35521333804174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14</v>
      </c>
      <c r="H35" s="1">
        <v>3.84615386132837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2.9860191707633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14</v>
      </c>
      <c r="H37" s="1">
        <v>1.40685880570342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14</v>
      </c>
      <c r="H38" s="1">
        <v>5.19565269979555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14</v>
      </c>
      <c r="H39" s="1">
        <v>3.96008676635368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31</v>
      </c>
      <c r="H40" s="1">
        <v>0.0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14</v>
      </c>
      <c r="H42" s="1">
        <v>4.34281884322983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14</v>
      </c>
      <c r="H43" s="1">
        <v>10.0239350058301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31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31</v>
      </c>
      <c r="H45" s="1">
        <v>0.0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31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14</v>
      </c>
      <c r="H47" s="1">
        <v>5.06398824154726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14</v>
      </c>
      <c r="H48" s="1">
        <v>3.40219731262822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24</v>
      </c>
      <c r="F49" s="1" t="s">
        <v>13</v>
      </c>
      <c r="G49" s="1" t="s">
        <v>14</v>
      </c>
      <c r="H49" s="1">
        <v>2.73020690250937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14</v>
      </c>
      <c r="H50" s="1">
        <v>3.28001755495843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31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14</v>
      </c>
      <c r="H52" s="1">
        <v>2.99094241399135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14</v>
      </c>
      <c r="H53" s="1">
        <v>4.12147615577083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14</v>
      </c>
      <c r="H54" s="1">
        <v>2.64517693533038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14</v>
      </c>
      <c r="H55" s="1">
        <v>1.66920331030149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24</v>
      </c>
      <c r="F56" s="1" t="s">
        <v>13</v>
      </c>
      <c r="G56" s="1" t="s">
        <v>14</v>
      </c>
      <c r="H56" s="1">
        <v>3.4303719209739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14</v>
      </c>
      <c r="H57" s="1">
        <v>6.63279261229353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14</v>
      </c>
      <c r="H58" s="1">
        <v>4.17935214776624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28</v>
      </c>
      <c r="F59" s="1" t="s">
        <v>13</v>
      </c>
      <c r="G59" s="1" t="s">
        <v>14</v>
      </c>
      <c r="H59" s="1">
        <v>2.22446094496189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14</v>
      </c>
      <c r="H60" s="1">
        <v>5.19615242270663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14</v>
      </c>
      <c r="H61" s="1">
        <v>9.67255182940488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14</v>
      </c>
      <c r="H62" s="1">
        <v>6.95556673026364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14</v>
      </c>
      <c r="H63" s="1">
        <v>6.80986761765461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14</v>
      </c>
      <c r="H64" s="1">
        <v>3.44988585675189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31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31</v>
      </c>
      <c r="H66" s="1">
        <v>0.0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14</v>
      </c>
      <c r="H67" s="1">
        <v>5.5651111828462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14</v>
      </c>
      <c r="H68" s="1">
        <v>3.73858106760528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14</v>
      </c>
      <c r="H69" s="1">
        <v>5.99996864203242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3.98915960139071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24</v>
      </c>
      <c r="F71" s="1" t="s">
        <v>13</v>
      </c>
      <c r="G71" s="1" t="s">
        <v>31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31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14</v>
      </c>
      <c r="H73" s="1">
        <v>5.02857622944627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14</v>
      </c>
      <c r="H74" s="1">
        <v>4.18107500244862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14</v>
      </c>
      <c r="H75" s="1">
        <v>9.35740237980761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14</v>
      </c>
      <c r="H76" s="1">
        <v>1.98679823217236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14</v>
      </c>
      <c r="H77" s="1">
        <v>3.1940346485771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14</v>
      </c>
      <c r="H78" s="1">
        <v>1.70701011553239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28</v>
      </c>
      <c r="F79" s="1" t="s">
        <v>13</v>
      </c>
      <c r="G79" s="1" t="s">
        <v>14</v>
      </c>
      <c r="H79" s="1">
        <v>2.43589725018332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14</v>
      </c>
      <c r="H80" s="1">
        <v>6.40311805138009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14</v>
      </c>
      <c r="H81" s="1">
        <v>4.22423356705144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14</v>
      </c>
      <c r="H82" s="1">
        <v>2.42689035474186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28</v>
      </c>
      <c r="F83" s="1" t="s">
        <v>13</v>
      </c>
      <c r="G83" s="1" t="s">
        <v>14</v>
      </c>
      <c r="H83" s="1">
        <v>1.41421356237309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14</v>
      </c>
      <c r="H84" s="1">
        <v>2.43011377428491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14</v>
      </c>
      <c r="H85" s="1">
        <v>5.64999152755206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14</v>
      </c>
      <c r="H86" s="1">
        <v>2.22005710276852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14</v>
      </c>
      <c r="H87" s="1">
        <v>2.38128238634992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14</v>
      </c>
      <c r="H88" s="1">
        <v>2.37835869563837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24</v>
      </c>
      <c r="F89" s="1" t="s">
        <v>13</v>
      </c>
      <c r="G89" s="1" t="s">
        <v>14</v>
      </c>
      <c r="H89" s="1">
        <v>4.95485607962435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14</v>
      </c>
      <c r="H90" s="1">
        <v>2.18553833816173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14</v>
      </c>
      <c r="H91" s="1">
        <v>1.9674207221067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14</v>
      </c>
      <c r="H92" s="1">
        <v>3.59841046956965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31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31</v>
      </c>
      <c r="H94" s="1">
        <v>0.0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14</v>
      </c>
      <c r="H95" s="1">
        <v>1.71448090994485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14</v>
      </c>
      <c r="H96" s="1">
        <v>2.63221091896523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14</v>
      </c>
      <c r="H97" s="1">
        <v>3.44598550307982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24</v>
      </c>
      <c r="F98" s="1" t="s">
        <v>13</v>
      </c>
      <c r="G98" s="1" t="s">
        <v>14</v>
      </c>
      <c r="H98" s="1">
        <v>2.19970955203114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14</v>
      </c>
      <c r="H99" s="1">
        <v>5.30695748090367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24</v>
      </c>
      <c r="F100" s="1" t="s">
        <v>13</v>
      </c>
      <c r="G100" s="1" t="s">
        <v>14</v>
      </c>
      <c r="H100" s="1">
        <v>4.11403960202392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8.11948874014181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31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14</v>
      </c>
      <c r="H103" s="1">
        <v>2.82162966630674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14</v>
      </c>
      <c r="H104" s="1">
        <v>5.43738069545164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4.5741112592787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14</v>
      </c>
      <c r="H106" s="1">
        <v>1.98573009346705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31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14</v>
      </c>
      <c r="H108" s="1">
        <v>2.22252709246465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14</v>
      </c>
      <c r="H109" s="1">
        <v>1.71230909919918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14</v>
      </c>
      <c r="H110" s="1">
        <v>3.97520006891135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14</v>
      </c>
      <c r="H111" s="1">
        <v>2.44633883242831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14</v>
      </c>
      <c r="H112" s="1">
        <v>2.44260810771446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24</v>
      </c>
      <c r="F113" s="1" t="s">
        <v>13</v>
      </c>
      <c r="G113" s="1" t="s">
        <v>14</v>
      </c>
      <c r="H113" s="1">
        <v>1.40352489112967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14</v>
      </c>
      <c r="H114" s="1">
        <v>3.68535653185161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24</v>
      </c>
      <c r="F115" s="1" t="s">
        <v>13</v>
      </c>
      <c r="G115" s="1" t="s">
        <v>31</v>
      </c>
      <c r="H115" s="1">
        <v>0.0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14</v>
      </c>
      <c r="H116" s="1">
        <v>3.74074493475131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14</v>
      </c>
      <c r="H117" s="1">
        <v>1.95727311875681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14</v>
      </c>
      <c r="H118" s="1">
        <v>4.88269337250967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14</v>
      </c>
      <c r="H119" s="1">
        <v>5.17339040945723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24</v>
      </c>
      <c r="F120" s="1" t="s">
        <v>13</v>
      </c>
      <c r="G120" s="1" t="s">
        <v>14</v>
      </c>
      <c r="H120" s="1">
        <v>5.95526462189019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3.15580182045792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14</v>
      </c>
      <c r="H122" s="1">
        <v>2.22290482420078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24</v>
      </c>
      <c r="F123" s="1" t="s">
        <v>13</v>
      </c>
      <c r="G123" s="1" t="s">
        <v>14</v>
      </c>
      <c r="H123" s="1">
        <v>2.2061956028057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2.80735446495802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3.72339813331904</v>
      </c>
    </row>
  </sheetData>
  <drawing r:id="rId1"/>
</worksheet>
</file>