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khush\Downloads\"/>
    </mc:Choice>
  </mc:AlternateContent>
  <xr:revisionPtr revIDLastSave="0" documentId="8_{4A19D72C-E329-464B-9A57-E7E6267576A9}" xr6:coauthVersionLast="47" xr6:coauthVersionMax="47" xr10:uidLastSave="{00000000-0000-0000-0000-000000000000}"/>
  <bookViews>
    <workbookView xWindow="-120" yWindow="-120" windowWidth="20730" windowHeight="11040" activeTab="1" xr2:uid="{F8420BDF-C08E-4FBB-891B-F574F63AC6D0}"/>
  </bookViews>
  <sheets>
    <sheet name="Sheet Design" sheetId="4" r:id="rId1"/>
    <sheet name="Dashboard" sheetId="2" r:id="rId2"/>
    <sheet name="Raw Data" sheetId="1" r:id="rId3"/>
  </sheets>
  <definedNames>
    <definedName name="Slicer_Item_Type">#N/A</definedName>
    <definedName name="Slicer_Outlet_Location_Type">#N/A</definedName>
    <definedName name="Slicer_Outlet_Size">#N/A</definedName>
  </definedNames>
  <calcPr calcId="181029"/>
  <pivotCaches>
    <pivotCache cacheId="1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88" i="4" l="1"/>
  <c r="F87" i="4"/>
  <c r="F86" i="4"/>
  <c r="D8" i="4"/>
  <c r="C8" i="4"/>
  <c r="B8" i="4"/>
  <c r="A8" i="4"/>
  <c r="E86" i="4" l="1"/>
  <c r="E87" i="4"/>
  <c r="E88" i="4"/>
</calcChain>
</file>

<file path=xl/sharedStrings.xml><?xml version="1.0" encoding="utf-8"?>
<sst xmlns="http://schemas.openxmlformats.org/spreadsheetml/2006/main" count="59757" uniqueCount="1630">
  <si>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</si>
  <si>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</si>
  <si>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</si>
  <si>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</si>
  <si>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</si>
  <si>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</si>
  <si>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</si>
  <si>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</si>
  <si>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</si>
  <si>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</si>
  <si>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</si>
  <si>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</si>
  <si>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</si>
  <si>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</si>
  <si>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</si>
  <si>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</si>
  <si>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</si>
  <si>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</si>
  <si>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</si>
  <si>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</si>
  <si>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</si>
  <si>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</si>
  <si>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</si>
  <si>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</si>
  <si>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</si>
  <si>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</si>
  <si>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</si>
  <si>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</si>
  <si>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</si>
  <si>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</si>
  <si>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</si>
  <si>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</si>
  <si>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</si>
  <si>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</si>
  <si>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</si>
  <si>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</si>
  <si>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</si>
  <si>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</si>
  <si>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</si>
  <si>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</si>
  <si>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</si>
  <si>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</si>
  <si>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</si>
  <si>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</si>
  <si>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</si>
  <si>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</si>
  <si>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</si>
  <si>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</si>
  <si>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</si>
  <si>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</si>
  <si>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</si>
  <si>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</si>
  <si>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</si>
  <si>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</si>
  <si>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</si>
  <si>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</si>
  <si>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</si>
  <si>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</si>
  <si>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</si>
  <si>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</si>
  <si>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</si>
  <si>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</si>
  <si>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</si>
  <si>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</si>
  <si>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</si>
  <si>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</si>
  <si>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</si>
  <si>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</si>
  <si>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</si>
  <si>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</si>
  <si>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</si>
  <si>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</si>
  <si>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</si>
  <si>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</si>
  <si>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</si>
  <si>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</si>
  <si>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</si>
  <si>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</si>
  <si>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</si>
  <si>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</si>
  <si>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</si>
  <si>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</si>
  <si>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</si>
  <si>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</si>
  <si>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</si>
  <si>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</si>
  <si>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</si>
  <si>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</si>
  <si>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</si>
  <si>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</si>
  <si>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</si>
  <si>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</si>
  <si>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</si>
  <si>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</si>
  <si>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</si>
  <si>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</si>
  <si>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</si>
  <si>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</si>
  <si>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</si>
  <si>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</si>
  <si>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</si>
  <si>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</si>
  <si>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</si>
  <si>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</si>
  <si>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</si>
  <si>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</si>
  <si>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</si>
  <si>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</si>
  <si>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</si>
  <si>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</si>
  <si>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</si>
  <si>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</si>
  <si>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</si>
  <si>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</si>
  <si>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</si>
  <si>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</si>
  <si>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</si>
  <si>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</si>
  <si>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</si>
  <si>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</si>
  <si>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</si>
  <si>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</si>
  <si>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</si>
  <si>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</si>
  <si>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</si>
  <si>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</si>
  <si>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</si>
  <si>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</si>
  <si>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</si>
  <si>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</si>
  <si>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</si>
  <si>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</si>
  <si>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</si>
  <si>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</si>
  <si>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</si>
  <si>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</si>
  <si>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</si>
  <si>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</si>
  <si>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</si>
  <si>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</si>
  <si>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</si>
  <si>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</si>
  <si>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</si>
  <si>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</si>
  <si>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</si>
  <si>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</si>
  <si>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</si>
  <si>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</si>
  <si>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</si>
  <si>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</si>
  <si>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</si>
  <si>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</si>
  <si>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</si>
  <si>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</si>
  <si>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</si>
  <si>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</si>
  <si>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</si>
  <si>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</si>
  <si>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</si>
  <si>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</si>
  <si>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</si>
  <si>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</si>
  <si>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</si>
  <si>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</si>
  <si>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</si>
  <si>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</si>
  <si>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</si>
  <si>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</si>
  <si>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</si>
  <si>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</si>
  <si>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</si>
  <si>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</si>
  <si>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</si>
  <si>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</si>
  <si>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</si>
  <si>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</si>
  <si>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</si>
  <si>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</si>
  <si>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</si>
  <si>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</si>
  <si>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</si>
  <si>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</si>
  <si>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</si>
  <si>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</si>
  <si>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</si>
  <si>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</si>
  <si>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</si>
  <si>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</si>
  <si>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</si>
  <si>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</si>
  <si>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</si>
  <si>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</si>
  <si>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</si>
  <si>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</si>
  <si>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</si>
  <si>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</si>
  <si>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</si>
  <si>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</si>
  <si>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</si>
  <si>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</si>
  <si>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</si>
  <si>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</si>
  <si>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</si>
  <si>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</si>
  <si>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</si>
  <si>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</si>
  <si>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</si>
  <si>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</si>
  <si>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</si>
  <si>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</si>
  <si>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</si>
  <si>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</si>
  <si>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</si>
  <si>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</si>
  <si>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</si>
  <si>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</si>
  <si>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</si>
  <si>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</si>
  <si>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</si>
  <si>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</si>
  <si>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</si>
  <si>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</si>
  <si>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</si>
  <si>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</si>
  <si>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</si>
  <si>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</si>
  <si>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</si>
  <si>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</si>
  <si>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</si>
  <si>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</si>
  <si>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</si>
  <si>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</si>
  <si>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</si>
  <si>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</si>
  <si>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</si>
  <si>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</si>
  <si>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</si>
  <si>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</si>
  <si>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</si>
  <si>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</si>
  <si>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</si>
  <si>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</si>
  <si>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</si>
  <si>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</si>
  <si>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</si>
  <si>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</si>
  <si>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</si>
  <si>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</si>
  <si>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</si>
  <si>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</si>
  <si>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</si>
  <si>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</si>
  <si>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</si>
  <si>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</si>
  <si>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</si>
  <si>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</si>
  <si>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</si>
  <si>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</si>
  <si>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</si>
  <si>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</si>
  <si>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</si>
  <si>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</si>
  <si>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</si>
  <si>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</si>
  <si>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</si>
  <si>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</si>
  <si>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</si>
  <si>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</si>
  <si>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</si>
  <si>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</si>
  <si>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</si>
  <si>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</si>
  <si>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</si>
  <si>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</si>
  <si>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</si>
  <si>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</si>
  <si>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</si>
  <si>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</si>
  <si>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</si>
  <si>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</si>
  <si>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</si>
  <si>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</si>
  <si>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</si>
  <si>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</si>
  <si>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</si>
  <si>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</si>
  <si>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</si>
  <si>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</si>
  <si>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</si>
  <si>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</si>
  <si>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</si>
  <si>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</si>
  <si>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</si>
  <si>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</si>
  <si>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</si>
  <si>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</si>
  <si>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</si>
  <si>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</si>
  <si>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</si>
  <si>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</si>
  <si>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</si>
  <si>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</si>
  <si>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</si>
  <si>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</si>
  <si>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</si>
  <si>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</si>
  <si>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</si>
  <si>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</si>
  <si>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</si>
  <si>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</si>
  <si>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</si>
  <si>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</si>
  <si>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</si>
  <si>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</si>
  <si>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</si>
  <si>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</si>
  <si>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</si>
  <si>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</si>
  <si>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</si>
  <si>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</si>
  <si>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</si>
  <si>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</si>
  <si>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</si>
  <si>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</si>
  <si>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</si>
  <si>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</si>
  <si>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</si>
  <si>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</si>
  <si>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</si>
  <si>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</si>
  <si>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</si>
  <si>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</si>
  <si>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</si>
  <si>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</si>
  <si>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</si>
  <si>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</si>
  <si>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</si>
  <si>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</si>
  <si>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</si>
  <si>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</si>
  <si>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</si>
  <si>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</si>
  <si>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</si>
  <si>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</si>
  <si>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</si>
  <si>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</si>
  <si>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</si>
  <si>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</si>
  <si>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</si>
  <si>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</si>
  <si>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</si>
  <si>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</si>
  <si>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</si>
  <si>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</si>
  <si>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</si>
  <si>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</si>
  <si>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</si>
  <si>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</si>
  <si>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</si>
  <si>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</si>
  <si>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</si>
  <si>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</si>
  <si>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</si>
  <si>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</si>
  <si>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</si>
  <si>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</si>
  <si>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</si>
  <si>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</si>
  <si>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</si>
  <si>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</si>
  <si>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</si>
  <si>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</si>
  <si>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</si>
  <si>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</si>
  <si>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</si>
  <si>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</si>
  <si>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</si>
  <si>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</si>
  <si>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</si>
  <si>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</si>
  <si>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</si>
  <si>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</si>
  <si>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</si>
  <si>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</si>
  <si>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</si>
  <si>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</si>
  <si>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</si>
  <si>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</si>
  <si>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</si>
  <si>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</si>
  <si>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</si>
  <si>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</si>
  <si>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</si>
  <si>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</si>
  <si>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</si>
  <si>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</si>
  <si>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</si>
  <si>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</si>
  <si>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</si>
  <si>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</si>
  <si>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</si>
  <si>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</si>
  <si>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</si>
  <si>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</si>
  <si>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</si>
  <si>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</si>
  <si>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</si>
  <si>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</si>
  <si>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</si>
  <si>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</si>
  <si>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</si>
  <si>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</si>
  <si>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</si>
  <si>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</si>
  <si>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</si>
  <si>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</si>
  <si>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</si>
  <si>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</si>
  <si>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</si>
  <si>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</si>
  <si>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</si>
  <si>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</si>
  <si>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</si>
  <si>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</si>
  <si>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</si>
  <si>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</si>
  <si>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</si>
  <si>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</si>
  <si>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</si>
  <si>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</si>
  <si>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</si>
  <si>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</si>
  <si>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</si>
  <si>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</si>
  <si>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</si>
  <si>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</si>
  <si>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</si>
  <si>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</si>
  <si>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</si>
  <si>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</si>
  <si>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</si>
  <si>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</si>
  <si>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</si>
  <si>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</si>
  <si>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</si>
  <si>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</si>
  <si>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</si>
  <si>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</si>
  <si>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</si>
  <si>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</si>
  <si>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</si>
  <si>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</si>
  <si>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</si>
  <si>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</si>
  <si>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</si>
  <si>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</si>
  <si>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</si>
  <si>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</si>
  <si>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</si>
  <si>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</si>
  <si>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</si>
  <si>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</si>
  <si>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</si>
  <si>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</si>
  <si>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</si>
  <si>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</si>
  <si>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</si>
  <si>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</si>
  <si>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</si>
  <si>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</si>
  <si>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</si>
  <si>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</si>
  <si>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</si>
  <si>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</si>
  <si>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</si>
  <si>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</si>
  <si>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</si>
  <si>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</si>
  <si>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</si>
  <si>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</si>
  <si>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</si>
  <si>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</si>
  <si>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</si>
  <si>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</si>
  <si>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</si>
  <si>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</si>
  <si>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</si>
  <si>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</si>
  <si>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</si>
  <si>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</si>
  <si>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</si>
  <si>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</si>
  <si>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</si>
  <si>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</si>
  <si>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</si>
  <si>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</si>
  <si>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</si>
  <si>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</si>
  <si>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</si>
  <si>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</si>
  <si>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</si>
  <si>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</si>
  <si>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</si>
  <si>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</si>
  <si>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</si>
  <si>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</si>
  <si>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</si>
  <si>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</si>
  <si>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</si>
  <si>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</si>
  <si>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</si>
  <si>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</si>
  <si>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</si>
  <si>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</si>
  <si>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</si>
  <si>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</si>
  <si>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</si>
  <si>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</si>
  <si>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</si>
  <si>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</si>
  <si>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</si>
  <si>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</si>
  <si>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</si>
  <si>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</si>
  <si>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</si>
  <si>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</si>
  <si>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</si>
  <si>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</si>
  <si>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</si>
  <si>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</si>
  <si>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</si>
  <si>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</si>
  <si>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</si>
  <si>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</si>
  <si>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</si>
  <si>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</si>
  <si>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</si>
  <si>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</si>
  <si>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</si>
  <si>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</si>
  <si>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</si>
  <si>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</si>
  <si>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</si>
  <si>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</si>
  <si>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</si>
  <si>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</si>
  <si>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</si>
  <si>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</si>
  <si>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</si>
  <si>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</si>
  <si>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</si>
  <si>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</si>
  <si>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</si>
  <si>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</si>
  <si>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</si>
  <si>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</si>
  <si>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</si>
  <si>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</si>
  <si>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</si>
  <si>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</si>
  <si>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</si>
  <si>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</si>
  <si>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</si>
  <si>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</si>
  <si>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</si>
  <si>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</si>
  <si>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</si>
  <si>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</si>
  <si>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</si>
  <si>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</si>
  <si>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</si>
  <si>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</si>
  <si>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</si>
  <si>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</si>
  <si>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</si>
  <si>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</si>
  <si>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</si>
  <si>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</si>
  <si>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</si>
  <si>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</si>
  <si>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</si>
  <si>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</si>
  <si>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</si>
  <si>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</si>
  <si>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</si>
  <si>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</si>
  <si>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</si>
  <si>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</si>
  <si>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</si>
  <si>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</si>
  <si>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</si>
  <si>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</si>
  <si>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</si>
  <si>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</si>
  <si>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</si>
  <si>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</si>
  <si>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</si>
  <si>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</si>
  <si>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</si>
  <si>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</si>
  <si>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</si>
  <si>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</si>
  <si>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</si>
  <si>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</si>
  <si>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</si>
  <si>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</si>
  <si>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</si>
  <si>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</si>
  <si>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</si>
  <si>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</si>
  <si>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</si>
  <si>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</si>
  <si>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</si>
  <si>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</si>
  <si>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</si>
  <si>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</si>
  <si>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</si>
  <si>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</si>
  <si>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</si>
  <si>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</si>
  <si>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</si>
  <si>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</si>
  <si>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</si>
  <si>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</si>
  <si>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</si>
  <si>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</si>
  <si>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</si>
  <si>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</si>
  <si>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</si>
  <si>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</si>
  <si>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</si>
  <si>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</si>
  <si>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</si>
  <si>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</si>
  <si>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</si>
  <si>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</si>
  <si>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</si>
  <si>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</si>
  <si>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</si>
  <si>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</si>
  <si>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</si>
  <si>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</si>
  <si>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</si>
  <si>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</si>
  <si>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</si>
  <si>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</si>
  <si>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</si>
  <si>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</si>
  <si>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</si>
  <si>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</si>
  <si>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</si>
  <si>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</si>
  <si>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</si>
  <si>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</si>
  <si>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</si>
  <si>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</si>
  <si>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</si>
  <si>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</si>
  <si>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</si>
  <si>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</si>
  <si>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</si>
  <si>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</si>
  <si>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</si>
  <si>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</si>
  <si>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</si>
  <si>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</si>
  <si>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</si>
  <si>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</si>
  <si>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</si>
  <si>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</si>
  <si>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</si>
  <si>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</si>
  <si>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</si>
  <si>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</si>
  <si>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</si>
  <si>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</si>
  <si>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</si>
  <si>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</si>
  <si>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</si>
  <si>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</si>
  <si>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</si>
  <si>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</si>
  <si>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</si>
  <si>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</si>
  <si>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</si>
  <si>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</si>
  <si>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</si>
  <si>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</si>
  <si>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</si>
  <si>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</si>
  <si>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</si>
  <si>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</si>
  <si>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</si>
  <si>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</si>
  <si>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</si>
  <si>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</si>
  <si>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</si>
  <si>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</si>
  <si>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</si>
  <si>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</si>
  <si>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</si>
  <si>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</si>
  <si>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</si>
  <si>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</si>
  <si>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</si>
  <si>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</si>
  <si>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</si>
  <si>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</si>
  <si>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</si>
  <si>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</si>
  <si>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</si>
  <si>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</si>
  <si>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</si>
  <si>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</si>
  <si>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</si>
  <si>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</si>
  <si>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</si>
  <si>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</si>
  <si>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</si>
  <si>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</si>
  <si>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</si>
  <si>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</si>
  <si>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</si>
  <si>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</si>
  <si>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</si>
  <si>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</si>
  <si>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</si>
  <si>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</si>
  <si>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</si>
  <si>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</si>
  <si>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</si>
  <si>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</si>
  <si>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</si>
  <si>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</si>
  <si>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</si>
  <si>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</si>
  <si>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</si>
  <si>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</si>
  <si>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</si>
  <si>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</si>
  <si>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</si>
  <si>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</si>
  <si>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</si>
  <si>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</si>
  <si>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</si>
  <si>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</si>
  <si>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</si>
  <si>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</si>
  <si>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</si>
  <si>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</si>
  <si>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</si>
  <si>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</si>
  <si>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</si>
  <si>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</si>
  <si>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</si>
  <si>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</si>
  <si>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</si>
  <si>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</si>
  <si>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</si>
  <si>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</si>
  <si>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</si>
  <si>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</si>
  <si>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</si>
  <si>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</si>
  <si>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</si>
  <si>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</si>
  <si>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</si>
  <si>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</si>
  <si>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</si>
  <si>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</si>
  <si>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</si>
  <si>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</si>
  <si>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</si>
  <si>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</si>
  <si>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</si>
  <si>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</si>
  <si>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</si>
  <si>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</si>
  <si>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</si>
  <si>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</si>
  <si>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</si>
  <si>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</si>
  <si>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</si>
  <si>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</si>
  <si>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</si>
  <si>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</si>
  <si>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</si>
  <si>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</si>
  <si>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</si>
  <si>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</si>
  <si>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</si>
  <si>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</si>
  <si>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</si>
  <si>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</si>
  <si>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</si>
  <si>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</si>
  <si>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</si>
  <si>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</si>
  <si>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</si>
  <si>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</si>
  <si>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</si>
  <si>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</si>
  <si>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</si>
  <si>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</si>
  <si>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</si>
  <si>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</si>
  <si>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</si>
  <si>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</si>
  <si>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</si>
  <si>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</si>
  <si>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</si>
  <si>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</si>
  <si>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</si>
  <si>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</si>
  <si>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</si>
  <si>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</si>
  <si>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</si>
  <si>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</si>
  <si>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</si>
  <si>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</si>
  <si>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</si>
  <si>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</si>
  <si>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</si>
  <si>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</si>
  <si>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</si>
  <si>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</si>
  <si>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</si>
  <si>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</si>
  <si>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</si>
  <si>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</si>
  <si>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</si>
  <si>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</si>
  <si>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</si>
  <si>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</si>
  <si>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</si>
  <si>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</si>
  <si>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</si>
  <si>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</si>
  <si>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</si>
  <si>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</si>
  <si>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</si>
  <si>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</si>
  <si>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</si>
  <si>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</si>
  <si>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</si>
  <si>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</si>
  <si>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</si>
  <si>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</si>
  <si>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</si>
  <si>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</si>
  <si>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</si>
  <si>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</si>
  <si>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</si>
  <si>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</si>
  <si>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</si>
  <si>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</si>
  <si>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</si>
  <si>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</si>
  <si>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</si>
  <si>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</si>
  <si>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</si>
  <si>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</si>
  <si>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</si>
  <si>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</si>
  <si>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</si>
  <si>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</si>
  <si>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</si>
  <si>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</si>
  <si>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</si>
  <si>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</si>
  <si>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</si>
  <si>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</si>
  <si>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</si>
  <si>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</si>
  <si>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</si>
  <si>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</si>
  <si>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</si>
  <si>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</si>
  <si>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</si>
  <si>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</si>
  <si>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</si>
  <si>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</si>
  <si>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</si>
  <si>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</si>
  <si>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</si>
  <si>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</si>
  <si>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</si>
  <si>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</si>
  <si>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</si>
  <si>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</si>
  <si>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</si>
  <si>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</si>
  <si>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</si>
  <si>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</si>
  <si>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</si>
  <si>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</si>
  <si>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</si>
  <si>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</si>
  <si>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</si>
  <si>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</si>
  <si>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</si>
  <si>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</si>
  <si>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</si>
  <si>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</si>
  <si>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</si>
  <si>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</si>
  <si>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</si>
  <si>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</si>
  <si>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</si>
  <si>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</si>
  <si>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</si>
  <si>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</si>
  <si>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</si>
  <si>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</si>
  <si>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</si>
  <si>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</si>
  <si>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</si>
  <si>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</si>
  <si>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</si>
  <si>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</si>
  <si>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</si>
  <si>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</si>
  <si>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</si>
  <si>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</si>
  <si>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</si>
  <si>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</si>
  <si>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</si>
  <si>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</si>
  <si>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</si>
  <si>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</si>
  <si>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</si>
  <si>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</si>
  <si>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</si>
  <si>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</si>
  <si>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</si>
  <si>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</si>
  <si>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</si>
  <si>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</si>
  <si>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</si>
  <si>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</si>
  <si>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</si>
  <si>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</si>
  <si>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</si>
  <si>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</si>
  <si>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</si>
  <si>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</si>
  <si>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</si>
  <si>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</si>
  <si>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</si>
  <si>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</si>
  <si>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</si>
  <si>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</si>
  <si>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</si>
  <si>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</si>
  <si>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</si>
  <si>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</si>
  <si>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</si>
  <si>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</si>
  <si>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</si>
  <si>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</si>
  <si>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</si>
  <si>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</si>
  <si>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</si>
  <si>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</si>
  <si>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</si>
  <si>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</si>
  <si>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</si>
  <si>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</si>
  <si>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</si>
  <si>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</si>
  <si>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</si>
  <si>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</si>
  <si>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</si>
  <si>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</si>
  <si>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</si>
  <si>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</si>
  <si>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</si>
  <si>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</si>
  <si>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</si>
  <si>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</si>
  <si>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</si>
  <si>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</si>
  <si>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</si>
  <si>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</si>
  <si>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</si>
  <si>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</si>
  <si>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</si>
  <si>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</si>
  <si>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</si>
  <si>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</si>
  <si>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</si>
  <si>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</si>
  <si>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</si>
  <si>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</si>
  <si>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</si>
  <si>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</si>
  <si>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</si>
  <si>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</si>
  <si>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</si>
  <si>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</si>
  <si>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</si>
  <si>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</si>
  <si>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</si>
  <si>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</si>
  <si>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</si>
  <si>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</si>
  <si>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</si>
  <si>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</si>
  <si>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</si>
  <si>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</si>
  <si>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</si>
  <si>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</si>
  <si>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</si>
  <si>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</si>
  <si>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</si>
  <si>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</si>
  <si>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</si>
  <si>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</si>
  <si>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</si>
  <si>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</si>
  <si>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</si>
  <si>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</si>
  <si>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</si>
  <si>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</si>
  <si>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</si>
  <si>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</si>
  <si>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</si>
  <si>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</si>
  <si>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</si>
  <si>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</si>
  <si>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</si>
  <si>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</si>
  <si>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</si>
  <si>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</si>
  <si>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</si>
  <si>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</si>
  <si>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</si>
  <si>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</si>
  <si>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</si>
  <si>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</si>
  <si>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</si>
  <si>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</si>
  <si>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</si>
  <si>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</si>
  <si>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</si>
  <si>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</si>
  <si>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</si>
  <si>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</si>
  <si>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</si>
  <si>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</si>
  <si>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</si>
  <si>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</si>
  <si>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</si>
  <si>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</si>
  <si>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</si>
  <si>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</si>
  <si>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</si>
  <si>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</si>
  <si>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</si>
  <si>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</si>
  <si>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</si>
  <si>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</si>
  <si>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</si>
  <si>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</si>
  <si>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</si>
  <si>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</si>
  <si>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</si>
  <si>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</si>
  <si>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</si>
  <si>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</si>
  <si>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</si>
  <si>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</si>
  <si>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</si>
  <si>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</si>
  <si>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</si>
  <si>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</si>
  <si>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</si>
  <si>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</si>
  <si>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</si>
  <si>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</si>
  <si>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</si>
  <si>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</si>
  <si>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</si>
  <si>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</si>
  <si>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</si>
  <si>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</si>
  <si>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</si>
  <si>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</si>
  <si>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</si>
  <si>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</si>
  <si>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</si>
  <si>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</si>
  <si>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</si>
  <si>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</si>
  <si>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</si>
  <si>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</si>
  <si>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</si>
  <si>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</si>
  <si>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</si>
  <si>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</si>
  <si>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</si>
  <si>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</si>
  <si>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</si>
  <si>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</si>
  <si>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</si>
  <si>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</si>
  <si>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</si>
  <si>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</si>
  <si>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</si>
  <si>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</si>
  <si>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</si>
  <si>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</si>
  <si>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</si>
  <si>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</si>
  <si>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</si>
  <si>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</si>
  <si>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</si>
  <si>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</si>
  <si>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</si>
  <si>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</si>
  <si>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</si>
  <si>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</si>
  <si>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</si>
  <si>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</si>
  <si>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</si>
  <si>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</si>
  <si>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</si>
  <si>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</si>
  <si>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</si>
  <si>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</si>
  <si>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</si>
  <si>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</si>
  <si>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</si>
  <si>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</si>
  <si>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</si>
  <si>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</si>
  <si>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</si>
  <si>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</si>
  <si>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</si>
  <si>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</si>
  <si>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</si>
  <si>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</si>
  <si>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</si>
  <si>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</si>
  <si>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</si>
  <si>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</si>
  <si>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</si>
  <si>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</si>
  <si>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</si>
  <si>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</si>
  <si>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</si>
  <si>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</si>
  <si>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</si>
  <si>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</si>
  <si>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</si>
  <si>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</si>
  <si>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</si>
  <si>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</si>
  <si>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</si>
  <si>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</si>
  <si>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</si>
  <si>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</si>
  <si>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</si>
  <si>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</si>
  <si>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</si>
  <si>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</si>
  <si>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</si>
  <si>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</si>
  <si>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</si>
  <si>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</si>
  <si>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</si>
  <si>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</si>
  <si>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</si>
  <si>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</si>
  <si>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</si>
  <si>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</si>
  <si>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</si>
  <si>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</si>
  <si>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</si>
  <si>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</si>
  <si>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</si>
  <si>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</si>
  <si>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</si>
  <si>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</si>
  <si>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</si>
  <si>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</si>
  <si>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</si>
  <si>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</si>
  <si>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</si>
  <si>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</si>
  <si>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</si>
  <si>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</si>
  <si>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</si>
  <si>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</si>
  <si>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</si>
  <si>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</si>
  <si>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</si>
  <si>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</si>
  <si>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</si>
  <si>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</si>
  <si>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</si>
  <si>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</si>
  <si>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</si>
  <si>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</si>
  <si>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</si>
  <si>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</si>
  <si>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</si>
  <si>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</si>
  <si>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</si>
  <si>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</si>
  <si>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</si>
  <si>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</si>
  <si>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</si>
  <si>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</si>
  <si>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</si>
  <si>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</si>
  <si>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</si>
  <si>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</si>
  <si>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</si>
  <si>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</si>
  <si>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</si>
  <si>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</si>
  <si>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</si>
  <si>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</si>
  <si>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</si>
  <si>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</si>
  <si>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</si>
  <si>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</si>
  <si>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</si>
  <si>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</si>
  <si>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</si>
  <si>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</si>
  <si>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</si>
  <si>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</si>
  <si>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</si>
  <si>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</si>
  <si>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</si>
  <si>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</si>
  <si>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</si>
  <si>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</si>
  <si>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</si>
  <si>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</si>
  <si>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</si>
  <si>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</si>
  <si>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</si>
  <si>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</si>
  <si>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</si>
  <si>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</si>
  <si>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</si>
  <si>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</si>
  <si>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</si>
  <si>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</si>
  <si>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</si>
  <si>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</si>
  <si>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</si>
  <si>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</si>
  <si>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</si>
  <si>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</si>
  <si>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</si>
  <si>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</si>
  <si>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</si>
  <si>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</si>
  <si>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</si>
  <si>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</si>
  <si>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</si>
  <si>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</si>
  <si>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</si>
  <si>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</si>
  <si>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</si>
  <si>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</si>
  <si>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</si>
  <si>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</si>
  <si>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</si>
  <si>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</si>
  <si>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</si>
  <si>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</si>
  <si>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</si>
  <si>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</si>
  <si>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</si>
  <si>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</si>
  <si>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</si>
  <si>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</si>
  <si>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</si>
  <si>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</si>
  <si>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</si>
  <si>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</si>
  <si>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</si>
  <si>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</si>
  <si>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</si>
  <si>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</si>
  <si>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</si>
  <si>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</si>
  <si>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</si>
  <si>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</si>
  <si>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</si>
  <si>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</si>
  <si>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</si>
  <si>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</si>
  <si>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</si>
  <si>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</si>
  <si>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</si>
  <si>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</si>
  <si>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</si>
  <si>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</si>
  <si>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</si>
  <si>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</si>
  <si>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</si>
  <si>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</si>
  <si>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</si>
  <si>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</si>
  <si>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</si>
  <si>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</si>
  <si>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</si>
  <si>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</si>
  <si>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</si>
  <si>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</si>
  <si>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</si>
  <si>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</si>
  <si>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</si>
  <si>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</si>
  <si>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</si>
  <si>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</si>
  <si>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</si>
  <si>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</si>
  <si>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</si>
  <si>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</si>
  <si>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</si>
  <si>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</si>
  <si>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</si>
  <si>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</si>
  <si>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</si>
  <si>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</si>
  <si>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</si>
  <si>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</si>
  <si>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</si>
  <si>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</si>
  <si>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</si>
  <si>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</si>
  <si>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</si>
  <si>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</si>
  <si>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</si>
  <si>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</si>
  <si>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</si>
  <si>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</si>
  <si>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</si>
  <si>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</si>
  <si>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</si>
  <si>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</si>
  <si>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</si>
  <si>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</si>
  <si>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</si>
  <si>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</si>
  <si>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</si>
  <si>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</si>
  <si>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</si>
  <si>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</si>
  <si>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</si>
  <si>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</si>
  <si>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</si>
  <si>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</si>
  <si>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</si>
  <si>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</si>
  <si>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</si>
  <si>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</si>
  <si>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</si>
  <si>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</si>
  <si>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</si>
  <si>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</si>
  <si>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</si>
  <si>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</si>
  <si>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</si>
  <si>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</si>
  <si>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</si>
  <si>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</si>
  <si>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</si>
  <si>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</si>
  <si>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</si>
  <si>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</si>
  <si>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</si>
  <si>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</si>
  <si>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</si>
  <si>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</si>
  <si>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</si>
  <si>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</si>
  <si>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</si>
  <si>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</si>
  <si>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</si>
  <si>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</si>
  <si>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</si>
  <si>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</si>
  <si>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</si>
  <si>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</si>
  <si>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</si>
  <si>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</si>
  <si>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</si>
  <si>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</si>
  <si>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</si>
  <si>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</si>
  <si>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</si>
  <si>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</si>
  <si>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</si>
  <si>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</si>
  <si>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</si>
  <si>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</si>
  <si>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</si>
  <si>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</si>
  <si>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</si>
  <si>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</si>
  <si>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</si>
  <si>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</si>
  <si>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</si>
  <si>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</si>
  <si>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</si>
  <si>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</si>
  <si>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</si>
  <si>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</si>
  <si>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</si>
  <si>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</si>
  <si>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</si>
  <si>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</si>
  <si>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</si>
  <si>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</si>
  <si>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</si>
  <si>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</si>
  <si>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</si>
  <si>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</si>
  <si>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</si>
  <si>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</si>
  <si>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</si>
  <si>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</si>
  <si>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</si>
  <si>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</si>
  <si>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</si>
  <si>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</si>
  <si>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</si>
  <si>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</si>
  <si>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</si>
  <si>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</si>
  <si>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</si>
  <si>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</si>
  <si>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</si>
  <si>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</si>
  <si>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</si>
  <si>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</si>
  <si>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</si>
  <si>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</si>
  <si>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</si>
  <si>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</si>
  <si>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</si>
  <si>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</si>
  <si>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</si>
  <si>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</si>
  <si>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</si>
  <si>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</si>
  <si>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</si>
  <si>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</si>
  <si>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</si>
  <si>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</si>
  <si>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</si>
  <si>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</si>
  <si>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</si>
  <si>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</si>
  <si>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</si>
  <si>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</si>
  <si>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</si>
  <si>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</si>
  <si>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</si>
  <si>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</si>
  <si>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</si>
  <si>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</si>
  <si>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</si>
  <si>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</si>
  <si>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</si>
  <si>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</si>
  <si>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</si>
  <si>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</si>
  <si>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</si>
  <si>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</si>
  <si>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</si>
  <si>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</si>
  <si>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</si>
  <si>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</si>
  <si>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</si>
  <si>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</si>
  <si>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</si>
  <si>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</si>
  <si>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</si>
  <si>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</si>
  <si>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</si>
  <si>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</si>
  <si>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</si>
  <si>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</si>
  <si>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</si>
  <si>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</si>
  <si>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</si>
  <si>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</si>
  <si>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</si>
  <si>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</si>
  <si>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</si>
  <si>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</si>
  <si>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</si>
  <si>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</si>
  <si>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</si>
  <si>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</si>
  <si>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</si>
  <si>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</si>
  <si>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</si>
  <si>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</si>
  <si>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</si>
  <si>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</si>
  <si>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</si>
  <si>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</si>
  <si>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</si>
  <si>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</si>
  <si>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</si>
  <si>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</si>
  <si>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</si>
  <si>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</si>
  <si>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</si>
  <si>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</si>
  <si>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</si>
  <si>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</si>
  <si>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</si>
  <si>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</si>
  <si>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</si>
  <si>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</si>
  <si>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</si>
  <si>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</si>
  <si>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</si>
  <si>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</si>
  <si>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</si>
  <si>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</si>
  <si>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</si>
  <si>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</si>
  <si>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</si>
  <si>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</si>
  <si>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</si>
  <si>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</si>
  <si>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</si>
  <si>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</si>
  <si>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</si>
  <si>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</si>
  <si>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</si>
  <si>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</si>
  <si>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</si>
  <si>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</si>
  <si>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</si>
  <si>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</si>
  <si>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</si>
  <si>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</si>
  <si>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</si>
  <si>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</si>
  <si>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</si>
  <si>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</si>
  <si>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</si>
  <si>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</si>
  <si>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</si>
  <si>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</si>
  <si>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</si>
  <si>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</si>
  <si>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</si>
  <si>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</si>
  <si>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</si>
  <si>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</si>
  <si>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</si>
  <si>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</si>
  <si>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</si>
  <si>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</si>
  <si>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</si>
  <si>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</si>
  <si>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</si>
  <si>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</si>
  <si>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</si>
  <si>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</si>
  <si>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</si>
  <si>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</si>
  <si>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</si>
  <si>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</si>
  <si>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</si>
  <si>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</si>
  <si>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</si>
  <si>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</si>
  <si>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</si>
  <si>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</si>
  <si>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</si>
  <si>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</si>
  <si>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</si>
  <si>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</si>
  <si>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</si>
  <si>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</si>
  <si>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</si>
  <si>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</si>
  <si>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</si>
  <si>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</si>
  <si>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</si>
  <si>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</si>
  <si>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</si>
  <si>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</si>
  <si>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</si>
  <si>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</si>
  <si>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</si>
  <si>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</si>
  <si>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</si>
  <si>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</si>
  <si>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</si>
  <si>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</si>
  <si>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</si>
  <si>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</si>
  <si>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</si>
  <si>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</si>
  <si>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</si>
  <si>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</si>
  <si>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Average of Sales</t>
  </si>
  <si>
    <t>Number of Items</t>
  </si>
  <si>
    <t>Average of Rating</t>
  </si>
  <si>
    <t>Total Sales</t>
  </si>
  <si>
    <t>Avg Sales</t>
  </si>
  <si>
    <t>No of Items</t>
  </si>
  <si>
    <t>Avg Rating</t>
  </si>
  <si>
    <r>
      <rPr>
        <b/>
        <sz val="18"/>
        <color theme="1"/>
        <rFont val="Calibri"/>
        <family val="2"/>
        <scheme val="minor"/>
      </rPr>
      <t>KPI's</t>
    </r>
    <r>
      <rPr>
        <b/>
        <sz val="12"/>
        <color theme="1"/>
        <rFont val="Calibri"/>
        <family val="2"/>
        <scheme val="minor"/>
      </rPr>
      <t xml:space="preserve"> </t>
    </r>
    <r>
      <rPr>
        <b/>
        <sz val="20"/>
        <color theme="1"/>
        <rFont val="Calibri"/>
        <family val="2"/>
        <scheme val="minor"/>
      </rPr>
      <t>Requirements</t>
    </r>
  </si>
  <si>
    <t>Row Labels</t>
  </si>
  <si>
    <t>Grand Total</t>
  </si>
  <si>
    <t>Total Sales by Fat Content</t>
  </si>
  <si>
    <t xml:space="preserve"> Total Sales by Item Type</t>
  </si>
  <si>
    <t>Column Labels</t>
  </si>
  <si>
    <t>Total Sales by Outlet Establishment</t>
  </si>
  <si>
    <t>Outlet Location</t>
  </si>
  <si>
    <t>Spacer</t>
  </si>
  <si>
    <t>Number of items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</si>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</sst>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
      <b/>
      <sz val="20"/>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8" xfId="0" applyBorder="1"/>
    <xf numFmtId="0" fontId="0" fillId="0" borderId="16" xfId="0" applyBorder="1"/>
    <xf numFmtId="0" fontId="0" fillId="0" borderId="19" xfId="0" applyBorder="1"/>
    <xf numFmtId="0" fontId="0" fillId="0" borderId="20" xfId="0" applyBorder="1"/>
    <xf numFmtId="0" fontId="0" fillId="0" borderId="21" xfId="0" applyBorder="1"/>
    <xf numFmtId="0" fontId="0" fillId="0" borderId="10" xfId="0" applyBorder="1"/>
    <xf numFmtId="164" fontId="0" fillId="0" borderId="14" xfId="0" applyNumberFormat="1" applyBorder="1"/>
    <xf numFmtId="165" fontId="0" fillId="0" borderId="0" xfId="0" applyNumberFormat="1"/>
    <xf numFmtId="166" fontId="0" fillId="0" borderId="0" xfId="0" applyNumberFormat="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applyAlignment="1">
      <alignment horizontal="left"/>
    </xf>
    <xf numFmtId="167" fontId="0" fillId="0" borderId="22" xfId="0" applyNumberFormat="1" applyBorder="1"/>
    <xf numFmtId="167" fontId="0" fillId="0" borderId="24" xfId="0" applyNumberFormat="1"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167" fontId="0" fillId="0" borderId="23" xfId="0" applyNumberFormat="1" applyBorder="1"/>
    <xf numFmtId="0" fontId="0" fillId="0" borderId="0" xfId="0" applyAlignment="1">
      <alignment horizontal="left"/>
    </xf>
    <xf numFmtId="0" fontId="0" fillId="0" borderId="0" xfId="0" applyAlignment="1">
      <alignment horizontal="right"/>
    </xf>
    <xf numFmtId="167" fontId="0" fillId="0" borderId="0" xfId="0" applyNumberFormat="1"/>
    <xf numFmtId="0" fontId="0" fillId="0" borderId="0" xfId="0" applyAlignment="1">
      <alignment horizontal="center"/>
    </xf>
    <xf numFmtId="0" fontId="0" fillId="0" borderId="24" xfId="0" applyBorder="1"/>
    <xf numFmtId="0" fontId="0" fillId="0" borderId="23" xfId="0" applyBorder="1"/>
    <xf numFmtId="0" fontId="0" fillId="0" borderId="22" xfId="0" applyBorder="1"/>
    <xf numFmtId="168" fontId="0" fillId="0" borderId="22" xfId="0" applyNumberFormat="1" applyBorder="1"/>
    <xf numFmtId="168" fontId="0" fillId="0" borderId="24" xfId="0" applyNumberFormat="1" applyBorder="1"/>
    <xf numFmtId="168" fontId="0" fillId="0" borderId="23"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1" xfId="0" applyFont="1"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33" borderId="15"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B4410AC-53BB-434C-AF16-29597164840A}">
      <tableStyleElement type="wholeTable" dxfId="172"/>
      <tableStyleElement type="headerRow" dxfId="171"/>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 Design!PivotTable2</c:name>
    <c:fmtId val="0"/>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tint val="77000"/>
            </a:schemeClr>
          </a:solidFill>
          <a:ln w="19050">
            <a:solidFill>
              <a:schemeClr val="lt1"/>
            </a:solidFill>
          </a:ln>
          <a:effectLst/>
        </c:spPr>
      </c:pivotFmt>
      <c:pivotFmt>
        <c:idx val="2"/>
        <c:spPr>
          <a:solidFill>
            <a:schemeClr val="accent4">
              <a:shade val="76000"/>
            </a:schemeClr>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1-7662-4BFE-8E8E-8C4A761A06E8}"/>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7662-4BFE-8E8E-8C4A761A06E8}"/>
              </c:ext>
            </c:extLst>
          </c:dPt>
          <c:cat>
            <c:strRef>
              <c:f>'Sheet Design'!$A$13:$A$15</c:f>
              <c:strCache>
                <c:ptCount val="2"/>
                <c:pt idx="0">
                  <c:v>Low Fat</c:v>
                </c:pt>
                <c:pt idx="1">
                  <c:v>Regular</c:v>
                </c:pt>
              </c:strCache>
            </c:strRef>
          </c:cat>
          <c:val>
            <c:numRef>
              <c:f>'Sheet Design'!$B$13:$B$15</c:f>
              <c:numCache>
                <c:formatCode>"$"0.0,"k"</c:formatCode>
                <c:ptCount val="2"/>
                <c:pt idx="0">
                  <c:v>776319.68840000057</c:v>
                </c:pt>
                <c:pt idx="1">
                  <c:v>425361.8043999995</c:v>
                </c:pt>
              </c:numCache>
            </c:numRef>
          </c:val>
          <c:extLst>
            <c:ext xmlns:c16="http://schemas.microsoft.com/office/drawing/2014/chart" uri="{C3380CC4-5D6E-409C-BE32-E72D297353CC}">
              <c16:uniqueId val="{00000000-62D1-490E-8ED5-A2CCD0E7F47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460254968128984"/>
          <c:y val="0.32954399940825618"/>
          <c:w val="0.30886624080866221"/>
          <c:h val="0.34078544084149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 Design!PivotTable3</c:name>
    <c:fmtId val="0"/>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29782877453254"/>
          <c:y val="0.19410020255478438"/>
          <c:w val="0.80981462164528928"/>
          <c:h val="0.73504978793811127"/>
        </c:manualLayout>
      </c:layout>
      <c:bar3DChart>
        <c:barDir val="bar"/>
        <c:grouping val="clustered"/>
        <c:varyColors val="0"/>
        <c:ser>
          <c:idx val="0"/>
          <c:order val="0"/>
          <c:tx>
            <c:strRef>
              <c:f>'Sheet Design'!$B$21:$B$22</c:f>
              <c:strCache>
                <c:ptCount val="1"/>
                <c:pt idx="0">
                  <c:v>Regular</c:v>
                </c:pt>
              </c:strCache>
            </c:strRef>
          </c:tx>
          <c:spPr>
            <a:solidFill>
              <a:schemeClr val="accent4">
                <a:tint val="77000"/>
              </a:schemeClr>
            </a:solidFill>
            <a:ln>
              <a:noFill/>
            </a:ln>
            <a:effectLst/>
            <a:sp3d/>
          </c:spPr>
          <c:invertIfNegative val="0"/>
          <c:cat>
            <c:strRef>
              <c:f>'Sheet Design'!$A$23:$A$25</c:f>
              <c:strCache>
                <c:ptCount val="3"/>
                <c:pt idx="0">
                  <c:v>Tier 1</c:v>
                </c:pt>
                <c:pt idx="1">
                  <c:v>Tier 2</c:v>
                </c:pt>
                <c:pt idx="2">
                  <c:v>Tier 3</c:v>
                </c:pt>
              </c:strCache>
            </c:strRef>
          </c:cat>
          <c:val>
            <c:numRef>
              <c:f>'Sheet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A99-4F16-9A59-40335E3AE1BE}"/>
            </c:ext>
          </c:extLst>
        </c:ser>
        <c:ser>
          <c:idx val="1"/>
          <c:order val="1"/>
          <c:tx>
            <c:strRef>
              <c:f>'Sheet Design'!$C$21:$C$22</c:f>
              <c:strCache>
                <c:ptCount val="1"/>
                <c:pt idx="0">
                  <c:v>Low Fat</c:v>
                </c:pt>
              </c:strCache>
            </c:strRef>
          </c:tx>
          <c:spPr>
            <a:solidFill>
              <a:schemeClr val="accent4">
                <a:shade val="76000"/>
              </a:schemeClr>
            </a:solidFill>
            <a:ln>
              <a:noFill/>
            </a:ln>
            <a:effectLst/>
            <a:sp3d/>
          </c:spPr>
          <c:invertIfNegative val="0"/>
          <c:cat>
            <c:strRef>
              <c:f>'Sheet Design'!$A$23:$A$25</c:f>
              <c:strCache>
                <c:ptCount val="3"/>
                <c:pt idx="0">
                  <c:v>Tier 1</c:v>
                </c:pt>
                <c:pt idx="1">
                  <c:v>Tier 2</c:v>
                </c:pt>
                <c:pt idx="2">
                  <c:v>Tier 3</c:v>
                </c:pt>
              </c:strCache>
            </c:strRef>
          </c:cat>
          <c:val>
            <c:numRef>
              <c:f>'Sheet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AA99-4F16-9A59-40335E3AE1BE}"/>
            </c:ext>
          </c:extLst>
        </c:ser>
        <c:dLbls>
          <c:showLegendKey val="0"/>
          <c:showVal val="0"/>
          <c:showCatName val="0"/>
          <c:showSerName val="0"/>
          <c:showPercent val="0"/>
          <c:showBubbleSize val="0"/>
        </c:dLbls>
        <c:gapWidth val="150"/>
        <c:shape val="box"/>
        <c:axId val="96374768"/>
        <c:axId val="678866320"/>
        <c:axId val="0"/>
      </c:bar3DChart>
      <c:catAx>
        <c:axId val="96374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866320"/>
        <c:crosses val="autoZero"/>
        <c:auto val="1"/>
        <c:lblAlgn val="ctr"/>
        <c:lblOffset val="100"/>
        <c:noMultiLvlLbl val="0"/>
      </c:catAx>
      <c:valAx>
        <c:axId val="678866320"/>
        <c:scaling>
          <c:orientation val="minMax"/>
        </c:scaling>
        <c:delete val="1"/>
        <c:axPos val="b"/>
        <c:numFmt formatCode="&quot;$&quot;0.0,&quot;k&quot;" sourceLinked="1"/>
        <c:majorTickMark val="out"/>
        <c:minorTickMark val="none"/>
        <c:tickLblPos val="nextTo"/>
        <c:crossAx val="9637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Design'!$B$38</c:f>
              <c:strCache>
                <c:ptCount val="1"/>
                <c:pt idx="0">
                  <c:v>Total</c:v>
                </c:pt>
              </c:strCache>
            </c:strRef>
          </c:tx>
          <c:spPr>
            <a:solidFill>
              <a:schemeClr val="accent1"/>
            </a:solidFill>
            <a:ln>
              <a:noFill/>
            </a:ln>
            <a:effectLst/>
          </c:spPr>
          <c:invertIfNegative val="0"/>
          <c:cat>
            <c:strRef>
              <c:f>'Sheet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429-4A7D-BED7-63B44573C8B8}"/>
            </c:ext>
          </c:extLst>
        </c:ser>
        <c:dLbls>
          <c:showLegendKey val="0"/>
          <c:showVal val="0"/>
          <c:showCatName val="0"/>
          <c:showSerName val="0"/>
          <c:showPercent val="0"/>
          <c:showBubbleSize val="0"/>
        </c:dLbls>
        <c:gapWidth val="182"/>
        <c:axId val="800638928"/>
        <c:axId val="800642888"/>
      </c:barChart>
      <c:catAx>
        <c:axId val="800638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42888"/>
        <c:crosses val="autoZero"/>
        <c:auto val="1"/>
        <c:lblAlgn val="ctr"/>
        <c:lblOffset val="100"/>
        <c:noMultiLvlLbl val="0"/>
      </c:catAx>
      <c:valAx>
        <c:axId val="800642888"/>
        <c:scaling>
          <c:orientation val="minMax"/>
        </c:scaling>
        <c:delete val="1"/>
        <c:axPos val="b"/>
        <c:numFmt formatCode="&quot;$&quot;0.0,&quot;k&quot;" sourceLinked="1"/>
        <c:majorTickMark val="out"/>
        <c:minorTickMark val="none"/>
        <c:tickLblPos val="nextTo"/>
        <c:crossAx val="80063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Design'!$B$59</c:f>
              <c:strCache>
                <c:ptCount val="1"/>
                <c:pt idx="0">
                  <c:v>Total</c:v>
                </c:pt>
              </c:strCache>
            </c:strRef>
          </c:tx>
          <c:spPr>
            <a:solidFill>
              <a:schemeClr val="accent1"/>
            </a:solidFill>
            <a:ln>
              <a:noFill/>
            </a:ln>
            <a:effectLst/>
          </c:spPr>
          <c:cat>
            <c:strRef>
              <c:f>'Sheet Design'!$A$60:$A$68</c:f>
              <c:strCache>
                <c:ptCount val="9"/>
                <c:pt idx="0">
                  <c:v>2011</c:v>
                </c:pt>
                <c:pt idx="1">
                  <c:v>2012</c:v>
                </c:pt>
                <c:pt idx="2">
                  <c:v>2014</c:v>
                </c:pt>
                <c:pt idx="3">
                  <c:v>2015</c:v>
                </c:pt>
                <c:pt idx="4">
                  <c:v>2016</c:v>
                </c:pt>
                <c:pt idx="5">
                  <c:v>2017</c:v>
                </c:pt>
                <c:pt idx="6">
                  <c:v>2018</c:v>
                </c:pt>
                <c:pt idx="7">
                  <c:v>2020</c:v>
                </c:pt>
                <c:pt idx="8">
                  <c:v>2022</c:v>
                </c:pt>
              </c:strCache>
            </c:strRef>
          </c:cat>
          <c:val>
            <c:numRef>
              <c:f>'Sheet Design'!$B$60:$B$68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4F-4E33-B7D4-F4F245F7AC35}"/>
            </c:ext>
          </c:extLst>
        </c:ser>
        <c:dLbls>
          <c:showLegendKey val="0"/>
          <c:showVal val="0"/>
          <c:showCatName val="0"/>
          <c:showSerName val="0"/>
          <c:showPercent val="0"/>
          <c:showBubbleSize val="0"/>
        </c:dLbls>
        <c:axId val="423644592"/>
        <c:axId val="423648192"/>
      </c:areaChart>
      <c:catAx>
        <c:axId val="42364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48192"/>
        <c:crosses val="autoZero"/>
        <c:auto val="1"/>
        <c:lblAlgn val="ctr"/>
        <c:lblOffset val="100"/>
        <c:noMultiLvlLbl val="0"/>
      </c:catAx>
      <c:valAx>
        <c:axId val="42364819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44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1293441924447052"/>
          <c:y val="0.2169832927342317"/>
          <c:w val="0.4391395151533472"/>
          <c:h val="0.7236135167665535"/>
        </c:manualLayout>
      </c:layout>
      <c:doughnutChart>
        <c:varyColors val="1"/>
        <c:ser>
          <c:idx val="0"/>
          <c:order val="0"/>
          <c:tx>
            <c:strRef>
              <c:f>'Sheet 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8A-4927-A7FE-9BF7867220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8A-4927-A7FE-9BF7867220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8A-4927-A7FE-9BF7867220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Design'!$A$74:$A$76</c:f>
              <c:strCache>
                <c:ptCount val="3"/>
                <c:pt idx="0">
                  <c:v>Medium</c:v>
                </c:pt>
                <c:pt idx="1">
                  <c:v>Small</c:v>
                </c:pt>
                <c:pt idx="2">
                  <c:v>High</c:v>
                </c:pt>
              </c:strCache>
            </c:strRef>
          </c:cat>
          <c:val>
            <c:numRef>
              <c:f>'Sheet Design'!$B$74:$B$76</c:f>
              <c:numCache>
                <c:formatCode>"$"0.0,"k"</c:formatCode>
                <c:ptCount val="3"/>
                <c:pt idx="0">
                  <c:v>507895.7363999993</c:v>
                </c:pt>
                <c:pt idx="1">
                  <c:v>444794.17039999936</c:v>
                </c:pt>
                <c:pt idx="2">
                  <c:v>248991.58600000024</c:v>
                </c:pt>
              </c:numCache>
            </c:numRef>
          </c:val>
          <c:extLst>
            <c:ext xmlns:c16="http://schemas.microsoft.com/office/drawing/2014/chart" uri="{C3380CC4-5D6E-409C-BE32-E72D297353CC}">
              <c16:uniqueId val="{00000000-D53C-46C9-A328-B1FE7AA2110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bar"/>
        <c:grouping val="stacked"/>
        <c:varyColors val="0"/>
        <c:ser>
          <c:idx val="0"/>
          <c:order val="0"/>
          <c:tx>
            <c:strRef>
              <c:f>'Sheet Design'!$E$85</c:f>
              <c:strCache>
                <c:ptCount val="1"/>
                <c:pt idx="0">
                  <c:v>Spacer</c:v>
                </c:pt>
              </c:strCache>
            </c:strRef>
          </c:tx>
          <c:spPr>
            <a:solidFill>
              <a:schemeClr val="accent4">
                <a:tint val="77000"/>
              </a:schemeClr>
            </a:solidFill>
            <a:ln>
              <a:noFill/>
            </a:ln>
            <a:effectLst/>
          </c:spPr>
          <c:invertIfNegative val="0"/>
          <c:dLbls>
            <c:delete val="1"/>
          </c:dLbls>
          <c:cat>
            <c:strRef>
              <c:f>'Sheet Design'!$D$86:$D$88</c:f>
              <c:strCache>
                <c:ptCount val="3"/>
                <c:pt idx="0">
                  <c:v>Tier 1</c:v>
                </c:pt>
                <c:pt idx="1">
                  <c:v>Tier 2</c:v>
                </c:pt>
                <c:pt idx="2">
                  <c:v>Tier 3</c:v>
                </c:pt>
              </c:strCache>
            </c:strRef>
          </c:cat>
          <c:val>
            <c:numRef>
              <c:f>'Sheet Design'!$E$86:$E$88</c:f>
              <c:numCache>
                <c:formatCode>General</c:formatCode>
                <c:ptCount val="3"/>
                <c:pt idx="0">
                  <c:v>0</c:v>
                </c:pt>
                <c:pt idx="1">
                  <c:v>0</c:v>
                </c:pt>
                <c:pt idx="2">
                  <c:v>0</c:v>
                </c:pt>
              </c:numCache>
            </c:numRef>
          </c:val>
          <c:extLst>
            <c:ext xmlns:c16="http://schemas.microsoft.com/office/drawing/2014/chart" uri="{C3380CC4-5D6E-409C-BE32-E72D297353CC}">
              <c16:uniqueId val="{00000000-B0A7-46FE-9BB7-482EBE84B166}"/>
            </c:ext>
          </c:extLst>
        </c:ser>
        <c:ser>
          <c:idx val="1"/>
          <c:order val="1"/>
          <c:tx>
            <c:strRef>
              <c:f>'Sheet Design'!$F$85</c:f>
              <c:strCache>
                <c:ptCount val="1"/>
                <c:pt idx="0">
                  <c:v>Sales</c:v>
                </c:pt>
              </c:strCache>
            </c:strRef>
          </c:tx>
          <c:spPr>
            <a:solidFill>
              <a:srgbClr val="D09E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Design'!$D$86:$D$88</c:f>
              <c:strCache>
                <c:ptCount val="3"/>
                <c:pt idx="0">
                  <c:v>Tier 1</c:v>
                </c:pt>
                <c:pt idx="1">
                  <c:v>Tier 2</c:v>
                </c:pt>
                <c:pt idx="2">
                  <c:v>Tier 3</c:v>
                </c:pt>
              </c:strCache>
            </c:strRef>
          </c:cat>
          <c:val>
            <c:numRef>
              <c:f>'Sheet Design'!$F$86:$F$88</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1-B0A7-46FE-9BB7-482EBE84B166}"/>
            </c:ext>
          </c:extLst>
        </c:ser>
        <c:dLbls>
          <c:dLblPos val="ctr"/>
          <c:showLegendKey val="0"/>
          <c:showVal val="1"/>
          <c:showCatName val="0"/>
          <c:showSerName val="0"/>
          <c:showPercent val="0"/>
          <c:showBubbleSize val="0"/>
        </c:dLbls>
        <c:gapWidth val="0"/>
        <c:overlap val="78"/>
        <c:axId val="698404608"/>
        <c:axId val="698407488"/>
      </c:barChart>
      <c:catAx>
        <c:axId val="698404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407488"/>
        <c:crosses val="autoZero"/>
        <c:auto val="1"/>
        <c:lblAlgn val="ctr"/>
        <c:lblOffset val="100"/>
        <c:noMultiLvlLbl val="0"/>
      </c:catAx>
      <c:valAx>
        <c:axId val="698407488"/>
        <c:scaling>
          <c:orientation val="minMax"/>
        </c:scaling>
        <c:delete val="1"/>
        <c:axPos val="b"/>
        <c:numFmt formatCode="General" sourceLinked="1"/>
        <c:majorTickMark val="none"/>
        <c:minorTickMark val="none"/>
        <c:tickLblPos val="nextTo"/>
        <c:crossAx val="69840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910368729265"/>
          <c:y val="5.3323691335545827E-2"/>
          <c:w val="0.72901574803149605"/>
          <c:h val="0.89814814814814814"/>
        </c:manualLayout>
      </c:layout>
      <c:barChart>
        <c:barDir val="bar"/>
        <c:grouping val="clustered"/>
        <c:varyColors val="0"/>
        <c:ser>
          <c:idx val="0"/>
          <c:order val="0"/>
          <c:tx>
            <c:strRef>
              <c:f>'Sheet Design'!$B$98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Design'!$A$99:$A$102</c:f>
              <c:strCache>
                <c:ptCount val="4"/>
                <c:pt idx="0">
                  <c:v>Supermarket Type1</c:v>
                </c:pt>
                <c:pt idx="1">
                  <c:v>Supermarket Type2</c:v>
                </c:pt>
                <c:pt idx="2">
                  <c:v>Supermarket Type3</c:v>
                </c:pt>
                <c:pt idx="3">
                  <c:v>Grocery Store</c:v>
                </c:pt>
              </c:strCache>
            </c:strRef>
          </c:cat>
          <c:val>
            <c:numRef>
              <c:f>'Sheet Design'!$B$99:$B$102</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A4F6-45FD-A69A-69A5BF574352}"/>
            </c:ext>
          </c:extLst>
        </c:ser>
        <c:dLbls>
          <c:dLblPos val="outEnd"/>
          <c:showLegendKey val="0"/>
          <c:showVal val="1"/>
          <c:showCatName val="0"/>
          <c:showSerName val="0"/>
          <c:showPercent val="0"/>
          <c:showBubbleSize val="0"/>
        </c:dLbls>
        <c:gapWidth val="182"/>
        <c:axId val="693538240"/>
        <c:axId val="693537880"/>
      </c:barChart>
      <c:catAx>
        <c:axId val="6935382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37880"/>
        <c:crosses val="autoZero"/>
        <c:auto val="1"/>
        <c:lblAlgn val="ctr"/>
        <c:lblOffset val="100"/>
        <c:noMultiLvlLbl val="0"/>
      </c:catAx>
      <c:valAx>
        <c:axId val="693537880"/>
        <c:scaling>
          <c:orientation val="minMax"/>
        </c:scaling>
        <c:delete val="1"/>
        <c:axPos val="t"/>
        <c:numFmt formatCode="&quot;$&quot;0.0,&quot;k&quot;" sourceLinked="1"/>
        <c:majorTickMark val="none"/>
        <c:minorTickMark val="none"/>
        <c:tickLblPos val="nextTo"/>
        <c:crossAx val="69353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Design'!$A$110:$A$113</c:f>
              <c:strCache>
                <c:ptCount val="4"/>
                <c:pt idx="0">
                  <c:v>Supermarket Type1</c:v>
                </c:pt>
                <c:pt idx="1">
                  <c:v>Supermarket Type2</c:v>
                </c:pt>
                <c:pt idx="2">
                  <c:v>Supermarket Type3</c:v>
                </c:pt>
                <c:pt idx="3">
                  <c:v>Grocery Store</c:v>
                </c:pt>
              </c:strCache>
            </c:strRef>
          </c:cat>
          <c:val>
            <c:numRef>
              <c:f>'Sheet Design'!$B$110:$B$113</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4176-4996-A9EB-DF5B56E68793}"/>
            </c:ext>
          </c:extLst>
        </c:ser>
        <c:dLbls>
          <c:dLblPos val="outEnd"/>
          <c:showLegendKey val="0"/>
          <c:showVal val="1"/>
          <c:showCatName val="0"/>
          <c:showSerName val="0"/>
          <c:showPercent val="0"/>
          <c:showBubbleSize val="0"/>
        </c:dLbls>
        <c:gapWidth val="182"/>
        <c:axId val="696669344"/>
        <c:axId val="696669704"/>
      </c:barChart>
      <c:catAx>
        <c:axId val="6966693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69704"/>
        <c:crosses val="autoZero"/>
        <c:auto val="1"/>
        <c:lblAlgn val="ctr"/>
        <c:lblOffset val="100"/>
        <c:noMultiLvlLbl val="0"/>
      </c:catAx>
      <c:valAx>
        <c:axId val="696669704"/>
        <c:scaling>
          <c:orientation val="minMax"/>
        </c:scaling>
        <c:delete val="1"/>
        <c:axPos val="t"/>
        <c:numFmt formatCode="\$0" sourceLinked="1"/>
        <c:majorTickMark val="none"/>
        <c:minorTickMark val="none"/>
        <c:tickLblPos val="nextTo"/>
        <c:crossAx val="69666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5.2063476446401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Design'!$B$120</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A62B-454C-B7E8-EA2FDFD6E5A7}"/>
              </c:ext>
            </c:extLst>
          </c:dPt>
          <c:dLbls>
            <c:dLbl>
              <c:idx val="0"/>
              <c:layout>
                <c:manualLayout>
                  <c:x val="0"/>
                  <c:y val="5.20634764464012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2B-454C-B7E8-EA2FDFD6E5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Design'!$A$121:$A$124</c:f>
              <c:strCache>
                <c:ptCount val="4"/>
                <c:pt idx="0">
                  <c:v>Supermarket Type1</c:v>
                </c:pt>
                <c:pt idx="1">
                  <c:v>Supermarket Type2</c:v>
                </c:pt>
                <c:pt idx="2">
                  <c:v>Supermarket Type3</c:v>
                </c:pt>
                <c:pt idx="3">
                  <c:v>Grocery Store</c:v>
                </c:pt>
              </c:strCache>
            </c:strRef>
          </c:cat>
          <c:val>
            <c:numRef>
              <c:f>'Sheet Design'!$B$121:$B$124</c:f>
              <c:numCache>
                <c:formatCode>General</c:formatCode>
                <c:ptCount val="4"/>
                <c:pt idx="0">
                  <c:v>5577</c:v>
                </c:pt>
                <c:pt idx="1">
                  <c:v>928</c:v>
                </c:pt>
                <c:pt idx="2">
                  <c:v>935</c:v>
                </c:pt>
                <c:pt idx="3">
                  <c:v>1083</c:v>
                </c:pt>
              </c:numCache>
            </c:numRef>
          </c:val>
          <c:extLst>
            <c:ext xmlns:c16="http://schemas.microsoft.com/office/drawing/2014/chart" uri="{C3380CC4-5D6E-409C-BE32-E72D297353CC}">
              <c16:uniqueId val="{00000000-A62B-454C-B7E8-EA2FDFD6E5A7}"/>
            </c:ext>
          </c:extLst>
        </c:ser>
        <c:dLbls>
          <c:dLblPos val="outEnd"/>
          <c:showLegendKey val="0"/>
          <c:showVal val="1"/>
          <c:showCatName val="0"/>
          <c:showSerName val="0"/>
          <c:showPercent val="0"/>
          <c:showBubbleSize val="0"/>
        </c:dLbls>
        <c:gapWidth val="182"/>
        <c:axId val="684980136"/>
        <c:axId val="684980856"/>
      </c:barChart>
      <c:catAx>
        <c:axId val="6849801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80856"/>
        <c:crosses val="autoZero"/>
        <c:auto val="1"/>
        <c:lblAlgn val="ctr"/>
        <c:lblOffset val="100"/>
        <c:noMultiLvlLbl val="0"/>
      </c:catAx>
      <c:valAx>
        <c:axId val="684980856"/>
        <c:scaling>
          <c:orientation val="minMax"/>
        </c:scaling>
        <c:delete val="1"/>
        <c:axPos val="t"/>
        <c:numFmt formatCode="General" sourceLinked="1"/>
        <c:majorTickMark val="none"/>
        <c:minorTickMark val="none"/>
        <c:tickLblPos val="nextTo"/>
        <c:crossAx val="684980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 Design!PivotTable2</c:name>
    <c:fmtId val="7"/>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4811175257102791E-2"/>
              <c:y val="0.1199928236216160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0606301917554"/>
                  <c:h val="0.22679621918170403"/>
                </c:manualLayout>
              </c15:layout>
            </c:ext>
          </c:extLst>
        </c:dLbl>
      </c:pivotFmt>
      <c:pivotFmt>
        <c:idx val="6"/>
        <c:spPr>
          <a:solidFill>
            <a:schemeClr val="accent6">
              <a:lumMod val="75000"/>
            </a:schemeClr>
          </a:solidFill>
          <a:ln w="19050">
            <a:solidFill>
              <a:schemeClr val="lt1"/>
            </a:solidFill>
          </a:ln>
          <a:effectLst/>
        </c:spPr>
        <c:dLbl>
          <c:idx val="0"/>
          <c:layout>
            <c:manualLayout>
              <c:x val="-8.176968359087565E-2"/>
              <c:y val="-0.103188858419662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997792494481235"/>
                  <c:h val="0.21898689823278486"/>
                </c:manualLayout>
              </c15:layout>
            </c:ext>
          </c:extLst>
        </c:dLbl>
      </c:pivotFmt>
    </c:pivotFmts>
    <c:plotArea>
      <c:layout>
        <c:manualLayout>
          <c:layoutTarget val="inner"/>
          <c:xMode val="edge"/>
          <c:yMode val="edge"/>
          <c:x val="0.1459567687480986"/>
          <c:y val="0.1754638678790969"/>
          <c:w val="0.75433547791102695"/>
          <c:h val="0.80343427476086593"/>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7F3A-4EB9-9015-8F58E6EBD32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F3A-4EB9-9015-8F58E6EBD324}"/>
              </c:ext>
            </c:extLst>
          </c:dPt>
          <c:dLbls>
            <c:dLbl>
              <c:idx val="0"/>
              <c:layout>
                <c:manualLayout>
                  <c:x val="7.4811175257102791E-2"/>
                  <c:y val="0.1199928236216160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0606301917554"/>
                      <c:h val="0.22679621918170403"/>
                    </c:manualLayout>
                  </c15:layout>
                </c:ext>
                <c:ext xmlns:c16="http://schemas.microsoft.com/office/drawing/2014/chart" uri="{C3380CC4-5D6E-409C-BE32-E72D297353CC}">
                  <c16:uniqueId val="{00000001-7F3A-4EB9-9015-8F58E6EBD324}"/>
                </c:ext>
              </c:extLst>
            </c:dLbl>
            <c:dLbl>
              <c:idx val="1"/>
              <c:layout>
                <c:manualLayout>
                  <c:x val="-8.176968359087565E-2"/>
                  <c:y val="-0.103188858419662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997792494481235"/>
                      <c:h val="0.21898689823278486"/>
                    </c:manualLayout>
                  </c15:layout>
                </c:ext>
                <c:ext xmlns:c16="http://schemas.microsoft.com/office/drawing/2014/chart" uri="{C3380CC4-5D6E-409C-BE32-E72D297353CC}">
                  <c16:uniqueId val="{00000003-7F3A-4EB9-9015-8F58E6EBD32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Design'!$A$13:$A$15</c:f>
              <c:strCache>
                <c:ptCount val="2"/>
                <c:pt idx="0">
                  <c:v>Low Fat</c:v>
                </c:pt>
                <c:pt idx="1">
                  <c:v>Regular</c:v>
                </c:pt>
              </c:strCache>
            </c:strRef>
          </c:cat>
          <c:val>
            <c:numRef>
              <c:f>'Sheet Design'!$B$13:$B$15</c:f>
              <c:numCache>
                <c:formatCode>"$"0.0,"k"</c:formatCode>
                <c:ptCount val="2"/>
                <c:pt idx="0">
                  <c:v>776319.68840000057</c:v>
                </c:pt>
                <c:pt idx="1">
                  <c:v>425361.8043999995</c:v>
                </c:pt>
              </c:numCache>
            </c:numRef>
          </c:val>
          <c:extLst>
            <c:ext xmlns:c16="http://schemas.microsoft.com/office/drawing/2014/chart" uri="{C3380CC4-5D6E-409C-BE32-E72D297353CC}">
              <c16:uniqueId val="{00000004-7F3A-4EB9-9015-8F58E6EBD32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1"/>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 Design!PivotTable3</c:name>
    <c:fmtId val="10"/>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76000"/>
            </a:schemeClr>
          </a:solidFill>
          <a:ln>
            <a:noFill/>
          </a:ln>
          <a:effectLst/>
          <a:sp3d/>
        </c:spPr>
        <c:dLbl>
          <c:idx val="0"/>
          <c:layout>
            <c:manualLayout>
              <c:x val="2.7889908794142181E-2"/>
              <c:y val="-6.495728419221043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042925570910458"/>
          <c:y val="0.19410003728650407"/>
          <c:w val="0.69825497745199694"/>
          <c:h val="0.73504978793811127"/>
        </c:manualLayout>
      </c:layout>
      <c:bar3DChart>
        <c:barDir val="bar"/>
        <c:grouping val="clustered"/>
        <c:varyColors val="0"/>
        <c:ser>
          <c:idx val="0"/>
          <c:order val="0"/>
          <c:tx>
            <c:strRef>
              <c:f>'Sheet Design'!$B$21:$B$22</c:f>
              <c:strCache>
                <c:ptCount val="1"/>
                <c:pt idx="0">
                  <c:v>Regular</c:v>
                </c:pt>
              </c:strCache>
            </c:strRef>
          </c:tx>
          <c:spPr>
            <a:solidFill>
              <a:schemeClr val="accent6">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9C6-4209-BC51-18FBC33BB0C9}"/>
            </c:ext>
          </c:extLst>
        </c:ser>
        <c:ser>
          <c:idx val="1"/>
          <c:order val="1"/>
          <c:tx>
            <c:strRef>
              <c:f>'Sheet Design'!$C$21:$C$22</c:f>
              <c:strCache>
                <c:ptCount val="1"/>
                <c:pt idx="0">
                  <c:v>Low Fat</c:v>
                </c:pt>
              </c:strCache>
            </c:strRef>
          </c:tx>
          <c:spPr>
            <a:solidFill>
              <a:schemeClr val="accent4">
                <a:shade val="76000"/>
              </a:schemeClr>
            </a:solidFill>
            <a:ln>
              <a:noFill/>
            </a:ln>
            <a:effectLst/>
            <a:sp3d/>
          </c:spPr>
          <c:invertIfNegative val="0"/>
          <c:dPt>
            <c:idx val="2"/>
            <c:invertIfNegative val="0"/>
            <c:bubble3D val="0"/>
            <c:spPr>
              <a:solidFill>
                <a:schemeClr val="accent4">
                  <a:shade val="76000"/>
                </a:schemeClr>
              </a:solidFill>
              <a:ln>
                <a:noFill/>
              </a:ln>
              <a:effectLst/>
              <a:sp3d/>
            </c:spPr>
            <c:extLst>
              <c:ext xmlns:c16="http://schemas.microsoft.com/office/drawing/2014/chart" uri="{C3380CC4-5D6E-409C-BE32-E72D297353CC}">
                <c16:uniqueId val="{00000002-C9C6-4209-BC51-18FBC33BB0C9}"/>
              </c:ext>
            </c:extLst>
          </c:dPt>
          <c:dLbls>
            <c:dLbl>
              <c:idx val="2"/>
              <c:layout>
                <c:manualLayout>
                  <c:x val="2.7889908794142181E-2"/>
                  <c:y val="-6.49572841922104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C6-4209-BC51-18FBC33BB0C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9C6-4209-BC51-18FBC33BB0C9}"/>
            </c:ext>
          </c:extLst>
        </c:ser>
        <c:dLbls>
          <c:showLegendKey val="0"/>
          <c:showVal val="1"/>
          <c:showCatName val="0"/>
          <c:showSerName val="0"/>
          <c:showPercent val="0"/>
          <c:showBubbleSize val="0"/>
        </c:dLbls>
        <c:gapWidth val="75"/>
        <c:shape val="box"/>
        <c:axId val="96374768"/>
        <c:axId val="678866320"/>
        <c:axId val="0"/>
      </c:bar3DChart>
      <c:catAx>
        <c:axId val="96374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78866320"/>
        <c:crosses val="autoZero"/>
        <c:auto val="1"/>
        <c:lblAlgn val="ctr"/>
        <c:lblOffset val="100"/>
        <c:noMultiLvlLbl val="0"/>
      </c:catAx>
      <c:valAx>
        <c:axId val="678866320"/>
        <c:scaling>
          <c:orientation val="minMax"/>
        </c:scaling>
        <c:delete val="1"/>
        <c:axPos val="b"/>
        <c:numFmt formatCode="&quot;$&quot;0.0,&quot;k&quot;" sourceLinked="1"/>
        <c:majorTickMark val="out"/>
        <c:minorTickMark val="none"/>
        <c:tickLblPos val="nextTo"/>
        <c:crossAx val="9637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
              <c:y val="-6.7310022130134321E-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54637562240846"/>
          <c:y val="3.8419615810966E-2"/>
          <c:w val="0.52586829583772754"/>
          <c:h val="0.93538163228679638"/>
        </c:manualLayout>
      </c:layout>
      <c:barChart>
        <c:barDir val="bar"/>
        <c:grouping val="clustered"/>
        <c:varyColors val="0"/>
        <c:ser>
          <c:idx val="0"/>
          <c:order val="0"/>
          <c:tx>
            <c:strRef>
              <c:f>'Sheet Design'!$B$38</c:f>
              <c:strCache>
                <c:ptCount val="1"/>
                <c:pt idx="0">
                  <c:v>Total</c:v>
                </c:pt>
              </c:strCache>
            </c:strRef>
          </c:tx>
          <c:spPr>
            <a:solidFill>
              <a:srgbClr val="D0AC2C"/>
            </a:solidFill>
            <a:ln>
              <a:noFill/>
            </a:ln>
            <a:effectLst/>
          </c:spPr>
          <c:invertIfNegative val="0"/>
          <c:dPt>
            <c:idx val="15"/>
            <c:invertIfNegative val="0"/>
            <c:bubble3D val="0"/>
            <c:spPr>
              <a:solidFill>
                <a:srgbClr val="D0AC2C"/>
              </a:solidFill>
              <a:ln>
                <a:noFill/>
              </a:ln>
              <a:effectLst/>
            </c:spPr>
            <c:extLst>
              <c:ext xmlns:c16="http://schemas.microsoft.com/office/drawing/2014/chart" uri="{C3380CC4-5D6E-409C-BE32-E72D297353CC}">
                <c16:uniqueId val="{00000000-A15C-4224-8C86-74D3A04FBF8B}"/>
              </c:ext>
            </c:extLst>
          </c:dPt>
          <c:dLbls>
            <c:dLbl>
              <c:idx val="15"/>
              <c:layout>
                <c:manualLayout>
                  <c:x val="0"/>
                  <c:y val="-6.7310022130134321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5C-4224-8C86-74D3A04FBF8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84C-48B2-B174-17DC1085C627}"/>
            </c:ext>
          </c:extLst>
        </c:ser>
        <c:dLbls>
          <c:showLegendKey val="0"/>
          <c:showVal val="0"/>
          <c:showCatName val="0"/>
          <c:showSerName val="0"/>
          <c:showPercent val="0"/>
          <c:showBubbleSize val="0"/>
        </c:dLbls>
        <c:gapWidth val="50"/>
        <c:axId val="800638928"/>
        <c:axId val="800642888"/>
      </c:barChart>
      <c:catAx>
        <c:axId val="800638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42888"/>
        <c:crosses val="autoZero"/>
        <c:auto val="1"/>
        <c:lblAlgn val="ctr"/>
        <c:lblOffset val="100"/>
        <c:noMultiLvlLbl val="0"/>
      </c:catAx>
      <c:valAx>
        <c:axId val="800642888"/>
        <c:scaling>
          <c:orientation val="minMax"/>
        </c:scaling>
        <c:delete val="1"/>
        <c:axPos val="b"/>
        <c:numFmt formatCode="&quot;$&quot;0.0,&quot;k&quot;" sourceLinked="1"/>
        <c:majorTickMark val="out"/>
        <c:minorTickMark val="none"/>
        <c:tickLblPos val="nextTo"/>
        <c:crossAx val="80063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c:spPr>
        <c:dLbl>
          <c:idx val="0"/>
          <c:layout>
            <c:manualLayout>
              <c:x val="-2.2633483392035542E-18"/>
              <c:y val="-0.201546867802094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c:spPr>
        <c:dLbl>
          <c:idx val="0"/>
          <c:layout>
            <c:manualLayout>
              <c:x val="-1.9753086419753269E-3"/>
              <c:y val="-0.268729157069459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c:spPr>
        <c:dLbl>
          <c:idx val="0"/>
          <c:layout>
            <c:manualLayout>
              <c:x val="0"/>
              <c:y val="-0.268729157069459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c:spPr>
        <c:dLbl>
          <c:idx val="0"/>
          <c:layout>
            <c:manualLayout>
              <c:x val="-3.9506172839506174E-3"/>
              <c:y val="-0.257532108858231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c:spPr>
        <c:dLbl>
          <c:idx val="0"/>
          <c:layout>
            <c:manualLayout>
              <c:x val="-3.9506172839506174E-3"/>
              <c:y val="-0.274327681175072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c:spPr>
        <c:dLbl>
          <c:idx val="0"/>
          <c:layout>
            <c:manualLayout>
              <c:x val="-3.9506172839506174E-3"/>
              <c:y val="-0.296721777597527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c:spPr>
        <c:dLbl>
          <c:idx val="0"/>
          <c:layout>
            <c:manualLayout>
              <c:x val="0"/>
              <c:y val="-0.380699639181733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c:spPr>
        <c:dLbl>
          <c:idx val="0"/>
          <c:layout>
            <c:manualLayout>
              <c:x val="9.876543209876543E-3"/>
              <c:y val="-0.313517349914369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c:spPr>
        <c:dLbl>
          <c:idx val="0"/>
          <c:layout>
            <c:manualLayout>
              <c:x val="3.9506172839506174E-3"/>
              <c:y val="-0.268729157069459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9290711526839E-2"/>
          <c:y val="5.1325435592640391E-2"/>
          <c:w val="0.9198408459531584"/>
          <c:h val="0.7950220165013745"/>
        </c:manualLayout>
      </c:layout>
      <c:areaChart>
        <c:grouping val="standard"/>
        <c:varyColors val="0"/>
        <c:ser>
          <c:idx val="0"/>
          <c:order val="0"/>
          <c:tx>
            <c:strRef>
              <c:f>'Sheet Design'!$B$59</c:f>
              <c:strCache>
                <c:ptCount val="1"/>
                <c:pt idx="0">
                  <c:v>Total</c:v>
                </c:pt>
              </c:strCache>
            </c:strRef>
          </c:tx>
          <c:spPr>
            <a:solidFill>
              <a:srgbClr val="FFD200">
                <a:alpha val="80000"/>
              </a:srgbClr>
            </a:solidFill>
            <a:ln w="25400">
              <a:solidFill>
                <a:schemeClr val="tx1"/>
              </a:solidFill>
            </a:ln>
            <a:effectLst/>
          </c:spPr>
          <c:dPt>
            <c:idx val="0"/>
            <c:bubble3D val="0"/>
            <c:extLst>
              <c:ext xmlns:c16="http://schemas.microsoft.com/office/drawing/2014/chart" uri="{C3380CC4-5D6E-409C-BE32-E72D297353CC}">
                <c16:uniqueId val="{00000001-6019-49E8-A75C-6CD15C7CFE8A}"/>
              </c:ext>
            </c:extLst>
          </c:dPt>
          <c:dPt>
            <c:idx val="1"/>
            <c:bubble3D val="0"/>
            <c:extLst>
              <c:ext xmlns:c16="http://schemas.microsoft.com/office/drawing/2014/chart" uri="{C3380CC4-5D6E-409C-BE32-E72D297353CC}">
                <c16:uniqueId val="{00000002-6019-49E8-A75C-6CD15C7CFE8A}"/>
              </c:ext>
            </c:extLst>
          </c:dPt>
          <c:dPt>
            <c:idx val="2"/>
            <c:bubble3D val="0"/>
            <c:extLst>
              <c:ext xmlns:c16="http://schemas.microsoft.com/office/drawing/2014/chart" uri="{C3380CC4-5D6E-409C-BE32-E72D297353CC}">
                <c16:uniqueId val="{00000003-6019-49E8-A75C-6CD15C7CFE8A}"/>
              </c:ext>
            </c:extLst>
          </c:dPt>
          <c:dPt>
            <c:idx val="3"/>
            <c:bubble3D val="0"/>
            <c:extLst>
              <c:ext xmlns:c16="http://schemas.microsoft.com/office/drawing/2014/chart" uri="{C3380CC4-5D6E-409C-BE32-E72D297353CC}">
                <c16:uniqueId val="{00000004-6019-49E8-A75C-6CD15C7CFE8A}"/>
              </c:ext>
            </c:extLst>
          </c:dPt>
          <c:dPt>
            <c:idx val="4"/>
            <c:bubble3D val="0"/>
            <c:extLst>
              <c:ext xmlns:c16="http://schemas.microsoft.com/office/drawing/2014/chart" uri="{C3380CC4-5D6E-409C-BE32-E72D297353CC}">
                <c16:uniqueId val="{00000005-6019-49E8-A75C-6CD15C7CFE8A}"/>
              </c:ext>
            </c:extLst>
          </c:dPt>
          <c:dPt>
            <c:idx val="5"/>
            <c:bubble3D val="0"/>
            <c:extLst>
              <c:ext xmlns:c16="http://schemas.microsoft.com/office/drawing/2014/chart" uri="{C3380CC4-5D6E-409C-BE32-E72D297353CC}">
                <c16:uniqueId val="{00000006-6019-49E8-A75C-6CD15C7CFE8A}"/>
              </c:ext>
            </c:extLst>
          </c:dPt>
          <c:dPt>
            <c:idx val="6"/>
            <c:bubble3D val="0"/>
            <c:extLst>
              <c:ext xmlns:c16="http://schemas.microsoft.com/office/drawing/2014/chart" uri="{C3380CC4-5D6E-409C-BE32-E72D297353CC}">
                <c16:uniqueId val="{00000007-6019-49E8-A75C-6CD15C7CFE8A}"/>
              </c:ext>
            </c:extLst>
          </c:dPt>
          <c:dPt>
            <c:idx val="7"/>
            <c:bubble3D val="0"/>
            <c:extLst>
              <c:ext xmlns:c16="http://schemas.microsoft.com/office/drawing/2014/chart" uri="{C3380CC4-5D6E-409C-BE32-E72D297353CC}">
                <c16:uniqueId val="{00000008-6019-49E8-A75C-6CD15C7CFE8A}"/>
              </c:ext>
            </c:extLst>
          </c:dPt>
          <c:dPt>
            <c:idx val="8"/>
            <c:bubble3D val="0"/>
            <c:extLst>
              <c:ext xmlns:c16="http://schemas.microsoft.com/office/drawing/2014/chart" uri="{C3380CC4-5D6E-409C-BE32-E72D297353CC}">
                <c16:uniqueId val="{00000009-6019-49E8-A75C-6CD15C7CFE8A}"/>
              </c:ext>
            </c:extLst>
          </c:dPt>
          <c:dLbls>
            <c:dLbl>
              <c:idx val="0"/>
              <c:layout>
                <c:manualLayout>
                  <c:x val="-2.2633483392035542E-18"/>
                  <c:y val="-0.20154686780209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19-49E8-A75C-6CD15C7CFE8A}"/>
                </c:ext>
              </c:extLst>
            </c:dLbl>
            <c:dLbl>
              <c:idx val="1"/>
              <c:layout>
                <c:manualLayout>
                  <c:x val="-1.9753086419753269E-3"/>
                  <c:y val="-0.268729157069459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19-49E8-A75C-6CD15C7CFE8A}"/>
                </c:ext>
              </c:extLst>
            </c:dLbl>
            <c:dLbl>
              <c:idx val="2"/>
              <c:layout>
                <c:manualLayout>
                  <c:x val="0"/>
                  <c:y val="-0.268729157069459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19-49E8-A75C-6CD15C7CFE8A}"/>
                </c:ext>
              </c:extLst>
            </c:dLbl>
            <c:dLbl>
              <c:idx val="3"/>
              <c:layout>
                <c:manualLayout>
                  <c:x val="-3.9506172839506174E-3"/>
                  <c:y val="-0.257532108858231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19-49E8-A75C-6CD15C7CFE8A}"/>
                </c:ext>
              </c:extLst>
            </c:dLbl>
            <c:dLbl>
              <c:idx val="4"/>
              <c:layout>
                <c:manualLayout>
                  <c:x val="-3.9506172839506174E-3"/>
                  <c:y val="-0.274327681175072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19-49E8-A75C-6CD15C7CFE8A}"/>
                </c:ext>
              </c:extLst>
            </c:dLbl>
            <c:dLbl>
              <c:idx val="5"/>
              <c:layout>
                <c:manualLayout>
                  <c:x val="-3.9506172839506174E-3"/>
                  <c:y val="-0.296721777597527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19-49E8-A75C-6CD15C7CFE8A}"/>
                </c:ext>
              </c:extLst>
            </c:dLbl>
            <c:dLbl>
              <c:idx val="6"/>
              <c:layout>
                <c:manualLayout>
                  <c:x val="0"/>
                  <c:y val="-0.380699639181733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19-49E8-A75C-6CD15C7CFE8A}"/>
                </c:ext>
              </c:extLst>
            </c:dLbl>
            <c:dLbl>
              <c:idx val="7"/>
              <c:layout>
                <c:manualLayout>
                  <c:x val="9.876543209876543E-3"/>
                  <c:y val="-0.31351734991436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19-49E8-A75C-6CD15C7CFE8A}"/>
                </c:ext>
              </c:extLst>
            </c:dLbl>
            <c:dLbl>
              <c:idx val="8"/>
              <c:layout>
                <c:manualLayout>
                  <c:x val="3.9506172839506174E-3"/>
                  <c:y val="-0.268729157069459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019-49E8-A75C-6CD15C7CFE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Design'!$A$60:$A$68</c:f>
              <c:strCache>
                <c:ptCount val="9"/>
                <c:pt idx="0">
                  <c:v>2011</c:v>
                </c:pt>
                <c:pt idx="1">
                  <c:v>2012</c:v>
                </c:pt>
                <c:pt idx="2">
                  <c:v>2014</c:v>
                </c:pt>
                <c:pt idx="3">
                  <c:v>2015</c:v>
                </c:pt>
                <c:pt idx="4">
                  <c:v>2016</c:v>
                </c:pt>
                <c:pt idx="5">
                  <c:v>2017</c:v>
                </c:pt>
                <c:pt idx="6">
                  <c:v>2018</c:v>
                </c:pt>
                <c:pt idx="7">
                  <c:v>2020</c:v>
                </c:pt>
                <c:pt idx="8">
                  <c:v>2022</c:v>
                </c:pt>
              </c:strCache>
            </c:strRef>
          </c:cat>
          <c:val>
            <c:numRef>
              <c:f>'Sheet Design'!$B$60:$B$68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019-49E8-A75C-6CD15C7CFE8A}"/>
            </c:ext>
          </c:extLst>
        </c:ser>
        <c:dLbls>
          <c:showLegendKey val="0"/>
          <c:showVal val="0"/>
          <c:showCatName val="0"/>
          <c:showSerName val="0"/>
          <c:showPercent val="0"/>
          <c:showBubbleSize val="0"/>
        </c:dLbls>
        <c:axId val="423644592"/>
        <c:axId val="423648192"/>
      </c:areaChart>
      <c:catAx>
        <c:axId val="42364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crossAx val="423648192"/>
        <c:crosses val="autoZero"/>
        <c:auto val="1"/>
        <c:lblAlgn val="ctr"/>
        <c:lblOffset val="100"/>
        <c:noMultiLvlLbl val="0"/>
      </c:catAx>
      <c:valAx>
        <c:axId val="423648192"/>
        <c:scaling>
          <c:orientation val="minMax"/>
        </c:scaling>
        <c:delete val="1"/>
        <c:axPos val="l"/>
        <c:numFmt formatCode="&quot;$&quot;0.0,&quot;k&quot;" sourceLinked="1"/>
        <c:majorTickMark val="none"/>
        <c:minorTickMark val="none"/>
        <c:tickLblPos val="nextTo"/>
        <c:crossAx val="423644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337834190653904"/>
              <c:y val="-6.876309273650641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068918984204984"/>
              <c:y val="2.06289278209517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0.15651201092416378"/>
              <c:y val="-1.816511111111111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571760111036969"/>
                  <c:h val="8.9185731279248004E-2"/>
                </c:manualLayout>
              </c15:layout>
            </c:ext>
          </c:extLst>
        </c:dLbl>
      </c:pivotFmt>
    </c:pivotFmts>
    <c:plotArea>
      <c:layout>
        <c:manualLayout>
          <c:layoutTarget val="inner"/>
          <c:xMode val="edge"/>
          <c:yMode val="edge"/>
          <c:x val="0.16970295216369011"/>
          <c:y val="0.12387155555555555"/>
          <c:w val="0.68364017309387692"/>
          <c:h val="0.81403955555555552"/>
        </c:manualLayout>
      </c:layout>
      <c:doughnutChart>
        <c:varyColors val="1"/>
        <c:ser>
          <c:idx val="0"/>
          <c:order val="0"/>
          <c:tx>
            <c:strRef>
              <c:f>'Sheet Design'!$B$73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A22-42E0-B1F2-C7E70F31D96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A22-42E0-B1F2-C7E70F31D968}"/>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DA22-42E0-B1F2-C7E70F31D968}"/>
              </c:ext>
            </c:extLst>
          </c:dPt>
          <c:dLbls>
            <c:dLbl>
              <c:idx val="0"/>
              <c:layout>
                <c:manualLayout>
                  <c:x val="0.1337834190653904"/>
                  <c:y val="-6.87630927365064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22-42E0-B1F2-C7E70F31D968}"/>
                </c:ext>
              </c:extLst>
            </c:dLbl>
            <c:dLbl>
              <c:idx val="1"/>
              <c:layout>
                <c:manualLayout>
                  <c:x val="-0.17068918984204984"/>
                  <c:y val="2.0628927820951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22-42E0-B1F2-C7E70F31D968}"/>
                </c:ext>
              </c:extLst>
            </c:dLbl>
            <c:dLbl>
              <c:idx val="2"/>
              <c:layout>
                <c:manualLayout>
                  <c:x val="-0.15651201092416378"/>
                  <c:y val="-1.816511111111111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571760111036969"/>
                      <c:h val="8.9185731279248004E-2"/>
                    </c:manualLayout>
                  </c15:layout>
                </c:ext>
                <c:ext xmlns:c16="http://schemas.microsoft.com/office/drawing/2014/chart" uri="{C3380CC4-5D6E-409C-BE32-E72D297353CC}">
                  <c16:uniqueId val="{00000005-DA22-42E0-B1F2-C7E70F31D9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Design'!$A$74:$A$76</c:f>
              <c:strCache>
                <c:ptCount val="3"/>
                <c:pt idx="0">
                  <c:v>Medium</c:v>
                </c:pt>
                <c:pt idx="1">
                  <c:v>Small</c:v>
                </c:pt>
                <c:pt idx="2">
                  <c:v>High</c:v>
                </c:pt>
              </c:strCache>
            </c:strRef>
          </c:cat>
          <c:val>
            <c:numRef>
              <c:f>'Sheet Design'!$B$74:$B$76</c:f>
              <c:numCache>
                <c:formatCode>"$"0.0,"k"</c:formatCode>
                <c:ptCount val="3"/>
                <c:pt idx="0">
                  <c:v>507895.7363999993</c:v>
                </c:pt>
                <c:pt idx="1">
                  <c:v>444794.17039999936</c:v>
                </c:pt>
                <c:pt idx="2">
                  <c:v>248991.58600000024</c:v>
                </c:pt>
              </c:numCache>
            </c:numRef>
          </c:val>
          <c:extLst>
            <c:ext xmlns:c16="http://schemas.microsoft.com/office/drawing/2014/chart" uri="{C3380CC4-5D6E-409C-BE32-E72D297353CC}">
              <c16:uniqueId val="{00000006-DA22-42E0-B1F2-C7E70F31D96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8870307875040063"/>
          <c:y val="1.6933333333333335E-2"/>
          <c:w val="0.599639587541687"/>
          <c:h val="0.100754666666666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0.19899274928331859"/>
          <c:y val="9.7222175360935012E-2"/>
          <c:w val="0.74871547908231828"/>
          <c:h val="0.81944444444444442"/>
        </c:manualLayout>
      </c:layout>
      <c:barChart>
        <c:barDir val="bar"/>
        <c:grouping val="stacked"/>
        <c:varyColors val="0"/>
        <c:ser>
          <c:idx val="0"/>
          <c:order val="0"/>
          <c:tx>
            <c:strRef>
              <c:f>'Sheet Design'!$E$85</c:f>
              <c:strCache>
                <c:ptCount val="1"/>
                <c:pt idx="0">
                  <c:v>Spacer</c:v>
                </c:pt>
              </c:strCache>
            </c:strRef>
          </c:tx>
          <c:spPr>
            <a:solidFill>
              <a:schemeClr val="accent4">
                <a:tint val="77000"/>
              </a:schemeClr>
            </a:solidFill>
            <a:ln>
              <a:noFill/>
            </a:ln>
            <a:effectLst/>
          </c:spPr>
          <c:invertIfNegative val="0"/>
          <c:dLbls>
            <c:delete val="1"/>
          </c:dLbls>
          <c:cat>
            <c:strRef>
              <c:f>'Sheet Design'!$D$86:$D$88</c:f>
              <c:strCache>
                <c:ptCount val="3"/>
                <c:pt idx="0">
                  <c:v>Tier 1</c:v>
                </c:pt>
                <c:pt idx="1">
                  <c:v>Tier 2</c:v>
                </c:pt>
                <c:pt idx="2">
                  <c:v>Tier 3</c:v>
                </c:pt>
              </c:strCache>
            </c:strRef>
          </c:cat>
          <c:val>
            <c:numRef>
              <c:f>'Sheet Design'!$E$86:$E$88</c:f>
              <c:numCache>
                <c:formatCode>General</c:formatCode>
                <c:ptCount val="3"/>
                <c:pt idx="0">
                  <c:v>0</c:v>
                </c:pt>
                <c:pt idx="1">
                  <c:v>0</c:v>
                </c:pt>
                <c:pt idx="2">
                  <c:v>0</c:v>
                </c:pt>
              </c:numCache>
            </c:numRef>
          </c:val>
          <c:extLst>
            <c:ext xmlns:c16="http://schemas.microsoft.com/office/drawing/2014/chart" uri="{C3380CC4-5D6E-409C-BE32-E72D297353CC}">
              <c16:uniqueId val="{00000000-D976-4DAA-A9E5-817A3B1336D3}"/>
            </c:ext>
          </c:extLst>
        </c:ser>
        <c:ser>
          <c:idx val="1"/>
          <c:order val="1"/>
          <c:tx>
            <c:strRef>
              <c:f>'Sheet Design'!$F$85</c:f>
              <c:strCache>
                <c:ptCount val="1"/>
                <c:pt idx="0">
                  <c:v>Sales</c:v>
                </c:pt>
              </c:strCache>
            </c:strRef>
          </c:tx>
          <c:spPr>
            <a:solidFill>
              <a:srgbClr val="D09E00"/>
            </a:solidFill>
            <a:ln>
              <a:solidFill>
                <a:schemeClr val="tx1"/>
              </a:solidFill>
            </a:ln>
            <a:effectLst/>
          </c:spPr>
          <c:invertIfNegative val="0"/>
          <c:dPt>
            <c:idx val="0"/>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3-D976-4DAA-A9E5-817A3B1336D3}"/>
              </c:ext>
            </c:extLst>
          </c:dPt>
          <c:dPt>
            <c:idx val="1"/>
            <c:invertIfNegative val="0"/>
            <c:bubble3D val="0"/>
            <c:spPr>
              <a:solidFill>
                <a:srgbClr val="FFD200"/>
              </a:solidFill>
              <a:ln>
                <a:solidFill>
                  <a:schemeClr val="tx1"/>
                </a:solidFill>
              </a:ln>
              <a:effectLst/>
            </c:spPr>
            <c:extLst>
              <c:ext xmlns:c16="http://schemas.microsoft.com/office/drawing/2014/chart" uri="{C3380CC4-5D6E-409C-BE32-E72D297353CC}">
                <c16:uniqueId val="{00000002-D976-4DAA-A9E5-817A3B1336D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Design'!$D$86:$D$88</c:f>
              <c:strCache>
                <c:ptCount val="3"/>
                <c:pt idx="0">
                  <c:v>Tier 1</c:v>
                </c:pt>
                <c:pt idx="1">
                  <c:v>Tier 2</c:v>
                </c:pt>
                <c:pt idx="2">
                  <c:v>Tier 3</c:v>
                </c:pt>
              </c:strCache>
            </c:strRef>
          </c:cat>
          <c:val>
            <c:numRef>
              <c:f>'Sheet Design'!$F$86:$F$88</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1-D976-4DAA-A9E5-817A3B1336D3}"/>
            </c:ext>
          </c:extLst>
        </c:ser>
        <c:dLbls>
          <c:dLblPos val="ctr"/>
          <c:showLegendKey val="0"/>
          <c:showVal val="1"/>
          <c:showCatName val="0"/>
          <c:showSerName val="0"/>
          <c:showPercent val="0"/>
          <c:showBubbleSize val="0"/>
        </c:dLbls>
        <c:gapWidth val="0"/>
        <c:overlap val="78"/>
        <c:axId val="698404608"/>
        <c:axId val="698407488"/>
      </c:barChart>
      <c:catAx>
        <c:axId val="698404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407488"/>
        <c:crosses val="autoZero"/>
        <c:auto val="1"/>
        <c:lblAlgn val="ctr"/>
        <c:lblOffset val="100"/>
        <c:noMultiLvlLbl val="0"/>
      </c:catAx>
      <c:valAx>
        <c:axId val="698407488"/>
        <c:scaling>
          <c:orientation val="minMax"/>
        </c:scaling>
        <c:delete val="1"/>
        <c:axPos val="b"/>
        <c:numFmt formatCode="General" sourceLinked="1"/>
        <c:majorTickMark val="none"/>
        <c:minorTickMark val="none"/>
        <c:tickLblPos val="nextTo"/>
        <c:crossAx val="69840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87910220562282"/>
          <c:y val="3.3361934563186223E-2"/>
          <c:w val="0.69662441722359114"/>
          <c:h val="0.96090564852986449"/>
        </c:manualLayout>
      </c:layout>
      <c:barChart>
        <c:barDir val="bar"/>
        <c:grouping val="clustered"/>
        <c:varyColors val="0"/>
        <c:ser>
          <c:idx val="0"/>
          <c:order val="0"/>
          <c:tx>
            <c:strRef>
              <c:f>'Sheet Design'!$B$98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Design'!$A$99:$A$102</c:f>
              <c:strCache>
                <c:ptCount val="4"/>
                <c:pt idx="0">
                  <c:v>Supermarket Type1</c:v>
                </c:pt>
                <c:pt idx="1">
                  <c:v>Supermarket Type2</c:v>
                </c:pt>
                <c:pt idx="2">
                  <c:v>Supermarket Type3</c:v>
                </c:pt>
                <c:pt idx="3">
                  <c:v>Grocery Store</c:v>
                </c:pt>
              </c:strCache>
            </c:strRef>
          </c:cat>
          <c:val>
            <c:numRef>
              <c:f>'Sheet Design'!$B$99:$B$102</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95AB-4BE4-8E37-49457D5AD0D7}"/>
            </c:ext>
          </c:extLst>
        </c:ser>
        <c:dLbls>
          <c:dLblPos val="outEnd"/>
          <c:showLegendKey val="0"/>
          <c:showVal val="1"/>
          <c:showCatName val="0"/>
          <c:showSerName val="0"/>
          <c:showPercent val="0"/>
          <c:showBubbleSize val="0"/>
        </c:dLbls>
        <c:gapWidth val="60"/>
        <c:axId val="693538240"/>
        <c:axId val="693537880"/>
      </c:barChart>
      <c:catAx>
        <c:axId val="6935382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37880"/>
        <c:crosses val="autoZero"/>
        <c:auto val="1"/>
        <c:lblAlgn val="ctr"/>
        <c:lblOffset val="100"/>
        <c:noMultiLvlLbl val="0"/>
      </c:catAx>
      <c:valAx>
        <c:axId val="693537880"/>
        <c:scaling>
          <c:orientation val="minMax"/>
        </c:scaling>
        <c:delete val="1"/>
        <c:axPos val="t"/>
        <c:numFmt formatCode="&quot;$&quot;0.0,&quot;k&quot;" sourceLinked="1"/>
        <c:majorTickMark val="none"/>
        <c:minorTickMark val="none"/>
        <c:tickLblPos val="nextTo"/>
        <c:crossAx val="69353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4.881877777769235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1-72E7-43C2-BF72-31490C876380}"/>
              </c:ext>
            </c:extLst>
          </c:dPt>
          <c:dLbls>
            <c:dLbl>
              <c:idx val="1"/>
              <c:layout>
                <c:manualLayout>
                  <c:x val="0"/>
                  <c:y val="4.881877777769235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E7-43C2-BF72-31490C87638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Design'!$A$110:$A$113</c:f>
              <c:strCache>
                <c:ptCount val="4"/>
                <c:pt idx="0">
                  <c:v>Supermarket Type1</c:v>
                </c:pt>
                <c:pt idx="1">
                  <c:v>Supermarket Type2</c:v>
                </c:pt>
                <c:pt idx="2">
                  <c:v>Supermarket Type3</c:v>
                </c:pt>
                <c:pt idx="3">
                  <c:v>Grocery Store</c:v>
                </c:pt>
              </c:strCache>
            </c:strRef>
          </c:cat>
          <c:val>
            <c:numRef>
              <c:f>'Sheet Design'!$B$110:$B$113</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72E7-43C2-BF72-31490C876380}"/>
            </c:ext>
          </c:extLst>
        </c:ser>
        <c:dLbls>
          <c:dLblPos val="outEnd"/>
          <c:showLegendKey val="0"/>
          <c:showVal val="1"/>
          <c:showCatName val="0"/>
          <c:showSerName val="0"/>
          <c:showPercent val="0"/>
          <c:showBubbleSize val="0"/>
        </c:dLbls>
        <c:gapWidth val="60"/>
        <c:axId val="696669344"/>
        <c:axId val="696669704"/>
      </c:barChart>
      <c:catAx>
        <c:axId val="696669344"/>
        <c:scaling>
          <c:orientation val="maxMin"/>
        </c:scaling>
        <c:delete val="1"/>
        <c:axPos val="l"/>
        <c:numFmt formatCode="General" sourceLinked="1"/>
        <c:majorTickMark val="none"/>
        <c:minorTickMark val="none"/>
        <c:tickLblPos val="nextTo"/>
        <c:crossAx val="696669704"/>
        <c:crosses val="autoZero"/>
        <c:auto val="1"/>
        <c:lblAlgn val="ctr"/>
        <c:lblOffset val="100"/>
        <c:noMultiLvlLbl val="0"/>
      </c:catAx>
      <c:valAx>
        <c:axId val="696669704"/>
        <c:scaling>
          <c:orientation val="minMax"/>
        </c:scaling>
        <c:delete val="1"/>
        <c:axPos val="t"/>
        <c:numFmt formatCode="\$0" sourceLinked="1"/>
        <c:majorTickMark val="none"/>
        <c:minorTickMark val="none"/>
        <c:tickLblPos val="nextTo"/>
        <c:crossAx val="69666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5.2063476446401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2063476446401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dLbl>
          <c:idx val="0"/>
          <c:layout>
            <c:manualLayout>
              <c:x val="0"/>
              <c:y val="5.20634764464012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Design'!$B$120</c:f>
              <c:strCache>
                <c:ptCount val="1"/>
                <c:pt idx="0">
                  <c:v>Total</c:v>
                </c:pt>
              </c:strCache>
            </c:strRef>
          </c:tx>
          <c:spPr>
            <a:solidFill>
              <a:srgbClr val="D09E00"/>
            </a:solidFill>
            <a:ln>
              <a:noFill/>
            </a:ln>
            <a:effectLst/>
          </c:spPr>
          <c:invertIfNegative val="0"/>
          <c:dPt>
            <c:idx val="0"/>
            <c:invertIfNegative val="0"/>
            <c:bubble3D val="0"/>
            <c:extLst>
              <c:ext xmlns:c16="http://schemas.microsoft.com/office/drawing/2014/chart" uri="{C3380CC4-5D6E-409C-BE32-E72D297353CC}">
                <c16:uniqueId val="{00000000-8539-4C44-9848-12F8504B462C}"/>
              </c:ext>
            </c:extLst>
          </c:dPt>
          <c:dLbls>
            <c:dLbl>
              <c:idx val="0"/>
              <c:layout>
                <c:manualLayout>
                  <c:x val="0"/>
                  <c:y val="5.20634764464012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39-4C44-9848-12F8504B462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Design'!$A$121:$A$124</c:f>
              <c:strCache>
                <c:ptCount val="4"/>
                <c:pt idx="0">
                  <c:v>Supermarket Type1</c:v>
                </c:pt>
                <c:pt idx="1">
                  <c:v>Supermarket Type2</c:v>
                </c:pt>
                <c:pt idx="2">
                  <c:v>Supermarket Type3</c:v>
                </c:pt>
                <c:pt idx="3">
                  <c:v>Grocery Store</c:v>
                </c:pt>
              </c:strCache>
            </c:strRef>
          </c:cat>
          <c:val>
            <c:numRef>
              <c:f>'Sheet Design'!$B$121:$B$124</c:f>
              <c:numCache>
                <c:formatCode>General</c:formatCode>
                <c:ptCount val="4"/>
                <c:pt idx="0">
                  <c:v>5577</c:v>
                </c:pt>
                <c:pt idx="1">
                  <c:v>928</c:v>
                </c:pt>
                <c:pt idx="2">
                  <c:v>935</c:v>
                </c:pt>
                <c:pt idx="3">
                  <c:v>1083</c:v>
                </c:pt>
              </c:numCache>
            </c:numRef>
          </c:val>
          <c:extLst>
            <c:ext xmlns:c16="http://schemas.microsoft.com/office/drawing/2014/chart" uri="{C3380CC4-5D6E-409C-BE32-E72D297353CC}">
              <c16:uniqueId val="{00000001-8539-4C44-9848-12F8504B462C}"/>
            </c:ext>
          </c:extLst>
        </c:ser>
        <c:dLbls>
          <c:dLblPos val="outEnd"/>
          <c:showLegendKey val="0"/>
          <c:showVal val="1"/>
          <c:showCatName val="0"/>
          <c:showSerName val="0"/>
          <c:showPercent val="0"/>
          <c:showBubbleSize val="0"/>
        </c:dLbls>
        <c:gapWidth val="60"/>
        <c:axId val="684980136"/>
        <c:axId val="684980856"/>
      </c:barChart>
      <c:catAx>
        <c:axId val="684980136"/>
        <c:scaling>
          <c:orientation val="maxMin"/>
        </c:scaling>
        <c:delete val="1"/>
        <c:axPos val="l"/>
        <c:numFmt formatCode="General" sourceLinked="1"/>
        <c:majorTickMark val="none"/>
        <c:minorTickMark val="none"/>
        <c:tickLblPos val="nextTo"/>
        <c:crossAx val="684980856"/>
        <c:crosses val="autoZero"/>
        <c:auto val="1"/>
        <c:lblAlgn val="ctr"/>
        <c:lblOffset val="100"/>
        <c:noMultiLvlLbl val="0"/>
      </c:catAx>
      <c:valAx>
        <c:axId val="684980856"/>
        <c:scaling>
          <c:orientation val="minMax"/>
        </c:scaling>
        <c:delete val="1"/>
        <c:axPos val="t"/>
        <c:numFmt formatCode="General" sourceLinked="1"/>
        <c:majorTickMark val="none"/>
        <c:minorTickMark val="none"/>
        <c:tickLblPos val="nextTo"/>
        <c:crossAx val="684980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14.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chart" Target="../charts/chart18.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hyperlink" Target="#'Sheet Design'!A1"/><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161925</xdr:colOff>
      <xdr:row>0</xdr:row>
      <xdr:rowOff>200026</xdr:rowOff>
    </xdr:from>
    <xdr:to>
      <xdr:col>8</xdr:col>
      <xdr:colOff>314325</xdr:colOff>
      <xdr:row>7</xdr:row>
      <xdr:rowOff>57151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87894D11-C002-5B30-A5B0-5CCDEB8D255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56742" y="200026"/>
              <a:ext cx="152307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123825</xdr:colOff>
      <xdr:row>11</xdr:row>
      <xdr:rowOff>76199</xdr:rowOff>
    </xdr:from>
    <xdr:to>
      <xdr:col>3</xdr:col>
      <xdr:colOff>1028700</xdr:colOff>
      <xdr:row>17</xdr:row>
      <xdr:rowOff>114300</xdr:rowOff>
    </xdr:to>
    <xdr:graphicFrame macro="">
      <xdr:nvGraphicFramePr>
        <xdr:cNvPr id="9" name="Chart 8">
          <a:extLst>
            <a:ext uri="{FF2B5EF4-FFF2-40B4-BE49-F238E27FC236}">
              <a16:creationId xmlns:a16="http://schemas.microsoft.com/office/drawing/2014/main" id="{DF768D6B-81E2-186F-C61F-37EFE93AB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310840</xdr:colOff>
      <xdr:row>20</xdr:row>
      <xdr:rowOff>183764</xdr:rowOff>
    </xdr:from>
    <xdr:to>
      <xdr:col>8</xdr:col>
      <xdr:colOff>385182</xdr:colOff>
      <xdr:row>31</xdr:row>
      <xdr:rowOff>151005</xdr:rowOff>
    </xdr:to>
    <xdr:graphicFrame macro="">
      <xdr:nvGraphicFramePr>
        <xdr:cNvPr id="10" name="Chart 9">
          <a:extLst>
            <a:ext uri="{FF2B5EF4-FFF2-40B4-BE49-F238E27FC236}">
              <a16:creationId xmlns:a16="http://schemas.microsoft.com/office/drawing/2014/main" id="{3716B699-734F-930A-B230-96889D188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257872</xdr:colOff>
      <xdr:row>38</xdr:row>
      <xdr:rowOff>4877</xdr:rowOff>
    </xdr:from>
    <xdr:to>
      <xdr:col>9</xdr:col>
      <xdr:colOff>290397</xdr:colOff>
      <xdr:row>54</xdr:row>
      <xdr:rowOff>34846</xdr:rowOff>
    </xdr:to>
    <xdr:graphicFrame macro="">
      <xdr:nvGraphicFramePr>
        <xdr:cNvPr id="11" name="Chart 10">
          <a:extLst>
            <a:ext uri="{FF2B5EF4-FFF2-40B4-BE49-F238E27FC236}">
              <a16:creationId xmlns:a16="http://schemas.microsoft.com/office/drawing/2014/main" id="{7090BE74-4ED2-66A0-10EC-B0FF8CC8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209085</xdr:colOff>
      <xdr:row>58</xdr:row>
      <xdr:rowOff>116159</xdr:rowOff>
    </xdr:from>
    <xdr:to>
      <xdr:col>10</xdr:col>
      <xdr:colOff>34847</xdr:colOff>
      <xdr:row>68</xdr:row>
      <xdr:rowOff>169358</xdr:rowOff>
    </xdr:to>
    <xdr:graphicFrame macro="">
      <xdr:nvGraphicFramePr>
        <xdr:cNvPr id="2" name="Chart 1">
          <a:extLst>
            <a:ext uri="{FF2B5EF4-FFF2-40B4-BE49-F238E27FC236}">
              <a16:creationId xmlns:a16="http://schemas.microsoft.com/office/drawing/2014/main" id="{6723C131-25CD-9F82-F6CC-7ACC089F8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185852</xdr:colOff>
      <xdr:row>72</xdr:row>
      <xdr:rowOff>11615</xdr:rowOff>
    </xdr:from>
    <xdr:to>
      <xdr:col>6</xdr:col>
      <xdr:colOff>302011</xdr:colOff>
      <xdr:row>81</xdr:row>
      <xdr:rowOff>58079</xdr:rowOff>
    </xdr:to>
    <xdr:graphicFrame macro="">
      <xdr:nvGraphicFramePr>
        <xdr:cNvPr id="4" name="Chart 3">
          <a:extLst>
            <a:ext uri="{FF2B5EF4-FFF2-40B4-BE49-F238E27FC236}">
              <a16:creationId xmlns:a16="http://schemas.microsoft.com/office/drawing/2014/main" id="{ECDEA58D-B39A-9C48-F84A-09B2C9D76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464634</xdr:colOff>
      <xdr:row>84</xdr:row>
      <xdr:rowOff>11615</xdr:rowOff>
    </xdr:from>
    <xdr:to>
      <xdr:col>10</xdr:col>
      <xdr:colOff>418170</xdr:colOff>
      <xdr:row>94</xdr:row>
      <xdr:rowOff>11615</xdr:rowOff>
    </xdr:to>
    <xdr:graphicFrame macro="">
      <xdr:nvGraphicFramePr>
        <xdr:cNvPr id="8" name="Chart 7">
          <a:extLst>
            <a:ext uri="{FF2B5EF4-FFF2-40B4-BE49-F238E27FC236}">
              <a16:creationId xmlns:a16="http://schemas.microsoft.com/office/drawing/2014/main" id="{0DB709EB-3305-10F6-C3F6-0552880C9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232317</xdr:colOff>
      <xdr:row>97</xdr:row>
      <xdr:rowOff>162621</xdr:rowOff>
    </xdr:from>
    <xdr:to>
      <xdr:col>5</xdr:col>
      <xdr:colOff>371708</xdr:colOff>
      <xdr:row>105</xdr:row>
      <xdr:rowOff>174237</xdr:rowOff>
    </xdr:to>
    <xdr:graphicFrame macro="">
      <xdr:nvGraphicFramePr>
        <xdr:cNvPr id="12" name="Chart 11">
          <a:extLst>
            <a:ext uri="{FF2B5EF4-FFF2-40B4-BE49-F238E27FC236}">
              <a16:creationId xmlns:a16="http://schemas.microsoft.com/office/drawing/2014/main" id="{ECCFAF2A-165F-17C4-3550-45C4A7D50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58078</xdr:colOff>
      <xdr:row>107</xdr:row>
      <xdr:rowOff>127774</xdr:rowOff>
    </xdr:from>
    <xdr:to>
      <xdr:col>5</xdr:col>
      <xdr:colOff>613316</xdr:colOff>
      <xdr:row>116</xdr:row>
      <xdr:rowOff>111279</xdr:rowOff>
    </xdr:to>
    <xdr:graphicFrame macro="">
      <xdr:nvGraphicFramePr>
        <xdr:cNvPr id="13" name="Chart 12">
          <a:extLst>
            <a:ext uri="{FF2B5EF4-FFF2-40B4-BE49-F238E27FC236}">
              <a16:creationId xmlns:a16="http://schemas.microsoft.com/office/drawing/2014/main" id="{BE24C02E-BF64-E149-DDA2-C44854611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281103</xdr:colOff>
      <xdr:row>118</xdr:row>
      <xdr:rowOff>151005</xdr:rowOff>
    </xdr:from>
    <xdr:to>
      <xdr:col>5</xdr:col>
      <xdr:colOff>476250</xdr:colOff>
      <xdr:row>126</xdr:row>
      <xdr:rowOff>174237</xdr:rowOff>
    </xdr:to>
    <xdr:graphicFrame macro="">
      <xdr:nvGraphicFramePr>
        <xdr:cNvPr id="14" name="Chart 13">
          <a:extLst>
            <a:ext uri="{FF2B5EF4-FFF2-40B4-BE49-F238E27FC236}">
              <a16:creationId xmlns:a16="http://schemas.microsoft.com/office/drawing/2014/main" id="{32125863-7EA2-A765-8421-AFEFA10C2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264482</xdr:colOff>
      <xdr:row>12</xdr:row>
      <xdr:rowOff>61586</xdr:rowOff>
    </xdr:from>
    <xdr:to>
      <xdr:col>11</xdr:col>
      <xdr:colOff>18658</xdr:colOff>
      <xdr:row>25</xdr:row>
      <xdr:rowOff>79853</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898B90E0-6C59-ACB6-1EA0-44E8A64668F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558283" y="25146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414533</xdr:colOff>
      <xdr:row>9</xdr:row>
      <xdr:rowOff>198590</xdr:rowOff>
    </xdr:from>
    <xdr:to>
      <xdr:col>14</xdr:col>
      <xdr:colOff>168710</xdr:colOff>
      <xdr:row>16</xdr:row>
      <xdr:rowOff>65240</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591750FE-A3FD-02CF-AF05-87FDDB6FD4A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782958" y="2025302"/>
              <a:ext cx="1828800" cy="1301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60798</xdr:colOff>
      <xdr:row>1</xdr:row>
      <xdr:rowOff>2270</xdr:rowOff>
    </xdr:from>
    <xdr:to>
      <xdr:col>30</xdr:col>
      <xdr:colOff>32845</xdr:colOff>
      <xdr:row>41</xdr:row>
      <xdr:rowOff>80721</xdr:rowOff>
    </xdr:to>
    <xdr:sp macro="" textlink="">
      <xdr:nvSpPr>
        <xdr:cNvPr id="3" name="Rectangle 2">
          <a:extLst>
            <a:ext uri="{FF2B5EF4-FFF2-40B4-BE49-F238E27FC236}">
              <a16:creationId xmlns:a16="http://schemas.microsoft.com/office/drawing/2014/main" id="{964BCB90-0E75-7811-9358-06B37C616745}"/>
            </a:ext>
          </a:extLst>
        </xdr:cNvPr>
        <xdr:cNvSpPr/>
      </xdr:nvSpPr>
      <xdr:spPr>
        <a:xfrm>
          <a:off x="1438883" y="204930"/>
          <a:ext cx="19265239" cy="81848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202660</xdr:colOff>
      <xdr:row>1</xdr:row>
      <xdr:rowOff>142958</xdr:rowOff>
    </xdr:from>
    <xdr:to>
      <xdr:col>5</xdr:col>
      <xdr:colOff>654844</xdr:colOff>
      <xdr:row>40</xdr:row>
      <xdr:rowOff>142958</xdr:rowOff>
    </xdr:to>
    <xdr:sp macro="" textlink="">
      <xdr:nvSpPr>
        <xdr:cNvPr id="8" name="Rectangle: Single Corner Rounded 7">
          <a:extLst>
            <a:ext uri="{FF2B5EF4-FFF2-40B4-BE49-F238E27FC236}">
              <a16:creationId xmlns:a16="http://schemas.microsoft.com/office/drawing/2014/main" id="{C205DE0F-9F9C-9715-58B3-88CD9E8F10A5}"/>
            </a:ext>
          </a:extLst>
        </xdr:cNvPr>
        <xdr:cNvSpPr/>
      </xdr:nvSpPr>
      <xdr:spPr>
        <a:xfrm>
          <a:off x="1580745" y="345618"/>
          <a:ext cx="2519312" cy="7903723"/>
        </a:xfrm>
        <a:prstGeom prst="round1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595313</xdr:colOff>
      <xdr:row>1</xdr:row>
      <xdr:rowOff>133945</xdr:rowOff>
    </xdr:from>
    <xdr:to>
      <xdr:col>5</xdr:col>
      <xdr:colOff>491133</xdr:colOff>
      <xdr:row>6</xdr:row>
      <xdr:rowOff>0</xdr:rowOff>
    </xdr:to>
    <xdr:sp macro="" textlink="">
      <xdr:nvSpPr>
        <xdr:cNvPr id="9" name="TextBox 8">
          <a:extLst>
            <a:ext uri="{FF2B5EF4-FFF2-40B4-BE49-F238E27FC236}">
              <a16:creationId xmlns:a16="http://schemas.microsoft.com/office/drawing/2014/main" id="{ED732ACB-686F-A09C-53E1-7B01D2CA36A4}"/>
            </a:ext>
          </a:extLst>
        </xdr:cNvPr>
        <xdr:cNvSpPr txBox="1"/>
      </xdr:nvSpPr>
      <xdr:spPr>
        <a:xfrm>
          <a:off x="1964532" y="327422"/>
          <a:ext cx="1949648" cy="833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520899</xdr:colOff>
      <xdr:row>4</xdr:row>
      <xdr:rowOff>163713</xdr:rowOff>
    </xdr:from>
    <xdr:to>
      <xdr:col>5</xdr:col>
      <xdr:colOff>654845</xdr:colOff>
      <xdr:row>6</xdr:row>
      <xdr:rowOff>44650</xdr:rowOff>
    </xdr:to>
    <xdr:sp macro="" textlink="">
      <xdr:nvSpPr>
        <xdr:cNvPr id="10" name="TextBox 9">
          <a:extLst>
            <a:ext uri="{FF2B5EF4-FFF2-40B4-BE49-F238E27FC236}">
              <a16:creationId xmlns:a16="http://schemas.microsoft.com/office/drawing/2014/main" id="{A50BC19C-61A2-45C7-98B2-8E027CFC9B4E}"/>
            </a:ext>
          </a:extLst>
        </xdr:cNvPr>
        <xdr:cNvSpPr txBox="1"/>
      </xdr:nvSpPr>
      <xdr:spPr>
        <a:xfrm>
          <a:off x="1890118" y="937619"/>
          <a:ext cx="2187774" cy="267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Arial Black" panose="020B0A04020102020204" pitchFamily="34" charset="0"/>
              <a:ea typeface="Segoe UI Black" panose="020B0A02040204020203" pitchFamily="34" charset="0"/>
            </a:rPr>
            <a:t>India's</a:t>
          </a:r>
          <a:r>
            <a:rPr lang="en-IN" sz="1200" baseline="0">
              <a:solidFill>
                <a:schemeClr val="dk1"/>
              </a:solidFill>
              <a:latin typeface="Arial Black" panose="020B0A04020102020204" pitchFamily="34" charset="0"/>
              <a:ea typeface="Segoe UI Black" panose="020B0A02040204020203" pitchFamily="34" charset="0"/>
            </a:rPr>
            <a:t> Last Minute App</a:t>
          </a:r>
          <a:endParaRPr lang="en-IN" sz="1200">
            <a:solidFill>
              <a:schemeClr val="accent6">
                <a:lumMod val="50000"/>
              </a:schemeClr>
            </a:solidFill>
            <a:latin typeface="Arial Black" panose="020B0A04020102020204" pitchFamily="34" charset="0"/>
            <a:ea typeface="Segoe UI Black" panose="020B0A02040204020203" pitchFamily="34" charset="0"/>
          </a:endParaRPr>
        </a:p>
      </xdr:txBody>
    </xdr:sp>
    <xdr:clientData/>
  </xdr:twoCellAnchor>
  <xdr:twoCellAnchor>
    <xdr:from>
      <xdr:col>6</xdr:col>
      <xdr:colOff>287472</xdr:colOff>
      <xdr:row>1</xdr:row>
      <xdr:rowOff>148828</xdr:rowOff>
    </xdr:from>
    <xdr:to>
      <xdr:col>15</xdr:col>
      <xdr:colOff>150395</xdr:colOff>
      <xdr:row>14</xdr:row>
      <xdr:rowOff>109983</xdr:rowOff>
    </xdr:to>
    <xdr:grpSp>
      <xdr:nvGrpSpPr>
        <xdr:cNvPr id="15" name="Group 14">
          <a:extLst>
            <a:ext uri="{FF2B5EF4-FFF2-40B4-BE49-F238E27FC236}">
              <a16:creationId xmlns:a16="http://schemas.microsoft.com/office/drawing/2014/main" id="{32F96689-5668-B9F1-7BD6-866E89B369A1}"/>
            </a:ext>
          </a:extLst>
        </xdr:cNvPr>
        <xdr:cNvGrpSpPr/>
      </xdr:nvGrpSpPr>
      <xdr:grpSpPr>
        <a:xfrm>
          <a:off x="4355777" y="342557"/>
          <a:ext cx="5965381" cy="2479629"/>
          <a:chOff x="4420194" y="342305"/>
          <a:chExt cx="5697681" cy="2476350"/>
        </a:xfrm>
      </xdr:grpSpPr>
      <xdr:sp macro="" textlink="">
        <xdr:nvSpPr>
          <xdr:cNvPr id="11" name="Rectangle: Rounded Corners 10">
            <a:extLst>
              <a:ext uri="{FF2B5EF4-FFF2-40B4-BE49-F238E27FC236}">
                <a16:creationId xmlns:a16="http://schemas.microsoft.com/office/drawing/2014/main" id="{B9289999-ED2E-6BB3-C439-C852DF75E264}"/>
              </a:ext>
            </a:extLst>
          </xdr:cNvPr>
          <xdr:cNvSpPr/>
        </xdr:nvSpPr>
        <xdr:spPr>
          <a:xfrm>
            <a:off x="4435077" y="342305"/>
            <a:ext cx="2736000" cy="1047600"/>
          </a:xfrm>
          <a:prstGeom prst="roundRect">
            <a:avLst/>
          </a:prstGeom>
          <a:gradFill flip="none" rotWithShape="1">
            <a:gsLst>
              <a:gs pos="1000">
                <a:srgbClr val="FFD200">
                  <a:alpha val="60000"/>
                </a:srgbClr>
              </a:gs>
              <a:gs pos="100000">
                <a:schemeClr val="accent6">
                  <a:lumMod val="75000"/>
                  <a:alpha val="50000"/>
                </a:schemeClr>
              </a:gs>
              <a:gs pos="56000">
                <a:schemeClr val="accent6">
                  <a:lumMod val="75000"/>
                  <a:alpha val="49000"/>
                </a:schemeClr>
              </a:gs>
              <a:gs pos="100000">
                <a:schemeClr val="accent6">
                  <a:lumMod val="50000"/>
                </a:schemeClr>
              </a:gs>
            </a:gsLst>
            <a:lin ang="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DF722ADF-9CB5-4702-88F1-1F8D4816BCD7}"/>
              </a:ext>
            </a:extLst>
          </xdr:cNvPr>
          <xdr:cNvSpPr/>
        </xdr:nvSpPr>
        <xdr:spPr>
          <a:xfrm>
            <a:off x="7396757" y="342305"/>
            <a:ext cx="2721117" cy="1032716"/>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A87DC4A0-8B0B-452E-A103-A531622985B4}"/>
              </a:ext>
            </a:extLst>
          </xdr:cNvPr>
          <xdr:cNvSpPr/>
        </xdr:nvSpPr>
        <xdr:spPr>
          <a:xfrm>
            <a:off x="4420194" y="1771054"/>
            <a:ext cx="2736000" cy="1047600"/>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2D47FB8D-31F1-463D-AA0E-BB7020A970F5}"/>
              </a:ext>
            </a:extLst>
          </xdr:cNvPr>
          <xdr:cNvSpPr/>
        </xdr:nvSpPr>
        <xdr:spPr>
          <a:xfrm>
            <a:off x="7381875" y="1771055"/>
            <a:ext cx="2736000" cy="1047600"/>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2</xdr:col>
      <xdr:colOff>344521</xdr:colOff>
      <xdr:row>8</xdr:row>
      <xdr:rowOff>81064</xdr:rowOff>
    </xdr:from>
    <xdr:to>
      <xdr:col>5</xdr:col>
      <xdr:colOff>502651</xdr:colOff>
      <xdr:row>14</xdr:row>
      <xdr:rowOff>101331</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984A5884-4ECA-4D18-9F4D-FDC2A3A4476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00623" y="1630895"/>
              <a:ext cx="2192282" cy="1182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651711</xdr:colOff>
      <xdr:row>4</xdr:row>
      <xdr:rowOff>125329</xdr:rowOff>
    </xdr:from>
    <xdr:to>
      <xdr:col>8</xdr:col>
      <xdr:colOff>338388</xdr:colOff>
      <xdr:row>6</xdr:row>
      <xdr:rowOff>75197</xdr:rowOff>
    </xdr:to>
    <xdr:sp macro="" textlink="">
      <xdr:nvSpPr>
        <xdr:cNvPr id="19" name="TextBox 18">
          <a:extLst>
            <a:ext uri="{FF2B5EF4-FFF2-40B4-BE49-F238E27FC236}">
              <a16:creationId xmlns:a16="http://schemas.microsoft.com/office/drawing/2014/main" id="{8B75D7CA-B468-2236-DE39-29EB600DD909}"/>
            </a:ext>
          </a:extLst>
        </xdr:cNvPr>
        <xdr:cNvSpPr txBox="1"/>
      </xdr:nvSpPr>
      <xdr:spPr>
        <a:xfrm>
          <a:off x="4787566" y="927434"/>
          <a:ext cx="1065296" cy="3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TOTAL SALES</a:t>
          </a:r>
        </a:p>
      </xdr:txBody>
    </xdr:sp>
    <xdr:clientData/>
  </xdr:twoCellAnchor>
  <xdr:twoCellAnchor>
    <xdr:from>
      <xdr:col>6</xdr:col>
      <xdr:colOff>551449</xdr:colOff>
      <xdr:row>2</xdr:row>
      <xdr:rowOff>62664</xdr:rowOff>
    </xdr:from>
    <xdr:to>
      <xdr:col>8</xdr:col>
      <xdr:colOff>476250</xdr:colOff>
      <xdr:row>5</xdr:row>
      <xdr:rowOff>0</xdr:rowOff>
    </xdr:to>
    <xdr:sp macro="" textlink="'Sheet Design'!A8">
      <xdr:nvSpPr>
        <xdr:cNvPr id="31" name="TextBox 30">
          <a:extLst>
            <a:ext uri="{FF2B5EF4-FFF2-40B4-BE49-F238E27FC236}">
              <a16:creationId xmlns:a16="http://schemas.microsoft.com/office/drawing/2014/main" id="{60EF0554-C4DC-F4D1-C2A9-6C6EE7188951}"/>
            </a:ext>
          </a:extLst>
        </xdr:cNvPr>
        <xdr:cNvSpPr txBox="1"/>
      </xdr:nvSpPr>
      <xdr:spPr>
        <a:xfrm>
          <a:off x="4687304" y="463717"/>
          <a:ext cx="1303420" cy="538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A84BB0-EBC1-4C8B-8295-FE22A812A61F}" type="TxLink">
            <a:rPr lang="en-US"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a:t>$1.20M</a:t>
          </a:fld>
          <a:endParaRPr lang="en-IN" sz="2400" b="1" u="none">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187209</xdr:colOff>
      <xdr:row>2</xdr:row>
      <xdr:rowOff>86163</xdr:rowOff>
    </xdr:from>
    <xdr:to>
      <xdr:col>12</xdr:col>
      <xdr:colOff>350921</xdr:colOff>
      <xdr:row>4</xdr:row>
      <xdr:rowOff>162929</xdr:rowOff>
    </xdr:to>
    <xdr:sp macro="" textlink="'Sheet Design'!B8">
      <xdr:nvSpPr>
        <xdr:cNvPr id="32" name="TextBox 31">
          <a:extLst>
            <a:ext uri="{FF2B5EF4-FFF2-40B4-BE49-F238E27FC236}">
              <a16:creationId xmlns:a16="http://schemas.microsoft.com/office/drawing/2014/main" id="{8D8D608E-9225-42AF-BF47-FD56D0160F4F}"/>
            </a:ext>
          </a:extLst>
        </xdr:cNvPr>
        <xdr:cNvSpPr txBox="1"/>
      </xdr:nvSpPr>
      <xdr:spPr>
        <a:xfrm>
          <a:off x="7769610" y="487216"/>
          <a:ext cx="853022" cy="477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5E35F9-8FD9-43D2-B89E-77C3E03CD279}" type="TxLink">
            <a:rPr lang="en-US"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t>$141</a:t>
          </a:fld>
          <a:endParaRPr lang="en-IN"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212274</xdr:colOff>
      <xdr:row>4</xdr:row>
      <xdr:rowOff>123763</xdr:rowOff>
    </xdr:from>
    <xdr:to>
      <xdr:col>12</xdr:col>
      <xdr:colOff>476249</xdr:colOff>
      <xdr:row>6</xdr:row>
      <xdr:rowOff>73631</xdr:rowOff>
    </xdr:to>
    <xdr:sp macro="" textlink="">
      <xdr:nvSpPr>
        <xdr:cNvPr id="34" name="TextBox 33">
          <a:extLst>
            <a:ext uri="{FF2B5EF4-FFF2-40B4-BE49-F238E27FC236}">
              <a16:creationId xmlns:a16="http://schemas.microsoft.com/office/drawing/2014/main" id="{06073820-8232-4F14-A77D-1D05CD0BD0F6}"/>
            </a:ext>
          </a:extLst>
        </xdr:cNvPr>
        <xdr:cNvSpPr txBox="1"/>
      </xdr:nvSpPr>
      <xdr:spPr>
        <a:xfrm>
          <a:off x="7794675" y="925868"/>
          <a:ext cx="953285" cy="3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6</xdr:col>
      <xdr:colOff>638393</xdr:colOff>
      <xdr:row>9</xdr:row>
      <xdr:rowOff>98696</xdr:rowOff>
    </xdr:from>
    <xdr:to>
      <xdr:col>8</xdr:col>
      <xdr:colOff>250658</xdr:colOff>
      <xdr:row>11</xdr:row>
      <xdr:rowOff>175462</xdr:rowOff>
    </xdr:to>
    <xdr:sp macro="" textlink="'Sheet Design'!C8">
      <xdr:nvSpPr>
        <xdr:cNvPr id="35" name="TextBox 34">
          <a:extLst>
            <a:ext uri="{FF2B5EF4-FFF2-40B4-BE49-F238E27FC236}">
              <a16:creationId xmlns:a16="http://schemas.microsoft.com/office/drawing/2014/main" id="{775CE168-7624-4317-9815-EA2ABCBE219A}"/>
            </a:ext>
          </a:extLst>
        </xdr:cNvPr>
        <xdr:cNvSpPr txBox="1"/>
      </xdr:nvSpPr>
      <xdr:spPr>
        <a:xfrm>
          <a:off x="4774248" y="1903433"/>
          <a:ext cx="990884" cy="477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C4A336-AC2B-4E34-B3E0-396D1722C863}" type="TxLink">
            <a:rPr lang="en-US"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650926</xdr:colOff>
      <xdr:row>11</xdr:row>
      <xdr:rowOff>161361</xdr:rowOff>
    </xdr:from>
    <xdr:to>
      <xdr:col>9</xdr:col>
      <xdr:colOff>25066</xdr:colOff>
      <xdr:row>13</xdr:row>
      <xdr:rowOff>111229</xdr:rowOff>
    </xdr:to>
    <xdr:sp macro="" textlink="">
      <xdr:nvSpPr>
        <xdr:cNvPr id="37" name="TextBox 36">
          <a:extLst>
            <a:ext uri="{FF2B5EF4-FFF2-40B4-BE49-F238E27FC236}">
              <a16:creationId xmlns:a16="http://schemas.microsoft.com/office/drawing/2014/main" id="{12BFD69D-BB8B-40B6-8AC9-3AC58C1E2AC6}"/>
            </a:ext>
          </a:extLst>
        </xdr:cNvPr>
        <xdr:cNvSpPr txBox="1"/>
      </xdr:nvSpPr>
      <xdr:spPr>
        <a:xfrm>
          <a:off x="4786781" y="2367150"/>
          <a:ext cx="1442068" cy="3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NUMBER</a:t>
          </a:r>
          <a:r>
            <a:rPr lang="en-IN" sz="1100" baseline="0">
              <a:latin typeface="Segoe UI Semibold" panose="020B0702040204020203" pitchFamily="34" charset="0"/>
              <a:cs typeface="Segoe UI Semibold" panose="020B0702040204020203" pitchFamily="34" charset="0"/>
            </a:rPr>
            <a:t> OF ITEMS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11</xdr:col>
      <xdr:colOff>199741</xdr:colOff>
      <xdr:row>9</xdr:row>
      <xdr:rowOff>98696</xdr:rowOff>
    </xdr:from>
    <xdr:to>
      <xdr:col>12</xdr:col>
      <xdr:colOff>187992</xdr:colOff>
      <xdr:row>12</xdr:row>
      <xdr:rowOff>36032</xdr:rowOff>
    </xdr:to>
    <xdr:sp macro="" textlink="'Sheet Design'!D8">
      <xdr:nvSpPr>
        <xdr:cNvPr id="38" name="TextBox 37">
          <a:extLst>
            <a:ext uri="{FF2B5EF4-FFF2-40B4-BE49-F238E27FC236}">
              <a16:creationId xmlns:a16="http://schemas.microsoft.com/office/drawing/2014/main" id="{97927333-DAF1-4DD9-9191-583488C15266}"/>
            </a:ext>
          </a:extLst>
        </xdr:cNvPr>
        <xdr:cNvSpPr txBox="1"/>
      </xdr:nvSpPr>
      <xdr:spPr>
        <a:xfrm>
          <a:off x="7782142" y="1903433"/>
          <a:ext cx="677561" cy="538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E6A07B-1EE8-47C8-B51E-85C25926FD31}" type="TxLink">
            <a:rPr lang="en-US"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t>4.0</a:t>
          </a:fld>
          <a:endParaRPr lang="en-IN" sz="24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137077</xdr:colOff>
      <xdr:row>11</xdr:row>
      <xdr:rowOff>148828</xdr:rowOff>
    </xdr:from>
    <xdr:to>
      <xdr:col>13</xdr:col>
      <xdr:colOff>112796</xdr:colOff>
      <xdr:row>13</xdr:row>
      <xdr:rowOff>98696</xdr:rowOff>
    </xdr:to>
    <xdr:sp macro="" textlink="">
      <xdr:nvSpPr>
        <xdr:cNvPr id="39" name="TextBox 38">
          <a:extLst>
            <a:ext uri="{FF2B5EF4-FFF2-40B4-BE49-F238E27FC236}">
              <a16:creationId xmlns:a16="http://schemas.microsoft.com/office/drawing/2014/main" id="{86E7E347-666A-4C95-A176-FCEF286F6D8E}"/>
            </a:ext>
          </a:extLst>
        </xdr:cNvPr>
        <xdr:cNvSpPr txBox="1"/>
      </xdr:nvSpPr>
      <xdr:spPr>
        <a:xfrm>
          <a:off x="7719478" y="2354617"/>
          <a:ext cx="1354338" cy="3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OF RATING</a:t>
          </a:r>
          <a:endParaRPr lang="en-IN" sz="11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557542</xdr:colOff>
      <xdr:row>6</xdr:row>
      <xdr:rowOff>162128</xdr:rowOff>
    </xdr:from>
    <xdr:to>
      <xdr:col>3</xdr:col>
      <xdr:colOff>133318</xdr:colOff>
      <xdr:row>8</xdr:row>
      <xdr:rowOff>28250</xdr:rowOff>
    </xdr:to>
    <xdr:pic>
      <xdr:nvPicPr>
        <xdr:cNvPr id="43" name="Picture 42">
          <a:extLst>
            <a:ext uri="{FF2B5EF4-FFF2-40B4-BE49-F238E27FC236}">
              <a16:creationId xmlns:a16="http://schemas.microsoft.com/office/drawing/2014/main" id="{F0A4D8E5-6E2A-D82C-EA77-EA814ABD8E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35627" y="1378085"/>
          <a:ext cx="264819" cy="271442"/>
        </a:xfrm>
        <a:prstGeom prst="rect">
          <a:avLst/>
        </a:prstGeom>
      </xdr:spPr>
    </xdr:pic>
    <xdr:clientData/>
  </xdr:twoCellAnchor>
  <xdr:twoCellAnchor editAs="oneCell">
    <xdr:from>
      <xdr:col>9</xdr:col>
      <xdr:colOff>401053</xdr:colOff>
      <xdr:row>2</xdr:row>
      <xdr:rowOff>125328</xdr:rowOff>
    </xdr:from>
    <xdr:to>
      <xdr:col>10</xdr:col>
      <xdr:colOff>200527</xdr:colOff>
      <xdr:row>5</xdr:row>
      <xdr:rowOff>12532</xdr:rowOff>
    </xdr:to>
    <xdr:pic>
      <xdr:nvPicPr>
        <xdr:cNvPr id="45" name="Picture 44">
          <a:extLst>
            <a:ext uri="{FF2B5EF4-FFF2-40B4-BE49-F238E27FC236}">
              <a16:creationId xmlns:a16="http://schemas.microsoft.com/office/drawing/2014/main" id="{820401C5-5346-8010-89C4-52C9D74293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4836" y="526381"/>
          <a:ext cx="488783" cy="488783"/>
        </a:xfrm>
        <a:prstGeom prst="rect">
          <a:avLst/>
        </a:prstGeom>
      </xdr:spPr>
    </xdr:pic>
    <xdr:clientData/>
  </xdr:twoCellAnchor>
  <xdr:twoCellAnchor editAs="oneCell">
    <xdr:from>
      <xdr:col>14</xdr:col>
      <xdr:colOff>238127</xdr:colOff>
      <xdr:row>10</xdr:row>
      <xdr:rowOff>12533</xdr:rowOff>
    </xdr:from>
    <xdr:to>
      <xdr:col>14</xdr:col>
      <xdr:colOff>639180</xdr:colOff>
      <xdr:row>12</xdr:row>
      <xdr:rowOff>12533</xdr:rowOff>
    </xdr:to>
    <xdr:pic>
      <xdr:nvPicPr>
        <xdr:cNvPr id="47" name="Picture 46">
          <a:extLst>
            <a:ext uri="{FF2B5EF4-FFF2-40B4-BE49-F238E27FC236}">
              <a16:creationId xmlns:a16="http://schemas.microsoft.com/office/drawing/2014/main" id="{99A3BF05-3E38-78C4-8012-DF03A28680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88456" y="2017796"/>
          <a:ext cx="401053" cy="401053"/>
        </a:xfrm>
        <a:prstGeom prst="rect">
          <a:avLst/>
        </a:prstGeom>
      </xdr:spPr>
    </xdr:pic>
    <xdr:clientData/>
  </xdr:twoCellAnchor>
  <xdr:twoCellAnchor editAs="oneCell">
    <xdr:from>
      <xdr:col>9</xdr:col>
      <xdr:colOff>463717</xdr:colOff>
      <xdr:row>9</xdr:row>
      <xdr:rowOff>187992</xdr:rowOff>
    </xdr:from>
    <xdr:to>
      <xdr:col>10</xdr:col>
      <xdr:colOff>187994</xdr:colOff>
      <xdr:row>12</xdr:row>
      <xdr:rowOff>2837</xdr:rowOff>
    </xdr:to>
    <xdr:pic>
      <xdr:nvPicPr>
        <xdr:cNvPr id="49" name="Picture 48">
          <a:extLst>
            <a:ext uri="{FF2B5EF4-FFF2-40B4-BE49-F238E27FC236}">
              <a16:creationId xmlns:a16="http://schemas.microsoft.com/office/drawing/2014/main" id="{5EDA70F5-1E35-1F96-EF97-2DFCC2525CE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0" y="1992729"/>
          <a:ext cx="413586" cy="413586"/>
        </a:xfrm>
        <a:prstGeom prst="rect">
          <a:avLst/>
        </a:prstGeom>
      </xdr:spPr>
    </xdr:pic>
    <xdr:clientData/>
  </xdr:twoCellAnchor>
  <xdr:twoCellAnchor editAs="oneCell">
    <xdr:from>
      <xdr:col>2</xdr:col>
      <xdr:colOff>466117</xdr:colOff>
      <xdr:row>36</xdr:row>
      <xdr:rowOff>42300</xdr:rowOff>
    </xdr:from>
    <xdr:to>
      <xdr:col>3</xdr:col>
      <xdr:colOff>425585</xdr:colOff>
      <xdr:row>39</xdr:row>
      <xdr:rowOff>195111</xdr:rowOff>
    </xdr:to>
    <xdr:pic>
      <xdr:nvPicPr>
        <xdr:cNvPr id="51" name="Picture 50">
          <a:hlinkClick xmlns:r="http://schemas.openxmlformats.org/officeDocument/2006/relationships" r:id="rId5"/>
          <a:extLst>
            <a:ext uri="{FF2B5EF4-FFF2-40B4-BE49-F238E27FC236}">
              <a16:creationId xmlns:a16="http://schemas.microsoft.com/office/drawing/2014/main" id="{5DDC4AD5-837E-8386-F7A7-78C5D15401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44202" y="7338045"/>
          <a:ext cx="648511" cy="760789"/>
        </a:xfrm>
        <a:prstGeom prst="rect">
          <a:avLst/>
        </a:prstGeom>
      </xdr:spPr>
    </xdr:pic>
    <xdr:clientData/>
  </xdr:twoCellAnchor>
  <xdr:twoCellAnchor editAs="oneCell">
    <xdr:from>
      <xdr:col>14</xdr:col>
      <xdr:colOff>263190</xdr:colOff>
      <xdr:row>2</xdr:row>
      <xdr:rowOff>175460</xdr:rowOff>
    </xdr:from>
    <xdr:to>
      <xdr:col>14</xdr:col>
      <xdr:colOff>676775</xdr:colOff>
      <xdr:row>4</xdr:row>
      <xdr:rowOff>187993</xdr:rowOff>
    </xdr:to>
    <xdr:pic>
      <xdr:nvPicPr>
        <xdr:cNvPr id="53" name="Picture 52">
          <a:extLst>
            <a:ext uri="{FF2B5EF4-FFF2-40B4-BE49-F238E27FC236}">
              <a16:creationId xmlns:a16="http://schemas.microsoft.com/office/drawing/2014/main" id="{7428BC68-F80A-8AC0-3D63-2020F470421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13519" y="576513"/>
          <a:ext cx="413585" cy="413585"/>
        </a:xfrm>
        <a:prstGeom prst="rect">
          <a:avLst/>
        </a:prstGeom>
      </xdr:spPr>
    </xdr:pic>
    <xdr:clientData/>
  </xdr:twoCellAnchor>
  <xdr:twoCellAnchor>
    <xdr:from>
      <xdr:col>6</xdr:col>
      <xdr:colOff>238125</xdr:colOff>
      <xdr:row>15</xdr:row>
      <xdr:rowOff>175460</xdr:rowOff>
    </xdr:from>
    <xdr:to>
      <xdr:col>15</xdr:col>
      <xdr:colOff>200526</xdr:colOff>
      <xdr:row>40</xdr:row>
      <xdr:rowOff>37598</xdr:rowOff>
    </xdr:to>
    <xdr:sp macro="" textlink="">
      <xdr:nvSpPr>
        <xdr:cNvPr id="54" name="Rectangle: Rounded Corners 53">
          <a:extLst>
            <a:ext uri="{FF2B5EF4-FFF2-40B4-BE49-F238E27FC236}">
              <a16:creationId xmlns:a16="http://schemas.microsoft.com/office/drawing/2014/main" id="{0BF5E219-77B2-4B25-8043-ABDD39E4A189}"/>
            </a:ext>
          </a:extLst>
        </xdr:cNvPr>
        <xdr:cNvSpPr/>
      </xdr:nvSpPr>
      <xdr:spPr>
        <a:xfrm>
          <a:off x="4373980" y="3183355"/>
          <a:ext cx="6166184" cy="4875296"/>
        </a:xfrm>
        <a:prstGeom prst="roundRect">
          <a:avLst>
            <a:gd name="adj" fmla="val 4072"/>
          </a:avLst>
        </a:prstGeom>
        <a:solidFill>
          <a:srgbClr val="FAFAFA"/>
        </a:solidFill>
        <a:ln w="22225"/>
        <a:effectLst>
          <a:outerShdw blurRad="50800" dist="38100" dir="9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375986</xdr:colOff>
      <xdr:row>17</xdr:row>
      <xdr:rowOff>50131</xdr:rowOff>
    </xdr:from>
    <xdr:to>
      <xdr:col>10</xdr:col>
      <xdr:colOff>162927</xdr:colOff>
      <xdr:row>27</xdr:row>
      <xdr:rowOff>162927</xdr:rowOff>
    </xdr:to>
    <xdr:graphicFrame macro="">
      <xdr:nvGraphicFramePr>
        <xdr:cNvPr id="55" name="Chart 54">
          <a:extLst>
            <a:ext uri="{FF2B5EF4-FFF2-40B4-BE49-F238E27FC236}">
              <a16:creationId xmlns:a16="http://schemas.microsoft.com/office/drawing/2014/main" id="{BC7C371C-76A8-4B3B-BEAE-FEBECD809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426118</xdr:colOff>
      <xdr:row>16</xdr:row>
      <xdr:rowOff>25066</xdr:rowOff>
    </xdr:from>
    <xdr:to>
      <xdr:col>8</xdr:col>
      <xdr:colOff>162927</xdr:colOff>
      <xdr:row>17</xdr:row>
      <xdr:rowOff>125329</xdr:rowOff>
    </xdr:to>
    <xdr:sp macro="" textlink="">
      <xdr:nvSpPr>
        <xdr:cNvPr id="56" name="TextBox 55">
          <a:extLst>
            <a:ext uri="{FF2B5EF4-FFF2-40B4-BE49-F238E27FC236}">
              <a16:creationId xmlns:a16="http://schemas.microsoft.com/office/drawing/2014/main" id="{A8D6E88D-23B7-436F-B672-03307A7F70EA}"/>
            </a:ext>
          </a:extLst>
        </xdr:cNvPr>
        <xdr:cNvSpPr txBox="1"/>
      </xdr:nvSpPr>
      <xdr:spPr>
        <a:xfrm>
          <a:off x="4561973" y="3233487"/>
          <a:ext cx="1115428" cy="30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1"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1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513849</xdr:colOff>
      <xdr:row>15</xdr:row>
      <xdr:rowOff>162928</xdr:rowOff>
    </xdr:from>
    <xdr:to>
      <xdr:col>10</xdr:col>
      <xdr:colOff>517449</xdr:colOff>
      <xdr:row>39</xdr:row>
      <xdr:rowOff>102297</xdr:rowOff>
    </xdr:to>
    <xdr:cxnSp macro="">
      <xdr:nvCxnSpPr>
        <xdr:cNvPr id="58" name="Straight Connector 57">
          <a:extLst>
            <a:ext uri="{FF2B5EF4-FFF2-40B4-BE49-F238E27FC236}">
              <a16:creationId xmlns:a16="http://schemas.microsoft.com/office/drawing/2014/main" id="{8E1C9C89-BA3B-4BFF-B00D-57A0ED1948C5}"/>
            </a:ext>
          </a:extLst>
        </xdr:cNvPr>
        <xdr:cNvCxnSpPr/>
      </xdr:nvCxnSpPr>
      <xdr:spPr>
        <a:xfrm>
          <a:off x="7406941" y="3170823"/>
          <a:ext cx="3600" cy="4752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28</xdr:row>
      <xdr:rowOff>6266</xdr:rowOff>
    </xdr:from>
    <xdr:to>
      <xdr:col>10</xdr:col>
      <xdr:colOff>513849</xdr:colOff>
      <xdr:row>28</xdr:row>
      <xdr:rowOff>12533</xdr:rowOff>
    </xdr:to>
    <xdr:cxnSp macro="">
      <xdr:nvCxnSpPr>
        <xdr:cNvPr id="61" name="Straight Connector 60">
          <a:extLst>
            <a:ext uri="{FF2B5EF4-FFF2-40B4-BE49-F238E27FC236}">
              <a16:creationId xmlns:a16="http://schemas.microsoft.com/office/drawing/2014/main" id="{B8C177D8-E480-4590-A08B-E250FF14E60C}"/>
            </a:ext>
          </a:extLst>
        </xdr:cNvPr>
        <xdr:cNvCxnSpPr>
          <a:endCxn id="54" idx="1"/>
        </xdr:cNvCxnSpPr>
      </xdr:nvCxnSpPr>
      <xdr:spPr>
        <a:xfrm flipH="1" flipV="1">
          <a:off x="4373980" y="5621003"/>
          <a:ext cx="3032961" cy="62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375987</xdr:colOff>
      <xdr:row>29</xdr:row>
      <xdr:rowOff>137863</xdr:rowOff>
    </xdr:from>
    <xdr:to>
      <xdr:col>10</xdr:col>
      <xdr:colOff>350921</xdr:colOff>
      <xdr:row>39</xdr:row>
      <xdr:rowOff>87731</xdr:rowOff>
    </xdr:to>
    <xdr:graphicFrame macro="">
      <xdr:nvGraphicFramePr>
        <xdr:cNvPr id="70" name="Chart 69">
          <a:extLst>
            <a:ext uri="{FF2B5EF4-FFF2-40B4-BE49-F238E27FC236}">
              <a16:creationId xmlns:a16="http://schemas.microsoft.com/office/drawing/2014/main" id="{661128C6-3629-4B3A-A091-24BD795BA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363454</xdr:colOff>
      <xdr:row>28</xdr:row>
      <xdr:rowOff>25067</xdr:rowOff>
    </xdr:from>
    <xdr:to>
      <xdr:col>8</xdr:col>
      <xdr:colOff>300789</xdr:colOff>
      <xdr:row>29</xdr:row>
      <xdr:rowOff>100263</xdr:rowOff>
    </xdr:to>
    <xdr:sp macro="" textlink="">
      <xdr:nvSpPr>
        <xdr:cNvPr id="72" name="TextBox 71">
          <a:extLst>
            <a:ext uri="{FF2B5EF4-FFF2-40B4-BE49-F238E27FC236}">
              <a16:creationId xmlns:a16="http://schemas.microsoft.com/office/drawing/2014/main" id="{7F9052F7-F3DB-4F99-B125-DAE77241F8A9}"/>
            </a:ext>
          </a:extLst>
        </xdr:cNvPr>
        <xdr:cNvSpPr txBox="1"/>
      </xdr:nvSpPr>
      <xdr:spPr>
        <a:xfrm>
          <a:off x="4499309" y="5639804"/>
          <a:ext cx="1315954" cy="275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1"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1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639178</xdr:colOff>
      <xdr:row>16</xdr:row>
      <xdr:rowOff>0</xdr:rowOff>
    </xdr:from>
    <xdr:to>
      <xdr:col>12</xdr:col>
      <xdr:colOff>162927</xdr:colOff>
      <xdr:row>17</xdr:row>
      <xdr:rowOff>125329</xdr:rowOff>
    </xdr:to>
    <xdr:sp macro="" textlink="">
      <xdr:nvSpPr>
        <xdr:cNvPr id="73" name="TextBox 72">
          <a:extLst>
            <a:ext uri="{FF2B5EF4-FFF2-40B4-BE49-F238E27FC236}">
              <a16:creationId xmlns:a16="http://schemas.microsoft.com/office/drawing/2014/main" id="{0854615B-8545-4CBF-88AB-67EA5309C53D}"/>
            </a:ext>
          </a:extLst>
        </xdr:cNvPr>
        <xdr:cNvSpPr txBox="1"/>
      </xdr:nvSpPr>
      <xdr:spPr>
        <a:xfrm>
          <a:off x="7532270" y="3208421"/>
          <a:ext cx="902368" cy="325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b="1"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1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547557</xdr:colOff>
      <xdr:row>1</xdr:row>
      <xdr:rowOff>113661</xdr:rowOff>
    </xdr:from>
    <xdr:to>
      <xdr:col>29</xdr:col>
      <xdr:colOff>492671</xdr:colOff>
      <xdr:row>39</xdr:row>
      <xdr:rowOff>172867</xdr:rowOff>
    </xdr:to>
    <xdr:sp macro="" textlink="">
      <xdr:nvSpPr>
        <xdr:cNvPr id="2" name="Rectangle: Rounded Corners 1">
          <a:extLst>
            <a:ext uri="{FF2B5EF4-FFF2-40B4-BE49-F238E27FC236}">
              <a16:creationId xmlns:a16="http://schemas.microsoft.com/office/drawing/2014/main" id="{E38F2498-4502-4E53-B3AD-421FA24DAA50}"/>
            </a:ext>
          </a:extLst>
        </xdr:cNvPr>
        <xdr:cNvSpPr/>
      </xdr:nvSpPr>
      <xdr:spPr>
        <a:xfrm>
          <a:off x="10893678" y="310730"/>
          <a:ext cx="9601493" cy="7547827"/>
        </a:xfrm>
        <a:prstGeom prst="roundRect">
          <a:avLst>
            <a:gd name="adj" fmla="val 4072"/>
          </a:avLst>
        </a:prstGeom>
        <a:solidFill>
          <a:srgbClr val="FAFAFA"/>
        </a:solidFill>
        <a:ln w="22225"/>
        <a:effectLst>
          <a:outerShdw blurRad="50800" dist="38100" dir="9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12533</xdr:colOff>
      <xdr:row>17</xdr:row>
      <xdr:rowOff>75198</xdr:rowOff>
    </xdr:from>
    <xdr:to>
      <xdr:col>14</xdr:col>
      <xdr:colOff>639178</xdr:colOff>
      <xdr:row>38</xdr:row>
      <xdr:rowOff>75197</xdr:rowOff>
    </xdr:to>
    <xdr:graphicFrame macro="">
      <xdr:nvGraphicFramePr>
        <xdr:cNvPr id="74" name="Chart 73">
          <a:extLst>
            <a:ext uri="{FF2B5EF4-FFF2-40B4-BE49-F238E27FC236}">
              <a16:creationId xmlns:a16="http://schemas.microsoft.com/office/drawing/2014/main" id="{FC6817CF-C5E4-4728-8CC7-E429F6DA5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150396</xdr:colOff>
      <xdr:row>2</xdr:row>
      <xdr:rowOff>37598</xdr:rowOff>
    </xdr:from>
    <xdr:to>
      <xdr:col>19</xdr:col>
      <xdr:colOff>313321</xdr:colOff>
      <xdr:row>4</xdr:row>
      <xdr:rowOff>75198</xdr:rowOff>
    </xdr:to>
    <xdr:sp macro="" textlink="">
      <xdr:nvSpPr>
        <xdr:cNvPr id="4" name="TextBox 3">
          <a:extLst>
            <a:ext uri="{FF2B5EF4-FFF2-40B4-BE49-F238E27FC236}">
              <a16:creationId xmlns:a16="http://schemas.microsoft.com/office/drawing/2014/main" id="{A1A53D88-D05F-45E0-827F-4624C60EA2D3}"/>
            </a:ext>
          </a:extLst>
        </xdr:cNvPr>
        <xdr:cNvSpPr txBox="1"/>
      </xdr:nvSpPr>
      <xdr:spPr>
        <a:xfrm>
          <a:off x="11179343" y="438651"/>
          <a:ext cx="2230853" cy="438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Outlet Establishment</a:t>
          </a:r>
          <a:endParaRPr lang="en-IN" sz="18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83840</xdr:colOff>
      <xdr:row>3</xdr:row>
      <xdr:rowOff>146505</xdr:rowOff>
    </xdr:from>
    <xdr:to>
      <xdr:col>29</xdr:col>
      <xdr:colOff>131379</xdr:colOff>
      <xdr:row>14</xdr:row>
      <xdr:rowOff>147802</xdr:rowOff>
    </xdr:to>
    <xdr:graphicFrame macro="">
      <xdr:nvGraphicFramePr>
        <xdr:cNvPr id="5" name="Chart 4">
          <a:extLst>
            <a:ext uri="{FF2B5EF4-FFF2-40B4-BE49-F238E27FC236}">
              <a16:creationId xmlns:a16="http://schemas.microsoft.com/office/drawing/2014/main" id="{D6845533-B72A-4531-9BF7-1BDB33E31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44648</xdr:colOff>
      <xdr:row>16</xdr:row>
      <xdr:rowOff>133945</xdr:rowOff>
    </xdr:from>
    <xdr:to>
      <xdr:col>21</xdr:col>
      <xdr:colOff>178593</xdr:colOff>
      <xdr:row>25</xdr:row>
      <xdr:rowOff>14884</xdr:rowOff>
    </xdr:to>
    <xdr:graphicFrame macro="">
      <xdr:nvGraphicFramePr>
        <xdr:cNvPr id="6" name="Chart 5">
          <a:extLst>
            <a:ext uri="{FF2B5EF4-FFF2-40B4-BE49-F238E27FC236}">
              <a16:creationId xmlns:a16="http://schemas.microsoft.com/office/drawing/2014/main" id="{2A2054F9-3379-41E7-8A37-FAAD70D33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464502</xdr:colOff>
      <xdr:row>14</xdr:row>
      <xdr:rowOff>184771</xdr:rowOff>
    </xdr:from>
    <xdr:to>
      <xdr:col>17</xdr:col>
      <xdr:colOff>552762</xdr:colOff>
      <xdr:row>16</xdr:row>
      <xdr:rowOff>183888</xdr:rowOff>
    </xdr:to>
    <xdr:sp macro="" textlink="">
      <xdr:nvSpPr>
        <xdr:cNvPr id="7" name="TextBox 6">
          <a:extLst>
            <a:ext uri="{FF2B5EF4-FFF2-40B4-BE49-F238E27FC236}">
              <a16:creationId xmlns:a16="http://schemas.microsoft.com/office/drawing/2014/main" id="{140CCAC7-F945-4F82-B58C-BC68C51DAA56}"/>
            </a:ext>
          </a:extLst>
        </xdr:cNvPr>
        <xdr:cNvSpPr txBox="1"/>
      </xdr:nvSpPr>
      <xdr:spPr>
        <a:xfrm>
          <a:off x="10733643" y="2893443"/>
          <a:ext cx="1457478" cy="386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   Outlet Size</a:t>
          </a:r>
          <a:endParaRPr lang="en-IN" sz="18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375026</xdr:colOff>
      <xdr:row>15</xdr:row>
      <xdr:rowOff>21540</xdr:rowOff>
    </xdr:from>
    <xdr:to>
      <xdr:col>25</xdr:col>
      <xdr:colOff>203217</xdr:colOff>
      <xdr:row>17</xdr:row>
      <xdr:rowOff>19298</xdr:rowOff>
    </xdr:to>
    <xdr:sp macro="" textlink="">
      <xdr:nvSpPr>
        <xdr:cNvPr id="20" name="TextBox 19">
          <a:extLst>
            <a:ext uri="{FF2B5EF4-FFF2-40B4-BE49-F238E27FC236}">
              <a16:creationId xmlns:a16="http://schemas.microsoft.com/office/drawing/2014/main" id="{DF666ACF-55B8-4DE3-8E43-2A4365E295BC}"/>
            </a:ext>
          </a:extLst>
        </xdr:cNvPr>
        <xdr:cNvSpPr txBox="1"/>
      </xdr:nvSpPr>
      <xdr:spPr>
        <a:xfrm>
          <a:off x="15436432" y="2923688"/>
          <a:ext cx="1882019" cy="38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  Outlet Location</a:t>
          </a:r>
          <a:endParaRPr lang="en-IN" sz="18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24</xdr:col>
      <xdr:colOff>12872</xdr:colOff>
      <xdr:row>16</xdr:row>
      <xdr:rowOff>98535</xdr:rowOff>
    </xdr:from>
    <xdr:to>
      <xdr:col>29</xdr:col>
      <xdr:colOff>98534</xdr:colOff>
      <xdr:row>25</xdr:row>
      <xdr:rowOff>12872</xdr:rowOff>
    </xdr:to>
    <xdr:graphicFrame macro="">
      <xdr:nvGraphicFramePr>
        <xdr:cNvPr id="16" name="Chart 15">
          <a:extLst>
            <a:ext uri="{FF2B5EF4-FFF2-40B4-BE49-F238E27FC236}">
              <a16:creationId xmlns:a16="http://schemas.microsoft.com/office/drawing/2014/main" id="{FA456750-2B94-4363-A673-C92FA78EE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215661</xdr:colOff>
      <xdr:row>27</xdr:row>
      <xdr:rowOff>107830</xdr:rowOff>
    </xdr:from>
    <xdr:to>
      <xdr:col>20</xdr:col>
      <xdr:colOff>377405</xdr:colOff>
      <xdr:row>38</xdr:row>
      <xdr:rowOff>71886</xdr:rowOff>
    </xdr:to>
    <xdr:graphicFrame macro="">
      <xdr:nvGraphicFramePr>
        <xdr:cNvPr id="21" name="Chart 20">
          <a:extLst>
            <a:ext uri="{FF2B5EF4-FFF2-40B4-BE49-F238E27FC236}">
              <a16:creationId xmlns:a16="http://schemas.microsoft.com/office/drawing/2014/main" id="{FFBEA0BD-15BB-43F9-A9C1-F963EF34F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556166</xdr:colOff>
      <xdr:row>25</xdr:row>
      <xdr:rowOff>94480</xdr:rowOff>
    </xdr:from>
    <xdr:to>
      <xdr:col>18</xdr:col>
      <xdr:colOff>194405</xdr:colOff>
      <xdr:row>27</xdr:row>
      <xdr:rowOff>93597</xdr:rowOff>
    </xdr:to>
    <xdr:sp macro="" textlink="">
      <xdr:nvSpPr>
        <xdr:cNvPr id="22" name="TextBox 21">
          <a:extLst>
            <a:ext uri="{FF2B5EF4-FFF2-40B4-BE49-F238E27FC236}">
              <a16:creationId xmlns:a16="http://schemas.microsoft.com/office/drawing/2014/main" id="{E9E7E952-6958-46DE-A9A7-DBE5B93F8912}"/>
            </a:ext>
          </a:extLst>
        </xdr:cNvPr>
        <xdr:cNvSpPr txBox="1"/>
      </xdr:nvSpPr>
      <xdr:spPr>
        <a:xfrm>
          <a:off x="10902287" y="5021204"/>
          <a:ext cx="1707463" cy="393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   Outlet Type</a:t>
          </a:r>
          <a:endParaRPr lang="en-IN" sz="1800" b="1">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579224</xdr:colOff>
      <xdr:row>15</xdr:row>
      <xdr:rowOff>38615</xdr:rowOff>
    </xdr:from>
    <xdr:to>
      <xdr:col>29</xdr:col>
      <xdr:colOff>525517</xdr:colOff>
      <xdr:row>15</xdr:row>
      <xdr:rowOff>49268</xdr:rowOff>
    </xdr:to>
    <xdr:cxnSp macro="">
      <xdr:nvCxnSpPr>
        <xdr:cNvPr id="24" name="Straight Connector 23">
          <a:extLst>
            <a:ext uri="{FF2B5EF4-FFF2-40B4-BE49-F238E27FC236}">
              <a16:creationId xmlns:a16="http://schemas.microsoft.com/office/drawing/2014/main" id="{0F4E6826-9DBD-F60A-1A11-56185F3FB42A}"/>
            </a:ext>
          </a:extLst>
        </xdr:cNvPr>
        <xdr:cNvCxnSpPr/>
      </xdr:nvCxnSpPr>
      <xdr:spPr>
        <a:xfrm>
          <a:off x="10925345" y="2994649"/>
          <a:ext cx="9602672" cy="106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567708</xdr:colOff>
      <xdr:row>25</xdr:row>
      <xdr:rowOff>118893</xdr:rowOff>
    </xdr:from>
    <xdr:to>
      <xdr:col>29</xdr:col>
      <xdr:colOff>492672</xdr:colOff>
      <xdr:row>25</xdr:row>
      <xdr:rowOff>147802</xdr:rowOff>
    </xdr:to>
    <xdr:cxnSp macro="">
      <xdr:nvCxnSpPr>
        <xdr:cNvPr id="30" name="Straight Connector 29">
          <a:extLst>
            <a:ext uri="{FF2B5EF4-FFF2-40B4-BE49-F238E27FC236}">
              <a16:creationId xmlns:a16="http://schemas.microsoft.com/office/drawing/2014/main" id="{330B55BC-7A91-4A28-8C5B-A8CDD76886CC}"/>
            </a:ext>
          </a:extLst>
        </xdr:cNvPr>
        <xdr:cNvCxnSpPr/>
      </xdr:nvCxnSpPr>
      <xdr:spPr>
        <a:xfrm>
          <a:off x="10913829" y="5045617"/>
          <a:ext cx="9581343" cy="289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503208</xdr:colOff>
      <xdr:row>27</xdr:row>
      <xdr:rowOff>17971</xdr:rowOff>
    </xdr:from>
    <xdr:to>
      <xdr:col>23</xdr:col>
      <xdr:colOff>646981</xdr:colOff>
      <xdr:row>38</xdr:row>
      <xdr:rowOff>125802</xdr:rowOff>
    </xdr:to>
    <xdr:graphicFrame macro="">
      <xdr:nvGraphicFramePr>
        <xdr:cNvPr id="41" name="Chart 40">
          <a:extLst>
            <a:ext uri="{FF2B5EF4-FFF2-40B4-BE49-F238E27FC236}">
              <a16:creationId xmlns:a16="http://schemas.microsoft.com/office/drawing/2014/main" id="{31E36DFE-CD0A-494E-92AC-A86DA8090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357188</xdr:colOff>
      <xdr:row>15</xdr:row>
      <xdr:rowOff>29766</xdr:rowOff>
    </xdr:from>
    <xdr:to>
      <xdr:col>22</xdr:col>
      <xdr:colOff>372071</xdr:colOff>
      <xdr:row>25</xdr:row>
      <xdr:rowOff>133945</xdr:rowOff>
    </xdr:to>
    <xdr:cxnSp macro="">
      <xdr:nvCxnSpPr>
        <xdr:cNvPr id="59" name="Straight Connector 58">
          <a:extLst>
            <a:ext uri="{FF2B5EF4-FFF2-40B4-BE49-F238E27FC236}">
              <a16:creationId xmlns:a16="http://schemas.microsoft.com/office/drawing/2014/main" id="{C550EFEA-00B8-468F-D899-59860D698918}"/>
            </a:ext>
          </a:extLst>
        </xdr:cNvPr>
        <xdr:cNvCxnSpPr/>
      </xdr:nvCxnSpPr>
      <xdr:spPr>
        <a:xfrm>
          <a:off x="15418594" y="2931914"/>
          <a:ext cx="14883" cy="20389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646981</xdr:colOff>
      <xdr:row>27</xdr:row>
      <xdr:rowOff>53915</xdr:rowOff>
    </xdr:from>
    <xdr:to>
      <xdr:col>27</xdr:col>
      <xdr:colOff>646980</xdr:colOff>
      <xdr:row>38</xdr:row>
      <xdr:rowOff>71887</xdr:rowOff>
    </xdr:to>
    <xdr:graphicFrame macro="">
      <xdr:nvGraphicFramePr>
        <xdr:cNvPr id="67" name="Chart 66">
          <a:extLst>
            <a:ext uri="{FF2B5EF4-FFF2-40B4-BE49-F238E27FC236}">
              <a16:creationId xmlns:a16="http://schemas.microsoft.com/office/drawing/2014/main" id="{7B66AD2F-6F37-4189-8861-4597F31BB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559951</xdr:colOff>
      <xdr:row>38</xdr:row>
      <xdr:rowOff>41155</xdr:rowOff>
    </xdr:from>
    <xdr:to>
      <xdr:col>19</xdr:col>
      <xdr:colOff>198190</xdr:colOff>
      <xdr:row>40</xdr:row>
      <xdr:rowOff>40272</xdr:rowOff>
    </xdr:to>
    <xdr:sp macro="" textlink="">
      <xdr:nvSpPr>
        <xdr:cNvPr id="68" name="TextBox 67">
          <a:extLst>
            <a:ext uri="{FF2B5EF4-FFF2-40B4-BE49-F238E27FC236}">
              <a16:creationId xmlns:a16="http://schemas.microsoft.com/office/drawing/2014/main" id="{0EE3C647-39D8-4629-9216-8AD8C472031A}"/>
            </a:ext>
          </a:extLst>
        </xdr:cNvPr>
        <xdr:cNvSpPr txBox="1"/>
      </xdr:nvSpPr>
      <xdr:spPr>
        <a:xfrm>
          <a:off x="11486743" y="7553325"/>
          <a:ext cx="1687013" cy="394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5"/>
              </a:solidFill>
              <a:effectLst/>
              <a:latin typeface="+mn-lt"/>
              <a:ea typeface="+mn-ea"/>
              <a:cs typeface="+mn-cs"/>
            </a:rPr>
            <a:t>   Total</a:t>
          </a:r>
          <a:r>
            <a:rPr lang="en-US" sz="1800" b="1" baseline="0">
              <a:solidFill>
                <a:schemeClr val="accent5"/>
              </a:solidFill>
              <a:effectLst/>
              <a:latin typeface="+mn-lt"/>
              <a:ea typeface="+mn-ea"/>
              <a:cs typeface="+mn-cs"/>
            </a:rPr>
            <a:t> Sales</a:t>
          </a:r>
          <a:endParaRPr lang="en-IN" sz="18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631838</xdr:colOff>
      <xdr:row>38</xdr:row>
      <xdr:rowOff>23181</xdr:rowOff>
    </xdr:from>
    <xdr:to>
      <xdr:col>23</xdr:col>
      <xdr:colOff>270078</xdr:colOff>
      <xdr:row>40</xdr:row>
      <xdr:rowOff>22298</xdr:rowOff>
    </xdr:to>
    <xdr:sp macro="" textlink="">
      <xdr:nvSpPr>
        <xdr:cNvPr id="69" name="TextBox 68">
          <a:extLst>
            <a:ext uri="{FF2B5EF4-FFF2-40B4-BE49-F238E27FC236}">
              <a16:creationId xmlns:a16="http://schemas.microsoft.com/office/drawing/2014/main" id="{52ECE1A5-F77D-4E6C-BEAA-2F1EA19402C5}"/>
            </a:ext>
          </a:extLst>
        </xdr:cNvPr>
        <xdr:cNvSpPr txBox="1"/>
      </xdr:nvSpPr>
      <xdr:spPr>
        <a:xfrm>
          <a:off x="14290329" y="7535351"/>
          <a:ext cx="1687013" cy="394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5"/>
              </a:solidFill>
              <a:effectLst/>
              <a:latin typeface="+mn-lt"/>
              <a:ea typeface="+mn-ea"/>
              <a:cs typeface="+mn-cs"/>
            </a:rPr>
            <a:t>   AVG</a:t>
          </a:r>
          <a:r>
            <a:rPr lang="en-US" sz="1800" b="1" baseline="0">
              <a:solidFill>
                <a:schemeClr val="accent5"/>
              </a:solidFill>
              <a:effectLst/>
              <a:latin typeface="+mn-lt"/>
              <a:ea typeface="+mn-ea"/>
              <a:cs typeface="+mn-cs"/>
            </a:rPr>
            <a:t> Sales</a:t>
          </a:r>
          <a:endParaRPr lang="en-IN" sz="18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24</xdr:col>
      <xdr:colOff>413350</xdr:colOff>
      <xdr:row>38</xdr:row>
      <xdr:rowOff>0</xdr:rowOff>
    </xdr:from>
    <xdr:to>
      <xdr:col>27</xdr:col>
      <xdr:colOff>413351</xdr:colOff>
      <xdr:row>39</xdr:row>
      <xdr:rowOff>161746</xdr:rowOff>
    </xdr:to>
    <xdr:sp macro="" textlink="">
      <xdr:nvSpPr>
        <xdr:cNvPr id="71" name="TextBox 70">
          <a:extLst>
            <a:ext uri="{FF2B5EF4-FFF2-40B4-BE49-F238E27FC236}">
              <a16:creationId xmlns:a16="http://schemas.microsoft.com/office/drawing/2014/main" id="{854A64B4-0991-4171-AA3D-A8ACA247A62C}"/>
            </a:ext>
          </a:extLst>
        </xdr:cNvPr>
        <xdr:cNvSpPr txBox="1"/>
      </xdr:nvSpPr>
      <xdr:spPr>
        <a:xfrm>
          <a:off x="16803539" y="7512170"/>
          <a:ext cx="2048774" cy="359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5"/>
              </a:solidFill>
              <a:effectLst/>
              <a:latin typeface="+mn-lt"/>
              <a:ea typeface="+mn-ea"/>
              <a:cs typeface="+mn-cs"/>
            </a:rPr>
            <a:t>   Number</a:t>
          </a:r>
          <a:r>
            <a:rPr lang="en-US" sz="1800" b="1" baseline="0">
              <a:solidFill>
                <a:schemeClr val="accent5"/>
              </a:solidFill>
              <a:effectLst/>
              <a:latin typeface="+mn-lt"/>
              <a:ea typeface="+mn-ea"/>
              <a:cs typeface="+mn-cs"/>
            </a:rPr>
            <a:t> of items</a:t>
          </a:r>
          <a:endParaRPr lang="en-IN" sz="18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185409</xdr:colOff>
      <xdr:row>6</xdr:row>
      <xdr:rowOff>60798</xdr:rowOff>
    </xdr:from>
    <xdr:to>
      <xdr:col>5</xdr:col>
      <xdr:colOff>397288</xdr:colOff>
      <xdr:row>8</xdr:row>
      <xdr:rowOff>93086</xdr:rowOff>
    </xdr:to>
    <xdr:sp macro="" textlink="">
      <xdr:nvSpPr>
        <xdr:cNvPr id="75" name="TextBox 74">
          <a:extLst>
            <a:ext uri="{FF2B5EF4-FFF2-40B4-BE49-F238E27FC236}">
              <a16:creationId xmlns:a16="http://schemas.microsoft.com/office/drawing/2014/main" id="{BE95B942-565D-4C47-A8AC-F1598F8C7288}"/>
            </a:ext>
          </a:extLst>
        </xdr:cNvPr>
        <xdr:cNvSpPr txBox="1"/>
      </xdr:nvSpPr>
      <xdr:spPr>
        <a:xfrm>
          <a:off x="2252537" y="1276755"/>
          <a:ext cx="1589964" cy="437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6">
                  <a:lumMod val="75000"/>
                </a:schemeClr>
              </a:solidFill>
              <a:effectLst/>
              <a:latin typeface="+mn-lt"/>
              <a:ea typeface="+mn-ea"/>
              <a:cs typeface="+mn-cs"/>
            </a:rPr>
            <a:t>Filter</a:t>
          </a:r>
          <a:r>
            <a:rPr lang="en-US" sz="2000" b="1" baseline="0">
              <a:solidFill>
                <a:schemeClr val="accent6">
                  <a:lumMod val="75000"/>
                </a:schemeClr>
              </a:solidFill>
              <a:effectLst/>
              <a:latin typeface="+mn-lt"/>
              <a:ea typeface="+mn-ea"/>
              <a:cs typeface="+mn-cs"/>
            </a:rPr>
            <a:t> Pannel</a:t>
          </a:r>
          <a:endParaRPr lang="en-IN" sz="2000" b="1">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324256</xdr:colOff>
      <xdr:row>14</xdr:row>
      <xdr:rowOff>182394</xdr:rowOff>
    </xdr:from>
    <xdr:to>
      <xdr:col>5</xdr:col>
      <xdr:colOff>466118</xdr:colOff>
      <xdr:row>21</xdr:row>
      <xdr:rowOff>60798</xdr:rowOff>
    </xdr:to>
    <mc:AlternateContent xmlns:mc="http://schemas.openxmlformats.org/markup-compatibility/2006" xmlns:a14="http://schemas.microsoft.com/office/drawing/2010/main">
      <mc:Choice Requires="a14">
        <xdr:graphicFrame macro="">
          <xdr:nvGraphicFramePr>
            <xdr:cNvPr id="92" name="Outlet Location Type 1">
              <a:extLst>
                <a:ext uri="{FF2B5EF4-FFF2-40B4-BE49-F238E27FC236}">
                  <a16:creationId xmlns:a16="http://schemas.microsoft.com/office/drawing/2014/main" id="{EC25D566-22A1-45C7-91EC-3A4E71F92EE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80358" y="2894597"/>
              <a:ext cx="2176014" cy="1234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364787</xdr:colOff>
      <xdr:row>21</xdr:row>
      <xdr:rowOff>141862</xdr:rowOff>
    </xdr:from>
    <xdr:to>
      <xdr:col>5</xdr:col>
      <xdr:colOff>412327</xdr:colOff>
      <xdr:row>36</xdr:row>
      <xdr:rowOff>20265</xdr:rowOff>
    </xdr:to>
    <mc:AlternateContent xmlns:mc="http://schemas.openxmlformats.org/markup-compatibility/2006" xmlns:a14="http://schemas.microsoft.com/office/drawing/2010/main">
      <mc:Choice Requires="a14">
        <xdr:graphicFrame macro="">
          <xdr:nvGraphicFramePr>
            <xdr:cNvPr id="93" name="Item Type 1">
              <a:extLst>
                <a:ext uri="{FF2B5EF4-FFF2-40B4-BE49-F238E27FC236}">
                  <a16:creationId xmlns:a16="http://schemas.microsoft.com/office/drawing/2014/main" id="{3B07DAE1-A512-4DF1-A6A2-B26638DF0EB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20889" y="4210167"/>
              <a:ext cx="2081692" cy="2784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201125</xdr:colOff>
      <xdr:row>36</xdr:row>
      <xdr:rowOff>141862</xdr:rowOff>
    </xdr:from>
    <xdr:to>
      <xdr:col>5</xdr:col>
      <xdr:colOff>263456</xdr:colOff>
      <xdr:row>39</xdr:row>
      <xdr:rowOff>162128</xdr:rowOff>
    </xdr:to>
    <xdr:pic>
      <xdr:nvPicPr>
        <xdr:cNvPr id="95" name="Picture 94">
          <a:hlinkClick xmlns:r="http://schemas.openxmlformats.org/officeDocument/2006/relationships" r:id="rId17"/>
          <a:extLst>
            <a:ext uri="{FF2B5EF4-FFF2-40B4-BE49-F238E27FC236}">
              <a16:creationId xmlns:a16="http://schemas.microsoft.com/office/drawing/2014/main" id="{5EE85A9C-0AB3-01DA-66BD-4A2A22071B2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957295" y="7437607"/>
          <a:ext cx="751374" cy="62824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Kumari" refreshedDate="45858.816526736111" createdVersion="8" refreshedVersion="8" minRefreshableVersion="3" recordCount="8523" xr:uid="{CBC80385-9D9D-4912-9EE5-BAFB279F75D9}">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338586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B72F36-ADCA-4F5F-90AC-4B8DCAE0CD98}"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8:B5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7">
    <format dxfId="26">
      <pivotArea type="all" dataOnly="0" outline="0" fieldPosition="0"/>
    </format>
    <format dxfId="25">
      <pivotArea type="origin" dataOnly="0" labelOnly="1" outline="0" fieldPosition="0"/>
    </format>
    <format dxfId="24">
      <pivotArea field="0" type="button" dataOnly="0" labelOnly="1" outline="0"/>
    </format>
    <format dxfId="23">
      <pivotArea type="topRight" dataOnly="0" labelOnly="1" outline="0" fieldPosition="0"/>
    </format>
    <format dxfId="22">
      <pivotArea field="6" type="button" dataOnly="0" labelOnly="1" outline="0"/>
    </format>
    <format dxfId="21">
      <pivotArea dataOnly="0" labelOnly="1" grandRow="1" outline="0" fieldPosition="0"/>
    </format>
    <format dxfId="20">
      <pivotArea collapsedLevelsAreSubtotals="1" fieldPosition="0">
        <references count="1">
          <reference field="3" count="1">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1">
          <reference field="3" count="1">
            <x v="2"/>
          </reference>
        </references>
      </pivotArea>
    </format>
    <format dxfId="17">
      <pivotArea collapsedLevelsAreSubtotals="1" fieldPosition="0">
        <references count="1">
          <reference field="3" count="1">
            <x v="3"/>
          </reference>
        </references>
      </pivotArea>
    </format>
    <format dxfId="16">
      <pivotArea collapsedLevelsAreSubtotals="1" fieldPosition="0">
        <references count="1">
          <reference field="3" count="1">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1">
          <reference field="3" count="1">
            <x v="6"/>
          </reference>
        </references>
      </pivotArea>
    </format>
    <format dxfId="13">
      <pivotArea collapsedLevelsAreSubtotals="1" fieldPosition="0">
        <references count="1">
          <reference field="3" count="1">
            <x v="7"/>
          </reference>
        </references>
      </pivotArea>
    </format>
    <format dxfId="12">
      <pivotArea collapsedLevelsAreSubtotals="1" fieldPosition="0">
        <references count="1">
          <reference field="3" count="1">
            <x v="8"/>
          </reference>
        </references>
      </pivotArea>
    </format>
    <format dxfId="11">
      <pivotArea collapsedLevelsAreSubtotals="1" fieldPosition="0">
        <references count="1">
          <reference field="3" count="1">
            <x v="9"/>
          </reference>
        </references>
      </pivotArea>
    </format>
    <format dxfId="10">
      <pivotArea collapsedLevelsAreSubtotals="1" fieldPosition="0">
        <references count="1">
          <reference field="3" count="1">
            <x v="10"/>
          </reference>
        </references>
      </pivotArea>
    </format>
    <format dxfId="9">
      <pivotArea collapsedLevelsAreSubtotals="1" fieldPosition="0">
        <references count="1">
          <reference field="3" count="1">
            <x v="11"/>
          </reference>
        </references>
      </pivotArea>
    </format>
    <format dxfId="8">
      <pivotArea collapsedLevelsAreSubtotals="1" fieldPosition="0">
        <references count="1">
          <reference field="3" count="1">
            <x v="12"/>
          </reference>
        </references>
      </pivotArea>
    </format>
    <format dxfId="7">
      <pivotArea collapsedLevelsAreSubtotals="1" fieldPosition="0">
        <references count="1">
          <reference field="3" count="1">
            <x v="13"/>
          </reference>
        </references>
      </pivotArea>
    </format>
    <format dxfId="6">
      <pivotArea collapsedLevelsAreSubtotals="1" fieldPosition="0">
        <references count="1">
          <reference field="3" count="1">
            <x v="14"/>
          </reference>
        </references>
      </pivotArea>
    </format>
    <format dxfId="5">
      <pivotArea collapsedLevelsAreSubtotals="1" fieldPosition="0">
        <references count="1">
          <reference field="3" count="1">
            <x v="15"/>
          </reference>
        </references>
      </pivotArea>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78E0E7-E4C6-4E37-A050-6F261BD85E40}" name="PivotTable3"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41">
      <pivotArea type="all" dataOnly="0" outline="0" fieldPosition="0"/>
    </format>
    <format dxfId="40">
      <pivotArea outline="0" collapsedLevelsAreSubtotals="1" fieldPosition="0"/>
    </format>
    <format dxfId="39">
      <pivotArea type="origin" dataOnly="0" labelOnly="1" outline="0" fieldPosition="0"/>
    </format>
    <format dxfId="38">
      <pivotArea field="0" type="button" dataOnly="0" labelOnly="1" outline="0" axis="axisCol" fieldPosition="0"/>
    </format>
    <format dxfId="37">
      <pivotArea type="topRight" dataOnly="0" labelOnly="1" outline="0" fieldPosition="0"/>
    </format>
    <format dxfId="36">
      <pivotArea field="6" type="button" dataOnly="0" labelOnly="1" outline="0" axis="axisRow" fieldPosition="0"/>
    </format>
    <format dxfId="35">
      <pivotArea dataOnly="0" labelOnly="1" fieldPosition="0">
        <references count="1">
          <reference field="6" count="0"/>
        </references>
      </pivotArea>
    </format>
    <format dxfId="34">
      <pivotArea dataOnly="0" labelOnly="1" grandRow="1" outline="0" fieldPosition="0"/>
    </format>
    <format dxfId="33">
      <pivotArea dataOnly="0" labelOnly="1" fieldPosition="0">
        <references count="1">
          <reference field="0" count="0"/>
        </references>
      </pivotArea>
    </format>
    <format dxfId="32">
      <pivotArea collapsedLevelsAreSubtotals="1" fieldPosition="0">
        <references count="2">
          <reference field="0" count="1" selected="0">
            <x v="0"/>
          </reference>
          <reference field="6" count="1">
            <x v="0"/>
          </reference>
        </references>
      </pivotArea>
    </format>
    <format dxfId="31">
      <pivotArea collapsedLevelsAreSubtotals="1" fieldPosition="0">
        <references count="2">
          <reference field="0" count="1" selected="0">
            <x v="0"/>
          </reference>
          <reference field="6" count="1">
            <x v="1"/>
          </reference>
        </references>
      </pivotArea>
    </format>
    <format dxfId="30">
      <pivotArea collapsedLevelsAreSubtotals="1" fieldPosition="0">
        <references count="2">
          <reference field="0" count="1" selected="0">
            <x v="0"/>
          </reference>
          <reference field="6" count="1">
            <x v="2"/>
          </reference>
        </references>
      </pivotArea>
    </format>
    <format dxfId="29">
      <pivotArea collapsedLevelsAreSubtotals="1" fieldPosition="0">
        <references count="2">
          <reference field="0" count="1" selected="0">
            <x v="1"/>
          </reference>
          <reference field="6" count="1">
            <x v="0"/>
          </reference>
        </references>
      </pivotArea>
    </format>
    <format dxfId="28">
      <pivotArea collapsedLevelsAreSubtotals="1" fieldPosition="0">
        <references count="2">
          <reference field="0" count="1" selected="0">
            <x v="1"/>
          </reference>
          <reference field="6" count="1">
            <x v="1"/>
          </reference>
        </references>
      </pivotArea>
    </format>
    <format dxfId="27">
      <pivotArea collapsedLevelsAreSubtotals="1" fieldPosition="0">
        <references count="2">
          <reference field="0" count="1" selected="0">
            <x v="1"/>
          </reference>
          <reference field="6" count="1">
            <x v="2"/>
          </reference>
        </references>
      </pivotArea>
    </format>
  </formats>
  <chartFormats count="10">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0"/>
          </reference>
        </references>
      </pivotArea>
    </chartFormat>
    <chartFormat chart="10" format="6" series="1">
      <pivotArea type="data" outline="0" fieldPosition="0">
        <references count="2">
          <reference field="4294967294" count="1" selected="0">
            <x v="0"/>
          </reference>
          <reference field="0" count="1" selected="0">
            <x v="1"/>
          </reference>
        </references>
      </pivotArea>
    </chartFormat>
    <chartFormat chart="11" format="5" series="1">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2">
          <reference field="4294967294" count="1" selected="0">
            <x v="0"/>
          </reference>
          <reference field="0" count="1" selected="0">
            <x v="1"/>
          </reference>
        </references>
      </pivotArea>
    </chartFormat>
    <chartFormat chart="10" format="7">
      <pivotArea type="data" outline="0" fieldPosition="0">
        <references count="3">
          <reference field="4294967294" count="1" selected="0">
            <x v="0"/>
          </reference>
          <reference field="0" count="1" selected="0">
            <x v="1"/>
          </reference>
          <reference field="6" count="1" selected="0">
            <x v="2"/>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9EF186-6125-4EC5-982D-9E87CE36BDB5}"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Total Sales" fld="11" baseField="0" baseItem="0"/>
  </dataFields>
  <formats count="7">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fieldPosition="0">
        <references count="1">
          <reference field="0" count="0"/>
        </references>
      </pivotArea>
    </format>
    <format dxfId="44">
      <pivotArea dataOnly="0" labelOnly="1" grandRow="1" outline="0" fieldPosition="0"/>
    </format>
    <format dxfId="43">
      <pivotArea dataOnly="0" labelOnly="1" outline="0" axis="axisValues" fieldPosition="0"/>
    </format>
    <format dxfId="42">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3D72A7-70F3-47F3-8D7A-AC7DF9496D9A}" name="PivotTable12"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20:B12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s>
  <rowFields count="1">
    <field x="8"/>
  </rowFields>
  <rowItems count="4">
    <i>
      <x/>
    </i>
    <i>
      <x v="1"/>
    </i>
    <i>
      <x v="2"/>
    </i>
    <i>
      <x v="3"/>
    </i>
  </rowItems>
  <colItems count="1">
    <i/>
  </colItems>
  <dataFields count="1">
    <dataField name="Number of items" fld="1" subtotal="count" baseField="8" baseItem="0"/>
  </dataFields>
  <formats count="20">
    <format dxfId="68">
      <pivotArea type="all" dataOnly="0" outline="0" fieldPosition="0"/>
    </format>
    <format dxfId="67">
      <pivotArea type="origin" dataOnly="0" labelOnly="1" outline="0" fieldPosition="0"/>
    </format>
    <format dxfId="66">
      <pivotArea field="0" type="button" dataOnly="0" labelOnly="1" outline="0"/>
    </format>
    <format dxfId="65">
      <pivotArea type="topRight" dataOnly="0" labelOnly="1" outline="0" fieldPosition="0"/>
    </format>
    <format dxfId="64">
      <pivotArea dataOnly="0" labelOnly="1" grandRow="1" outline="0" fieldPosition="0"/>
    </format>
    <format dxfId="63">
      <pivotArea type="all" dataOnly="0" outline="0" fieldPosition="0"/>
    </format>
    <format dxfId="62">
      <pivotArea field="3" type="button" dataOnly="0" labelOnly="1" outline="0"/>
    </format>
    <format dxfId="61">
      <pivotArea type="all" dataOnly="0" outline="0" fieldPosition="0"/>
    </format>
    <format dxfId="60">
      <pivotArea field="4" type="button" dataOnly="0" labelOnly="1" outline="0"/>
    </format>
    <format dxfId="59">
      <pivotArea type="all" dataOnly="0" outline="0" fieldPosition="0"/>
    </format>
    <format dxfId="58">
      <pivotArea field="7" type="button" dataOnly="0" labelOnly="1" outline="0"/>
    </format>
    <format dxfId="57">
      <pivotArea type="all" dataOnly="0" outline="0" fieldPosition="0"/>
    </format>
    <format dxfId="56">
      <pivotArea outline="0" collapsedLevelsAreSubtotals="1" fieldPosition="0"/>
    </format>
    <format dxfId="55">
      <pivotArea field="6" type="button" dataOnly="0" labelOnly="1" outline="0"/>
    </format>
    <format dxfId="54">
      <pivotArea outline="0" collapsedLevelsAreSubtotals="1" fieldPosition="0"/>
    </format>
    <format dxfId="53">
      <pivotArea type="all" dataOnly="0" outline="0" fieldPosition="0"/>
    </format>
    <format dxfId="52">
      <pivotArea outline="0" collapsedLevelsAreSubtotals="1" fieldPosition="0"/>
    </format>
    <format dxfId="51">
      <pivotArea field="8" type="button" dataOnly="0" labelOnly="1" outline="0" axis="axisRow" fieldPosition="0"/>
    </format>
    <format dxfId="50">
      <pivotArea dataOnly="0" labelOnly="1" fieldPosition="0">
        <references count="1">
          <reference field="8" count="0"/>
        </references>
      </pivotArea>
    </format>
    <format dxfId="49">
      <pivotArea dataOnly="0" labelOnly="1" outline="0" axis="axisValues" fieldPosition="0"/>
    </format>
  </formats>
  <chartFormats count="4">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8" count="1" selected="0">
            <x v="0"/>
          </reference>
        </references>
      </pivotArea>
    </chartFormat>
    <chartFormat chart="45" format="4" series="1">
      <pivotArea type="data" outline="0" fieldPosition="0">
        <references count="1">
          <reference field="4294967294" count="1" selected="0">
            <x v="0"/>
          </reference>
        </references>
      </pivotArea>
    </chartFormat>
    <chartFormat chart="45"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8635BA-CD1E-4291-860F-A3155C917914}" name="PivotTable10"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09:B11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0">
    <format dxfId="88">
      <pivotArea type="all" dataOnly="0" outline="0" fieldPosition="0"/>
    </format>
    <format dxfId="87">
      <pivotArea type="origin" dataOnly="0" labelOnly="1" outline="0" fieldPosition="0"/>
    </format>
    <format dxfId="86">
      <pivotArea field="0" type="button" dataOnly="0" labelOnly="1" outline="0"/>
    </format>
    <format dxfId="85">
      <pivotArea type="topRight" dataOnly="0" labelOnly="1" outline="0" fieldPosition="0"/>
    </format>
    <format dxfId="84">
      <pivotArea dataOnly="0" labelOnly="1" grandRow="1" outline="0" fieldPosition="0"/>
    </format>
    <format dxfId="83">
      <pivotArea type="all" dataOnly="0" outline="0" fieldPosition="0"/>
    </format>
    <format dxfId="82">
      <pivotArea field="3" type="button" dataOnly="0" labelOnly="1" outline="0"/>
    </format>
    <format dxfId="81">
      <pivotArea type="all" dataOnly="0" outline="0" fieldPosition="0"/>
    </format>
    <format dxfId="80">
      <pivotArea field="4" type="button" dataOnly="0" labelOnly="1" outline="0"/>
    </format>
    <format dxfId="79">
      <pivotArea type="all" dataOnly="0" outline="0" fieldPosition="0"/>
    </format>
    <format dxfId="78">
      <pivotArea field="7" type="button" dataOnly="0" labelOnly="1" outline="0"/>
    </format>
    <format dxfId="77">
      <pivotArea type="all" dataOnly="0" outline="0" fieldPosition="0"/>
    </format>
    <format dxfId="76">
      <pivotArea outline="0" collapsedLevelsAreSubtotals="1" fieldPosition="0"/>
    </format>
    <format dxfId="75">
      <pivotArea field="6" type="button" dataOnly="0" labelOnly="1" outline="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8" type="button" dataOnly="0" labelOnly="1" outline="0" axis="axisRow" fieldPosition="0"/>
    </format>
    <format dxfId="70">
      <pivotArea dataOnly="0" labelOnly="1" fieldPosition="0">
        <references count="1">
          <reference field="8" count="0"/>
        </references>
      </pivotArea>
    </format>
    <format dxfId="69">
      <pivotArea dataOnly="0" labelOnly="1" outline="0" axis="axisValues" fieldPosition="0"/>
    </format>
  </formats>
  <chartFormats count="3">
    <chartFormat chart="34"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1166DA-724C-4F1F-B97A-2058E48E6619}" name="PivotTable8"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5:B8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9">
    <format dxfId="107">
      <pivotArea type="all" dataOnly="0" outline="0" fieldPosition="0"/>
    </format>
    <format dxfId="106">
      <pivotArea type="origin" dataOnly="0" labelOnly="1" outline="0" fieldPosition="0"/>
    </format>
    <format dxfId="105">
      <pivotArea field="0" type="button" dataOnly="0" labelOnly="1" outline="0"/>
    </format>
    <format dxfId="104">
      <pivotArea type="topRight" dataOnly="0" labelOnly="1" outline="0" fieldPosition="0"/>
    </format>
    <format dxfId="103">
      <pivotArea dataOnly="0" labelOnly="1" grandRow="1" outline="0" fieldPosition="0"/>
    </format>
    <format dxfId="102">
      <pivotArea type="all" dataOnly="0" outline="0" fieldPosition="0"/>
    </format>
    <format dxfId="101">
      <pivotArea field="3" type="button" dataOnly="0" labelOnly="1" outline="0"/>
    </format>
    <format dxfId="100">
      <pivotArea type="all" dataOnly="0" outline="0" fieldPosition="0"/>
    </format>
    <format dxfId="99">
      <pivotArea field="4" type="button" dataOnly="0" labelOnly="1" outline="0"/>
    </format>
    <format dxfId="98">
      <pivotArea type="all" dataOnly="0" outline="0" fieldPosition="0"/>
    </format>
    <format dxfId="97">
      <pivotArea field="7" type="button" dataOnly="0" labelOnly="1" outline="0"/>
    </format>
    <format dxfId="96">
      <pivotArea collapsedLevelsAreSubtotals="1" fieldPosition="0">
        <references count="1">
          <reference field="6" count="1">
            <x v="0"/>
          </reference>
        </references>
      </pivotArea>
    </format>
    <format dxfId="95">
      <pivotArea collapsedLevelsAreSubtotals="1" fieldPosition="0">
        <references count="1">
          <reference field="6" count="1">
            <x v="1"/>
          </reference>
        </references>
      </pivotArea>
    </format>
    <format dxfId="94">
      <pivotArea collapsedLevelsAreSubtotals="1" fieldPosition="0">
        <references count="1">
          <reference field="6" count="1">
            <x v="2"/>
          </reference>
        </references>
      </pivotArea>
    </format>
    <format dxfId="93">
      <pivotArea type="all" dataOnly="0" outline="0" fieldPosition="0"/>
    </format>
    <format dxfId="92">
      <pivotArea outline="0" collapsedLevelsAreSubtotals="1" fieldPosition="0"/>
    </format>
    <format dxfId="91">
      <pivotArea field="6" type="button" dataOnly="0" labelOnly="1" outline="0" axis="axisRow" fieldPosition="0"/>
    </format>
    <format dxfId="90">
      <pivotArea dataOnly="0" labelOnly="1" fieldPosition="0">
        <references count="1">
          <reference field="6" count="0"/>
        </references>
      </pivotArea>
    </format>
    <format dxfId="8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EB916A-FCF2-459A-9FF5-FFB374FFDB35}" name="PivotTable9"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8:B10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0">
    <format dxfId="127">
      <pivotArea type="all" dataOnly="0" outline="0" fieldPosition="0"/>
    </format>
    <format dxfId="126">
      <pivotArea type="origin" dataOnly="0" labelOnly="1" outline="0" fieldPosition="0"/>
    </format>
    <format dxfId="125">
      <pivotArea field="0" type="button" dataOnly="0" labelOnly="1" outline="0"/>
    </format>
    <format dxfId="124">
      <pivotArea type="topRight" dataOnly="0" labelOnly="1" outline="0" fieldPosition="0"/>
    </format>
    <format dxfId="123">
      <pivotArea dataOnly="0" labelOnly="1" grandRow="1" outline="0" fieldPosition="0"/>
    </format>
    <format dxfId="122">
      <pivotArea type="all" dataOnly="0" outline="0" fieldPosition="0"/>
    </format>
    <format dxfId="121">
      <pivotArea field="3" type="button" dataOnly="0" labelOnly="1" outline="0"/>
    </format>
    <format dxfId="120">
      <pivotArea type="all" dataOnly="0" outline="0" fieldPosition="0"/>
    </format>
    <format dxfId="119">
      <pivotArea field="4" type="button" dataOnly="0" labelOnly="1" outline="0"/>
    </format>
    <format dxfId="118">
      <pivotArea type="all" dataOnly="0" outline="0" fieldPosition="0"/>
    </format>
    <format dxfId="117">
      <pivotArea field="7" type="button" dataOnly="0" labelOnly="1" outline="0"/>
    </format>
    <format dxfId="116">
      <pivotArea type="all" dataOnly="0" outline="0" fieldPosition="0"/>
    </format>
    <format dxfId="115">
      <pivotArea outline="0" collapsedLevelsAreSubtotals="1" fieldPosition="0"/>
    </format>
    <format dxfId="114">
      <pivotArea field="6" type="button" dataOnly="0" labelOnly="1" outline="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8" type="button" dataOnly="0" labelOnly="1" outline="0" axis="axisRow" fieldPosition="0"/>
    </format>
    <format dxfId="109">
      <pivotArea dataOnly="0" labelOnly="1" fieldPosition="0">
        <references count="1">
          <reference field="8" count="0"/>
        </references>
      </pivotArea>
    </format>
    <format dxfId="108">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0962AC-098F-4EE9-9E9C-01BD16F150FD}"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Number of Items" fld="1" subtotal="count" baseField="0" baseItem="1"/>
    <dataField name="Average of Rating" fld="12" subtotal="average" baseField="0" baseItem="1"/>
  </dataFields>
  <formats count="3">
    <format dxfId="130">
      <pivotArea type="all" dataOnly="0" outline="0" fieldPosition="0"/>
    </format>
    <format dxfId="129">
      <pivotArea outline="0" collapsedLevelsAreSubtotals="1" fieldPosition="0"/>
    </format>
    <format dxfId="12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149AE0-85C1-425A-99B6-888440465929}" name="PivotTable7"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3:B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7"/>
  </rowFields>
  <rowItems count="3">
    <i>
      <x v="1"/>
    </i>
    <i>
      <x v="2"/>
    </i>
    <i>
      <x/>
    </i>
  </rowItems>
  <colItems count="1">
    <i/>
  </colItems>
  <dataFields count="1">
    <dataField name="Sum of Sales" fld="11" baseField="0" baseItem="0"/>
  </dataFields>
  <formats count="18">
    <format dxfId="148">
      <pivotArea type="all" dataOnly="0" outline="0" fieldPosition="0"/>
    </format>
    <format dxfId="147">
      <pivotArea type="origin" dataOnly="0" labelOnly="1" outline="0" fieldPosition="0"/>
    </format>
    <format dxfId="146">
      <pivotArea field="0" type="button" dataOnly="0" labelOnly="1" outline="0"/>
    </format>
    <format dxfId="145">
      <pivotArea type="topRight" dataOnly="0" labelOnly="1" outline="0" fieldPosition="0"/>
    </format>
    <format dxfId="144">
      <pivotArea field="6" type="button" dataOnly="0" labelOnly="1" outline="0"/>
    </format>
    <format dxfId="143">
      <pivotArea dataOnly="0" labelOnly="1" grandRow="1" outline="0" fieldPosition="0"/>
    </format>
    <format dxfId="142">
      <pivotArea type="all" dataOnly="0" outline="0" fieldPosition="0"/>
    </format>
    <format dxfId="141">
      <pivotArea field="3" type="button" dataOnly="0" labelOnly="1" outline="0"/>
    </format>
    <format dxfId="140">
      <pivotArea type="all" dataOnly="0" outline="0" fieldPosition="0"/>
    </format>
    <format dxfId="139">
      <pivotArea field="4" type="button" dataOnly="0" labelOnly="1" outline="0"/>
    </format>
    <format dxfId="138">
      <pivotArea collapsedLevelsAreSubtotals="1" fieldPosition="0">
        <references count="1">
          <reference field="7" count="1">
            <x v="0"/>
          </reference>
        </references>
      </pivotArea>
    </format>
    <format dxfId="137">
      <pivotArea collapsedLevelsAreSubtotals="1" fieldPosition="0">
        <references count="1">
          <reference field="7" count="1">
            <x v="1"/>
          </reference>
        </references>
      </pivotArea>
    </format>
    <format dxfId="136">
      <pivotArea collapsedLevelsAreSubtotals="1" fieldPosition="0">
        <references count="1">
          <reference field="7" count="1">
            <x v="2"/>
          </reference>
        </references>
      </pivotArea>
    </format>
    <format dxfId="135">
      <pivotArea type="all" dataOnly="0" outline="0" fieldPosition="0"/>
    </format>
    <format dxfId="134">
      <pivotArea outline="0" collapsedLevelsAreSubtotals="1" fieldPosition="0"/>
    </format>
    <format dxfId="133">
      <pivotArea field="7" type="button" dataOnly="0" labelOnly="1" outline="0" axis="axisRow" fieldPosition="0"/>
    </format>
    <format dxfId="132">
      <pivotArea dataOnly="0" labelOnly="1" fieldPosition="0">
        <references count="1">
          <reference field="7" count="0"/>
        </references>
      </pivotArea>
    </format>
    <format dxfId="131">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1"/>
          </reference>
        </references>
      </pivotArea>
    </chartFormat>
    <chartFormat chart="28" format="7">
      <pivotArea type="data" outline="0" fieldPosition="0">
        <references count="2">
          <reference field="4294967294" count="1" selected="0">
            <x v="0"/>
          </reference>
          <reference field="7" count="1" selected="0">
            <x v="2"/>
          </reference>
        </references>
      </pivotArea>
    </chartFormat>
    <chartFormat chart="28" format="8">
      <pivotArea type="data" outline="0" fieldPosition="0">
        <references count="2">
          <reference field="4294967294" count="1" selected="0">
            <x v="0"/>
          </reference>
          <reference field="7" count="1" selected="0">
            <x v="0"/>
          </reference>
        </references>
      </pivotArea>
    </chartFormat>
    <chartFormat chart="24" format="1">
      <pivotArea type="data" outline="0" fieldPosition="0">
        <references count="2">
          <reference field="4294967294" count="1" selected="0">
            <x v="0"/>
          </reference>
          <reference field="7" count="1" selected="0">
            <x v="1"/>
          </reference>
        </references>
      </pivotArea>
    </chartFormat>
    <chartFormat chart="24" format="2">
      <pivotArea type="data" outline="0" fieldPosition="0">
        <references count="2">
          <reference field="4294967294" count="1" selected="0">
            <x v="0"/>
          </reference>
          <reference field="7" count="1" selected="0">
            <x v="2"/>
          </reference>
        </references>
      </pivotArea>
    </chartFormat>
    <chartFormat chart="24"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923989-0FC7-4F39-85C6-BF6F68348B70}" name="PivotTable6"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59: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2">
    <format dxfId="170">
      <pivotArea type="all" dataOnly="0" outline="0" fieldPosition="0"/>
    </format>
    <format dxfId="169">
      <pivotArea type="origin" dataOnly="0" labelOnly="1" outline="0" fieldPosition="0"/>
    </format>
    <format dxfId="168">
      <pivotArea field="0" type="button" dataOnly="0" labelOnly="1" outline="0"/>
    </format>
    <format dxfId="167">
      <pivotArea type="topRight" dataOnly="0" labelOnly="1" outline="0" fieldPosition="0"/>
    </format>
    <format dxfId="166">
      <pivotArea field="6" type="button" dataOnly="0" labelOnly="1" outline="0"/>
    </format>
    <format dxfId="165">
      <pivotArea dataOnly="0" labelOnly="1" grandRow="1" outline="0" fieldPosition="0"/>
    </format>
    <format dxfId="164">
      <pivotArea type="all" dataOnly="0" outline="0" fieldPosition="0"/>
    </format>
    <format dxfId="163">
      <pivotArea field="3" type="button" dataOnly="0" labelOnly="1" outline="0"/>
    </format>
    <format dxfId="162">
      <pivotArea collapsedLevelsAreSubtotals="1" fieldPosition="0">
        <references count="1">
          <reference field="4" count="1">
            <x v="0"/>
          </reference>
        </references>
      </pivotArea>
    </format>
    <format dxfId="161">
      <pivotArea collapsedLevelsAreSubtotals="1" fieldPosition="0">
        <references count="1">
          <reference field="4" count="1">
            <x v="1"/>
          </reference>
        </references>
      </pivotArea>
    </format>
    <format dxfId="160">
      <pivotArea collapsedLevelsAreSubtotals="1" fieldPosition="0">
        <references count="1">
          <reference field="4" count="1">
            <x v="2"/>
          </reference>
        </references>
      </pivotArea>
    </format>
    <format dxfId="159">
      <pivotArea collapsedLevelsAreSubtotals="1" fieldPosition="0">
        <references count="1">
          <reference field="4" count="1">
            <x v="3"/>
          </reference>
        </references>
      </pivotArea>
    </format>
    <format dxfId="158">
      <pivotArea collapsedLevelsAreSubtotals="1" fieldPosition="0">
        <references count="1">
          <reference field="4" count="1">
            <x v="4"/>
          </reference>
        </references>
      </pivotArea>
    </format>
    <format dxfId="157">
      <pivotArea collapsedLevelsAreSubtotals="1" fieldPosition="0">
        <references count="1">
          <reference field="4" count="1">
            <x v="5"/>
          </reference>
        </references>
      </pivotArea>
    </format>
    <format dxfId="156">
      <pivotArea collapsedLevelsAreSubtotals="1" fieldPosition="0">
        <references count="1">
          <reference field="4" count="1">
            <x v="6"/>
          </reference>
        </references>
      </pivotArea>
    </format>
    <format dxfId="155">
      <pivotArea collapsedLevelsAreSubtotals="1" fieldPosition="0">
        <references count="1">
          <reference field="4" count="1">
            <x v="7"/>
          </reference>
        </references>
      </pivotArea>
    </format>
    <format dxfId="154">
      <pivotArea collapsedLevelsAreSubtotals="1" fieldPosition="0">
        <references count="1">
          <reference field="4" count="1">
            <x v="8"/>
          </reference>
        </references>
      </pivotArea>
    </format>
    <format dxfId="153">
      <pivotArea type="all" dataOnly="0" outline="0" fieldPosition="0"/>
    </format>
    <format dxfId="152">
      <pivotArea outline="0" collapsedLevelsAreSubtotals="1" fieldPosition="0"/>
    </format>
    <format dxfId="151">
      <pivotArea field="4" type="button" dataOnly="0" labelOnly="1" outline="0" axis="axisRow" fieldPosition="0"/>
    </format>
    <format dxfId="150">
      <pivotArea dataOnly="0" labelOnly="1" fieldPosition="0">
        <references count="1">
          <reference field="4" count="0"/>
        </references>
      </pivotArea>
    </format>
    <format dxfId="149">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1"/>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4"/>
          </reference>
        </references>
      </pivotArea>
    </chartFormat>
    <chartFormat chart="23" format="8">
      <pivotArea type="data" outline="0" fieldPosition="0">
        <references count="2">
          <reference field="4294967294" count="1" selected="0">
            <x v="0"/>
          </reference>
          <reference field="4" count="1" selected="0">
            <x v="5"/>
          </reference>
        </references>
      </pivotArea>
    </chartFormat>
    <chartFormat chart="23" format="9">
      <pivotArea type="data" outline="0" fieldPosition="0">
        <references count="2">
          <reference field="4294967294" count="1" selected="0">
            <x v="0"/>
          </reference>
          <reference field="4" count="1" selected="0">
            <x v="6"/>
          </reference>
        </references>
      </pivotArea>
    </chartFormat>
    <chartFormat chart="23" format="10">
      <pivotArea type="data" outline="0" fieldPosition="0">
        <references count="2">
          <reference field="4294967294" count="1" selected="0">
            <x v="0"/>
          </reference>
          <reference field="4" count="1" selected="0">
            <x v="7"/>
          </reference>
        </references>
      </pivotArea>
    </chartFormat>
    <chartFormat chart="2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1FE215B-9AC4-435D-8332-28821765FAA9}" sourceName="Outlet Size">
  <pivotTables>
    <pivotTable tabId="4" name="PivotTable1"/>
    <pivotTable tabId="4" name="PivotTable2"/>
    <pivotTable tabId="4" name="PivotTable3"/>
    <pivotTable tabId="4" name="PivotTable4"/>
    <pivotTable tabId="4" name="PivotTable6"/>
    <pivotTable tabId="4" name="PivotTable7"/>
    <pivotTable tabId="4" name="PivotTable8"/>
    <pivotTable tabId="4" name="PivotTable9"/>
    <pivotTable tabId="4" name="PivotTable10"/>
    <pivotTable tabId="4" name="PivotTable12"/>
  </pivotTables>
  <data>
    <tabular pivotCacheId="173385869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C484C7A-164D-4CF1-9088-6EAA1E401782}" sourceName="Item Type">
  <pivotTables>
    <pivotTable tabId="4" name="PivotTable2"/>
    <pivotTable tabId="4" name="PivotTable1"/>
    <pivotTable tabId="4" name="PivotTable10"/>
    <pivotTable tabId="4" name="PivotTable12"/>
    <pivotTable tabId="4" name="PivotTable3"/>
    <pivotTable tabId="4" name="PivotTable4"/>
    <pivotTable tabId="4" name="PivotTable6"/>
    <pivotTable tabId="4" name="PivotTable7"/>
    <pivotTable tabId="4" name="PivotTable8"/>
    <pivotTable tabId="4" name="PivotTable9"/>
  </pivotTables>
  <data>
    <tabular pivotCacheId="173385869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078BBB-2A79-46B6-A624-075B28D51154}" sourceName="Outlet Location Type">
  <pivotTables>
    <pivotTable tabId="4" name="PivotTable2"/>
    <pivotTable tabId="4" name="PivotTable1"/>
    <pivotTable tabId="4" name="PivotTable10"/>
    <pivotTable tabId="4" name="PivotTable12"/>
    <pivotTable tabId="4" name="PivotTable3"/>
    <pivotTable tabId="4" name="PivotTable4"/>
    <pivotTable tabId="4" name="PivotTable6"/>
    <pivotTable tabId="4" name="PivotTable7"/>
    <pivotTable tabId="4" name="PivotTable8"/>
    <pivotTable tabId="4" name="PivotTable9"/>
  </pivotTables>
  <data>
    <tabular pivotCacheId="173385869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5768BD1-AE1E-4F47-AE16-7073A4F9E594}" cache="Slicer_Outlet_Size" caption="Outlet Size" rowHeight="257175"/>
  <slicer name="Item Type" xr10:uid="{B53B301D-BA3B-4DB4-A71B-24A46A293E04}" cache="Slicer_Item_Type" caption="Item Type" rowHeight="257175"/>
  <slicer name="Outlet Location Type" xr10:uid="{7B4115E7-D8DA-46F1-A278-DDCEAC255E0B}"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DD0D640-C212-4DF8-A236-69868E6FD429}" cache="Slicer_Outlet_Size" caption="Outlet Size" style="Blinkit Analysis" rowHeight="257175"/>
  <slicer name="Item Type 1" xr10:uid="{0F7EDA70-A420-4FBE-9DCD-9FD866DCC346}" cache="Slicer_Item_Type" caption="Item Type" style="Blinkit Analysis" rowHeight="257175"/>
  <slicer name="Outlet Location Type 1" xr10:uid="{93491772-E4E6-4908-831B-B81FE7B43E3F}"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0D39E7D-6AFA-451B-80AB-E675FBBBE867}"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ED658-4238-4165-B0BE-E6743421A790}">
  <dimension ref="A1:K128"/>
  <sheetViews>
    <sheetView zoomScale="73" workbookViewId="0"/>
  </sheetViews>
  <sheetFormatPr defaultRowHeight="15.75" x14ac:dyDescent="0.25"/>
  <cols>
    <col min="1" max="1" width="19.125" bestFit="1" customWidth="1"/>
    <col min="2" max="2" width="12.125" bestFit="1" customWidth="1"/>
    <col min="3" max="3" width="7.875" bestFit="1" customWidth="1"/>
    <col min="4" max="4" width="16.625" bestFit="1" customWidth="1"/>
    <col min="5" max="5" width="12.75" customWidth="1"/>
  </cols>
  <sheetData>
    <row r="1" spans="1:6" ht="16.5" customHeight="1" thickBot="1" x14ac:dyDescent="0.3"/>
    <row r="2" spans="1:6" x14ac:dyDescent="0.25">
      <c r="A2" s="42" t="s">
        <v>1619</v>
      </c>
      <c r="B2" s="40"/>
      <c r="C2" s="40"/>
      <c r="D2" s="40"/>
      <c r="E2" s="40"/>
      <c r="F2" s="41"/>
    </row>
    <row r="3" spans="1:6" ht="16.5" thickBot="1" x14ac:dyDescent="0.3">
      <c r="A3" s="43"/>
      <c r="B3" s="44"/>
      <c r="C3" s="44"/>
      <c r="D3" s="44"/>
      <c r="E3" s="44"/>
      <c r="F3" s="45"/>
    </row>
    <row r="4" spans="1:6" ht="16.5" thickBot="1" x14ac:dyDescent="0.3">
      <c r="A4" s="8" t="s">
        <v>1611</v>
      </c>
      <c r="B4" s="9" t="s">
        <v>1612</v>
      </c>
      <c r="C4" s="9" t="s">
        <v>1613</v>
      </c>
      <c r="D4" s="10" t="s">
        <v>1614</v>
      </c>
      <c r="E4" s="4"/>
      <c r="F4" s="4"/>
    </row>
    <row r="5" spans="1:6" ht="16.5" thickBot="1" x14ac:dyDescent="0.3">
      <c r="A5" s="8">
        <v>1201681.4928000034</v>
      </c>
      <c r="B5" s="9">
        <v>140.99278338613203</v>
      </c>
      <c r="C5" s="9">
        <v>8523</v>
      </c>
      <c r="D5" s="10">
        <v>3.9658570925731196</v>
      </c>
      <c r="E5" s="4"/>
      <c r="F5" s="4"/>
    </row>
    <row r="6" spans="1:6" x14ac:dyDescent="0.25">
      <c r="A6" s="3"/>
      <c r="F6" s="4"/>
    </row>
    <row r="7" spans="1:6" x14ac:dyDescent="0.25">
      <c r="A7" s="3" t="s">
        <v>1615</v>
      </c>
      <c r="B7" t="s">
        <v>1616</v>
      </c>
      <c r="C7" t="s">
        <v>1617</v>
      </c>
      <c r="D7" t="s">
        <v>1618</v>
      </c>
      <c r="F7" s="4"/>
    </row>
    <row r="8" spans="1:6" x14ac:dyDescent="0.25">
      <c r="A8" s="12">
        <f>GETPIVOTDATA("Sum of Sales",$A$4)</f>
        <v>1201681.4928000034</v>
      </c>
      <c r="B8" s="13">
        <f>GETPIVOTDATA("Average of Sales",$A$4)</f>
        <v>140.99278338613203</v>
      </c>
      <c r="C8">
        <f>GETPIVOTDATA("Number of Items",$A$4)</f>
        <v>8523</v>
      </c>
      <c r="D8" s="14">
        <f>GETPIVOTDATA("Average of Rating",$A$4)</f>
        <v>3.9658570925731196</v>
      </c>
      <c r="E8" s="14"/>
      <c r="F8" s="4"/>
    </row>
    <row r="9" spans="1:6" ht="16.5" thickBot="1" x14ac:dyDescent="0.3">
      <c r="A9" s="7"/>
      <c r="B9" s="5"/>
      <c r="C9" s="5"/>
      <c r="D9" s="5"/>
      <c r="E9" s="5"/>
      <c r="F9" s="6"/>
    </row>
    <row r="10" spans="1:6" ht="16.5" thickBot="1" x14ac:dyDescent="0.3"/>
    <row r="11" spans="1:6" ht="16.5" thickBot="1" x14ac:dyDescent="0.3">
      <c r="A11" s="42" t="s">
        <v>1622</v>
      </c>
      <c r="B11" s="40"/>
      <c r="C11" s="40"/>
      <c r="D11" s="41"/>
      <c r="E11" s="32"/>
    </row>
    <row r="12" spans="1:6" ht="16.5" thickBot="1" x14ac:dyDescent="0.3">
      <c r="A12" s="17" t="s">
        <v>1620</v>
      </c>
      <c r="B12" s="11" t="s">
        <v>1615</v>
      </c>
      <c r="D12" s="4"/>
    </row>
    <row r="13" spans="1:6" x14ac:dyDescent="0.25">
      <c r="A13" s="18" t="s">
        <v>17</v>
      </c>
      <c r="B13" s="20">
        <v>776319.68840000057</v>
      </c>
      <c r="D13" s="4"/>
    </row>
    <row r="14" spans="1:6" ht="16.5" thickBot="1" x14ac:dyDescent="0.3">
      <c r="A14" s="16" t="s">
        <v>10</v>
      </c>
      <c r="B14" s="21">
        <v>425361.8043999995</v>
      </c>
      <c r="D14" s="4"/>
    </row>
    <row r="15" spans="1:6" ht="16.5" thickBot="1" x14ac:dyDescent="0.3">
      <c r="A15" s="19" t="s">
        <v>1621</v>
      </c>
      <c r="B15" s="34">
        <v>1201681.4928000001</v>
      </c>
      <c r="D15" s="4"/>
    </row>
    <row r="16" spans="1:6" x14ac:dyDescent="0.25">
      <c r="A16" s="3"/>
      <c r="D16" s="4"/>
    </row>
    <row r="17" spans="1:9" x14ac:dyDescent="0.25">
      <c r="A17" s="3"/>
      <c r="D17" s="4"/>
    </row>
    <row r="18" spans="1:9" ht="16.5" thickBot="1" x14ac:dyDescent="0.3">
      <c r="A18" s="7"/>
      <c r="B18" s="5"/>
      <c r="C18" s="5"/>
      <c r="D18" s="6"/>
    </row>
    <row r="19" spans="1:9" ht="16.5" thickBot="1" x14ac:dyDescent="0.3"/>
    <row r="20" spans="1:9" ht="16.5" thickBot="1" x14ac:dyDescent="0.3">
      <c r="A20" s="42" t="s">
        <v>1623</v>
      </c>
      <c r="B20" s="40"/>
      <c r="C20" s="40"/>
      <c r="D20" s="40"/>
      <c r="E20" s="40"/>
      <c r="F20" s="40"/>
      <c r="G20" s="40"/>
      <c r="H20" s="1"/>
      <c r="I20" s="2"/>
    </row>
    <row r="21" spans="1:9" ht="16.5" thickBot="1" x14ac:dyDescent="0.3">
      <c r="A21" s="17" t="s">
        <v>1611</v>
      </c>
      <c r="B21" s="17" t="s">
        <v>1624</v>
      </c>
      <c r="C21" s="11"/>
      <c r="I21" s="4"/>
    </row>
    <row r="22" spans="1:9" ht="16.5" thickBot="1" x14ac:dyDescent="0.3">
      <c r="A22" s="17" t="s">
        <v>1620</v>
      </c>
      <c r="B22" s="8" t="s">
        <v>10</v>
      </c>
      <c r="C22" s="10" t="s">
        <v>17</v>
      </c>
      <c r="I22" s="4"/>
    </row>
    <row r="23" spans="1:9" x14ac:dyDescent="0.25">
      <c r="A23" s="18" t="s">
        <v>14</v>
      </c>
      <c r="B23" s="22">
        <v>121349.89940000001</v>
      </c>
      <c r="C23" s="25">
        <v>215047.9126000001</v>
      </c>
      <c r="I23" s="4"/>
    </row>
    <row r="24" spans="1:9" x14ac:dyDescent="0.25">
      <c r="A24" s="15" t="s">
        <v>34</v>
      </c>
      <c r="B24" s="23">
        <v>138685.86819999994</v>
      </c>
      <c r="C24" s="26">
        <v>254464.77940000014</v>
      </c>
      <c r="I24" s="4"/>
    </row>
    <row r="25" spans="1:9" ht="16.5" thickBot="1" x14ac:dyDescent="0.3">
      <c r="A25" s="16" t="s">
        <v>21</v>
      </c>
      <c r="B25" s="24">
        <v>165326.0368</v>
      </c>
      <c r="C25" s="27">
        <v>306806.99640000012</v>
      </c>
      <c r="I25" s="4"/>
    </row>
    <row r="26" spans="1:9" x14ac:dyDescent="0.25">
      <c r="I26" s="4"/>
    </row>
    <row r="27" spans="1:9" x14ac:dyDescent="0.25">
      <c r="A27" s="3"/>
      <c r="I27" s="4"/>
    </row>
    <row r="28" spans="1:9" x14ac:dyDescent="0.25">
      <c r="A28" s="3"/>
      <c r="I28" s="4"/>
    </row>
    <row r="29" spans="1:9" x14ac:dyDescent="0.25">
      <c r="A29" s="3"/>
      <c r="I29" s="4"/>
    </row>
    <row r="30" spans="1:9" x14ac:dyDescent="0.25">
      <c r="A30" s="3"/>
      <c r="I30" s="4"/>
    </row>
    <row r="31" spans="1:9" x14ac:dyDescent="0.25">
      <c r="A31" s="3"/>
      <c r="I31" s="4"/>
    </row>
    <row r="32" spans="1:9" x14ac:dyDescent="0.25">
      <c r="A32" s="3"/>
      <c r="I32" s="4"/>
    </row>
    <row r="33" spans="1:10" x14ac:dyDescent="0.25">
      <c r="A33" s="3"/>
      <c r="I33" s="4"/>
    </row>
    <row r="34" spans="1:10" ht="16.5" thickBot="1" x14ac:dyDescent="0.3">
      <c r="A34" s="7"/>
      <c r="B34" s="5"/>
      <c r="C34" s="5"/>
      <c r="D34" s="5"/>
      <c r="E34" s="5"/>
      <c r="F34" s="5"/>
      <c r="G34" s="5"/>
      <c r="H34" s="5"/>
      <c r="I34" s="6"/>
    </row>
    <row r="36" spans="1:10" ht="16.5" thickBot="1" x14ac:dyDescent="0.3"/>
    <row r="37" spans="1:10" ht="16.5" thickBot="1" x14ac:dyDescent="0.3">
      <c r="A37" s="42" t="s">
        <v>1623</v>
      </c>
      <c r="B37" s="40"/>
      <c r="C37" s="40"/>
      <c r="D37" s="40"/>
      <c r="E37" s="40"/>
      <c r="F37" s="40"/>
      <c r="G37" s="40"/>
      <c r="H37" s="40"/>
      <c r="I37" s="40"/>
      <c r="J37" s="41"/>
    </row>
    <row r="38" spans="1:10" ht="16.5" thickBot="1" x14ac:dyDescent="0.3">
      <c r="A38" s="17" t="s">
        <v>1620</v>
      </c>
      <c r="B38" s="11" t="s">
        <v>1611</v>
      </c>
      <c r="J38" s="4"/>
    </row>
    <row r="39" spans="1:10" x14ac:dyDescent="0.25">
      <c r="A39" s="18" t="s">
        <v>153</v>
      </c>
      <c r="B39" s="20">
        <v>9077.869999999999</v>
      </c>
      <c r="J39" s="4"/>
    </row>
    <row r="40" spans="1:10" x14ac:dyDescent="0.25">
      <c r="A40" s="15" t="s">
        <v>74</v>
      </c>
      <c r="B40" s="21">
        <v>15596.696600000001</v>
      </c>
      <c r="J40" s="4"/>
    </row>
    <row r="41" spans="1:10" x14ac:dyDescent="0.25">
      <c r="A41" s="15" t="s">
        <v>159</v>
      </c>
      <c r="B41" s="21">
        <v>21880.027399999992</v>
      </c>
      <c r="J41" s="4"/>
    </row>
    <row r="42" spans="1:10" x14ac:dyDescent="0.25">
      <c r="A42" s="15" t="s">
        <v>64</v>
      </c>
      <c r="B42" s="21">
        <v>22451.891599999999</v>
      </c>
      <c r="J42" s="4"/>
    </row>
    <row r="43" spans="1:10" x14ac:dyDescent="0.25">
      <c r="A43" s="15" t="s">
        <v>61</v>
      </c>
      <c r="B43" s="21">
        <v>29334.680599999996</v>
      </c>
      <c r="J43" s="4"/>
    </row>
    <row r="44" spans="1:10" x14ac:dyDescent="0.25">
      <c r="A44" s="15" t="s">
        <v>57</v>
      </c>
      <c r="B44" s="21">
        <v>35379.119800000015</v>
      </c>
      <c r="J44" s="4"/>
    </row>
    <row r="45" spans="1:10" x14ac:dyDescent="0.25">
      <c r="A45" s="15" t="s">
        <v>32</v>
      </c>
      <c r="B45" s="21">
        <v>58514.166999999987</v>
      </c>
      <c r="J45" s="4"/>
    </row>
    <row r="46" spans="1:10" x14ac:dyDescent="0.25">
      <c r="A46" s="15" t="s">
        <v>54</v>
      </c>
      <c r="B46" s="21">
        <v>59449.863799999992</v>
      </c>
      <c r="J46" s="4"/>
    </row>
    <row r="47" spans="1:10" x14ac:dyDescent="0.25">
      <c r="A47" s="15" t="s">
        <v>19</v>
      </c>
      <c r="B47" s="21">
        <v>68025.838800000012</v>
      </c>
      <c r="J47" s="4"/>
    </row>
    <row r="48" spans="1:10" x14ac:dyDescent="0.25">
      <c r="A48" s="15" t="s">
        <v>95</v>
      </c>
      <c r="B48" s="21">
        <v>81894.736400000009</v>
      </c>
      <c r="J48" s="4"/>
    </row>
    <row r="49" spans="1:11" x14ac:dyDescent="0.25">
      <c r="A49" s="15" t="s">
        <v>28</v>
      </c>
      <c r="B49" s="21">
        <v>90706.728999999992</v>
      </c>
      <c r="J49" s="4"/>
    </row>
    <row r="50" spans="1:11" x14ac:dyDescent="0.25">
      <c r="A50" s="15" t="s">
        <v>67</v>
      </c>
      <c r="B50" s="21">
        <v>101276.46159999995</v>
      </c>
      <c r="J50" s="4"/>
    </row>
    <row r="51" spans="1:11" x14ac:dyDescent="0.25">
      <c r="A51" s="15" t="s">
        <v>24</v>
      </c>
      <c r="B51" s="21">
        <v>118558.88140000009</v>
      </c>
      <c r="J51" s="4"/>
    </row>
    <row r="52" spans="1:11" x14ac:dyDescent="0.25">
      <c r="A52" s="15" t="s">
        <v>42</v>
      </c>
      <c r="B52" s="21">
        <v>135976.52539999998</v>
      </c>
      <c r="J52" s="4"/>
    </row>
    <row r="53" spans="1:11" x14ac:dyDescent="0.25">
      <c r="A53" s="15" t="s">
        <v>48</v>
      </c>
      <c r="B53" s="21">
        <v>175433.92240000021</v>
      </c>
      <c r="J53" s="4"/>
    </row>
    <row r="54" spans="1:11" ht="16.5" thickBot="1" x14ac:dyDescent="0.3">
      <c r="A54" s="16" t="s">
        <v>12</v>
      </c>
      <c r="B54" s="28">
        <v>178124.08099999995</v>
      </c>
      <c r="J54" s="4"/>
    </row>
    <row r="55" spans="1:11" ht="16.5" thickBot="1" x14ac:dyDescent="0.3">
      <c r="A55" s="7"/>
      <c r="B55" s="5"/>
      <c r="C55" s="5"/>
      <c r="D55" s="5"/>
      <c r="E55" s="5"/>
      <c r="F55" s="5"/>
      <c r="G55" s="5"/>
      <c r="H55" s="5"/>
      <c r="I55" s="5"/>
      <c r="J55" s="6"/>
    </row>
    <row r="57" spans="1:11" ht="16.5" thickBot="1" x14ac:dyDescent="0.3"/>
    <row r="58" spans="1:11" ht="16.5" thickBot="1" x14ac:dyDescent="0.3">
      <c r="A58" s="42" t="s">
        <v>1625</v>
      </c>
      <c r="B58" s="40"/>
      <c r="C58" s="40"/>
      <c r="D58" s="40"/>
      <c r="E58" s="40"/>
      <c r="F58" s="40"/>
      <c r="G58" s="40"/>
      <c r="H58" s="40"/>
      <c r="I58" s="40"/>
      <c r="J58" s="40"/>
      <c r="K58" s="41"/>
    </row>
    <row r="59" spans="1:11" ht="16.5" thickBot="1" x14ac:dyDescent="0.3">
      <c r="A59" s="17" t="s">
        <v>1620</v>
      </c>
      <c r="B59" s="11" t="s">
        <v>1611</v>
      </c>
      <c r="K59" s="4"/>
    </row>
    <row r="60" spans="1:11" x14ac:dyDescent="0.25">
      <c r="A60" s="18">
        <v>2011</v>
      </c>
      <c r="B60" s="20">
        <v>78131.566599999976</v>
      </c>
      <c r="K60" s="4"/>
    </row>
    <row r="61" spans="1:11" x14ac:dyDescent="0.25">
      <c r="A61" s="15">
        <v>2012</v>
      </c>
      <c r="B61" s="21">
        <v>130476.85979999998</v>
      </c>
      <c r="K61" s="4"/>
    </row>
    <row r="62" spans="1:11" x14ac:dyDescent="0.25">
      <c r="A62" s="15">
        <v>2014</v>
      </c>
      <c r="B62" s="21">
        <v>131809.01560000007</v>
      </c>
      <c r="K62" s="4"/>
    </row>
    <row r="63" spans="1:11" x14ac:dyDescent="0.25">
      <c r="A63" s="15">
        <v>2015</v>
      </c>
      <c r="B63" s="21">
        <v>130942.78019999999</v>
      </c>
      <c r="K63" s="4"/>
    </row>
    <row r="64" spans="1:11" x14ac:dyDescent="0.25">
      <c r="A64" s="15">
        <v>2016</v>
      </c>
      <c r="B64" s="21">
        <v>132113.36980000007</v>
      </c>
      <c r="K64" s="4"/>
    </row>
    <row r="65" spans="1:11" x14ac:dyDescent="0.25">
      <c r="A65" s="15">
        <v>2017</v>
      </c>
      <c r="B65" s="21">
        <v>133103.90699999989</v>
      </c>
      <c r="K65" s="4"/>
    </row>
    <row r="66" spans="1:11" x14ac:dyDescent="0.25">
      <c r="A66" s="15">
        <v>2018</v>
      </c>
      <c r="B66" s="21">
        <v>204522.25700000025</v>
      </c>
      <c r="K66" s="4"/>
    </row>
    <row r="67" spans="1:11" x14ac:dyDescent="0.25">
      <c r="A67" s="15">
        <v>2020</v>
      </c>
      <c r="B67" s="21">
        <v>129103.96039999987</v>
      </c>
      <c r="K67" s="4"/>
    </row>
    <row r="68" spans="1:11" ht="16.5" thickBot="1" x14ac:dyDescent="0.3">
      <c r="A68" s="16">
        <v>2022</v>
      </c>
      <c r="B68" s="28">
        <v>131477.77639999994</v>
      </c>
      <c r="K68" s="4"/>
    </row>
    <row r="69" spans="1:11" x14ac:dyDescent="0.25">
      <c r="A69" s="3"/>
      <c r="K69" s="4"/>
    </row>
    <row r="70" spans="1:11" ht="16.5" thickBot="1" x14ac:dyDescent="0.3">
      <c r="A70" s="7"/>
      <c r="B70" s="5"/>
      <c r="C70" s="5"/>
      <c r="D70" s="5"/>
      <c r="E70" s="5"/>
      <c r="F70" s="5"/>
      <c r="G70" s="5"/>
      <c r="H70" s="5"/>
      <c r="I70" s="5"/>
      <c r="J70" s="5"/>
      <c r="K70" s="6"/>
    </row>
    <row r="71" spans="1:11" ht="16.5" thickBot="1" x14ac:dyDescent="0.3"/>
    <row r="72" spans="1:11" ht="16.5" thickBot="1" x14ac:dyDescent="0.3">
      <c r="A72" s="42" t="s">
        <v>5</v>
      </c>
      <c r="B72" s="40"/>
      <c r="C72" s="40"/>
      <c r="D72" s="40"/>
      <c r="E72" s="40"/>
      <c r="F72" s="40"/>
      <c r="G72" s="41"/>
    </row>
    <row r="73" spans="1:11" ht="16.5" thickBot="1" x14ac:dyDescent="0.3">
      <c r="A73" s="17" t="s">
        <v>1620</v>
      </c>
      <c r="B73" s="11" t="s">
        <v>1611</v>
      </c>
      <c r="G73" s="4"/>
    </row>
    <row r="74" spans="1:11" x14ac:dyDescent="0.25">
      <c r="A74" s="18" t="s">
        <v>15</v>
      </c>
      <c r="B74" s="20">
        <v>507895.7363999993</v>
      </c>
      <c r="G74" s="4"/>
    </row>
    <row r="75" spans="1:11" x14ac:dyDescent="0.25">
      <c r="A75" s="15" t="s">
        <v>26</v>
      </c>
      <c r="B75" s="21">
        <v>444794.17039999936</v>
      </c>
      <c r="G75" s="4"/>
    </row>
    <row r="76" spans="1:11" ht="16.5" thickBot="1" x14ac:dyDescent="0.3">
      <c r="A76" s="16" t="s">
        <v>30</v>
      </c>
      <c r="B76" s="28">
        <v>248991.58600000024</v>
      </c>
      <c r="G76" s="4"/>
    </row>
    <row r="77" spans="1:11" x14ac:dyDescent="0.25">
      <c r="A77" s="3"/>
      <c r="G77" s="4"/>
    </row>
    <row r="78" spans="1:11" x14ac:dyDescent="0.25">
      <c r="A78" s="3"/>
      <c r="G78" s="4"/>
    </row>
    <row r="79" spans="1:11" x14ac:dyDescent="0.25">
      <c r="A79" s="3"/>
      <c r="G79" s="4"/>
    </row>
    <row r="80" spans="1:11" x14ac:dyDescent="0.25">
      <c r="A80" s="3"/>
      <c r="G80" s="4"/>
    </row>
    <row r="81" spans="1:11" x14ac:dyDescent="0.25">
      <c r="A81" s="3"/>
      <c r="G81" s="4"/>
    </row>
    <row r="82" spans="1:11" ht="16.5" thickBot="1" x14ac:dyDescent="0.3">
      <c r="A82" s="7"/>
      <c r="B82" s="5"/>
      <c r="C82" s="5"/>
      <c r="D82" s="5"/>
      <c r="E82" s="5"/>
      <c r="F82" s="5"/>
      <c r="G82" s="6"/>
    </row>
    <row r="83" spans="1:11" ht="16.5" thickBot="1" x14ac:dyDescent="0.3"/>
    <row r="84" spans="1:11" ht="24" thickBot="1" x14ac:dyDescent="0.4">
      <c r="A84" s="39" t="s">
        <v>1626</v>
      </c>
      <c r="B84" s="40"/>
      <c r="C84" s="40"/>
      <c r="D84" s="40"/>
      <c r="E84" s="40"/>
      <c r="F84" s="40"/>
      <c r="G84" s="40"/>
      <c r="H84" s="40"/>
      <c r="I84" s="40"/>
      <c r="J84" s="40"/>
      <c r="K84" s="41"/>
    </row>
    <row r="85" spans="1:11" ht="16.5" thickBot="1" x14ac:dyDescent="0.3">
      <c r="A85" s="17" t="s">
        <v>1620</v>
      </c>
      <c r="B85" s="11" t="s">
        <v>1611</v>
      </c>
      <c r="D85" t="s">
        <v>1626</v>
      </c>
      <c r="E85" t="s">
        <v>1627</v>
      </c>
      <c r="F85" t="s">
        <v>1608</v>
      </c>
      <c r="K85" s="4"/>
    </row>
    <row r="86" spans="1:11" x14ac:dyDescent="0.25">
      <c r="A86" s="18" t="s">
        <v>14</v>
      </c>
      <c r="B86" s="20">
        <v>336397.81199999945</v>
      </c>
      <c r="D86" s="29" t="s">
        <v>14</v>
      </c>
      <c r="E86" s="30">
        <f>MAX(F86:F88-F86)/2</f>
        <v>0</v>
      </c>
      <c r="F86" s="31">
        <f>GETPIVOTDATA("Sales",$A$85,"Outlet Location Type",A86)</f>
        <v>336397.81199999945</v>
      </c>
      <c r="K86" s="4"/>
    </row>
    <row r="87" spans="1:11" x14ac:dyDescent="0.25">
      <c r="A87" s="15" t="s">
        <v>34</v>
      </c>
      <c r="B87" s="21">
        <v>393150.64759999956</v>
      </c>
      <c r="D87" s="29" t="s">
        <v>34</v>
      </c>
      <c r="E87" s="30">
        <f>MAX(F86:F88-F87)/2</f>
        <v>0</v>
      </c>
      <c r="F87" s="31">
        <f>GETPIVOTDATA("Sales",$A$85,"Outlet Location Type", A87)</f>
        <v>393150.64759999956</v>
      </c>
      <c r="K87" s="4"/>
    </row>
    <row r="88" spans="1:11" ht="16.5" thickBot="1" x14ac:dyDescent="0.3">
      <c r="A88" s="16" t="s">
        <v>21</v>
      </c>
      <c r="B88" s="28">
        <v>472133.03319999954</v>
      </c>
      <c r="D88" s="29" t="s">
        <v>21</v>
      </c>
      <c r="E88" s="30">
        <f>MAX(F86:F88-F88)/2</f>
        <v>0</v>
      </c>
      <c r="F88" s="31">
        <f>GETPIVOTDATA("Sales",$A$85,"Outlet Location Type", A88)</f>
        <v>472133.03319999954</v>
      </c>
      <c r="K88" s="4"/>
    </row>
    <row r="89" spans="1:11" x14ac:dyDescent="0.25">
      <c r="A89" s="3"/>
      <c r="K89" s="4"/>
    </row>
    <row r="90" spans="1:11" x14ac:dyDescent="0.25">
      <c r="A90" s="3"/>
      <c r="K90" s="4"/>
    </row>
    <row r="91" spans="1:11" x14ac:dyDescent="0.25">
      <c r="A91" s="3"/>
      <c r="K91" s="4"/>
    </row>
    <row r="92" spans="1:11" x14ac:dyDescent="0.25">
      <c r="A92" s="3"/>
      <c r="K92" s="4"/>
    </row>
    <row r="93" spans="1:11" x14ac:dyDescent="0.25">
      <c r="A93" s="3"/>
      <c r="K93" s="4"/>
    </row>
    <row r="94" spans="1:11" x14ac:dyDescent="0.25">
      <c r="A94" s="3"/>
      <c r="K94" s="4"/>
    </row>
    <row r="95" spans="1:11" ht="16.5" thickBot="1" x14ac:dyDescent="0.3">
      <c r="A95" s="7"/>
      <c r="B95" s="5"/>
      <c r="C95" s="5"/>
      <c r="D95" s="5"/>
      <c r="E95" s="5"/>
      <c r="F95" s="5"/>
      <c r="G95" s="5"/>
      <c r="H95" s="5"/>
      <c r="I95" s="5"/>
      <c r="J95" s="5"/>
      <c r="K95" s="6"/>
    </row>
    <row r="96" spans="1:11" ht="16.5" thickBot="1" x14ac:dyDescent="0.3"/>
    <row r="97" spans="1:6" ht="16.5" thickBot="1" x14ac:dyDescent="0.3">
      <c r="A97" s="42" t="s">
        <v>1629</v>
      </c>
      <c r="B97" s="40"/>
      <c r="C97" s="40"/>
      <c r="D97" s="40"/>
      <c r="E97" s="40"/>
      <c r="F97" s="41"/>
    </row>
    <row r="98" spans="1:6" ht="16.5" thickBot="1" x14ac:dyDescent="0.3">
      <c r="A98" s="17" t="s">
        <v>1620</v>
      </c>
      <c r="B98" s="11" t="s">
        <v>1611</v>
      </c>
      <c r="F98" s="4"/>
    </row>
    <row r="99" spans="1:6" x14ac:dyDescent="0.25">
      <c r="A99" s="18" t="s">
        <v>16</v>
      </c>
      <c r="B99" s="20">
        <v>787549.89280000131</v>
      </c>
      <c r="F99" s="4"/>
    </row>
    <row r="100" spans="1:6" x14ac:dyDescent="0.25">
      <c r="A100" s="15" t="s">
        <v>22</v>
      </c>
      <c r="B100" s="21">
        <v>131477.77639999994</v>
      </c>
      <c r="F100" s="4"/>
    </row>
    <row r="101" spans="1:6" x14ac:dyDescent="0.25">
      <c r="A101" s="15" t="s">
        <v>46</v>
      </c>
      <c r="B101" s="21">
        <v>130714.67460000006</v>
      </c>
      <c r="F101" s="4"/>
    </row>
    <row r="102" spans="1:6" ht="16.5" thickBot="1" x14ac:dyDescent="0.3">
      <c r="A102" s="16" t="s">
        <v>40</v>
      </c>
      <c r="B102" s="28">
        <v>151939.149</v>
      </c>
      <c r="F102" s="4"/>
    </row>
    <row r="103" spans="1:6" x14ac:dyDescent="0.25">
      <c r="A103" s="3"/>
      <c r="F103" s="4"/>
    </row>
    <row r="104" spans="1:6" x14ac:dyDescent="0.25">
      <c r="A104" s="3"/>
      <c r="F104" s="4"/>
    </row>
    <row r="105" spans="1:6" x14ac:dyDescent="0.25">
      <c r="A105" s="3"/>
      <c r="F105" s="4"/>
    </row>
    <row r="106" spans="1:6" x14ac:dyDescent="0.25">
      <c r="A106" s="3"/>
      <c r="F106" s="4"/>
    </row>
    <row r="107" spans="1:6" x14ac:dyDescent="0.25">
      <c r="A107" s="3"/>
      <c r="F107" s="4"/>
    </row>
    <row r="108" spans="1:6" ht="16.5" thickBot="1" x14ac:dyDescent="0.3">
      <c r="A108" s="3"/>
      <c r="F108" s="4"/>
    </row>
    <row r="109" spans="1:6" ht="16.5" thickBot="1" x14ac:dyDescent="0.3">
      <c r="A109" s="17" t="s">
        <v>1620</v>
      </c>
      <c r="B109" s="11" t="s">
        <v>1612</v>
      </c>
      <c r="F109" s="4"/>
    </row>
    <row r="110" spans="1:6" x14ac:dyDescent="0.25">
      <c r="A110" s="18" t="s">
        <v>16</v>
      </c>
      <c r="B110" s="36">
        <v>141.21389506903375</v>
      </c>
      <c r="F110" s="4"/>
    </row>
    <row r="111" spans="1:6" x14ac:dyDescent="0.25">
      <c r="A111" s="15" t="s">
        <v>22</v>
      </c>
      <c r="B111" s="37">
        <v>141.67863836206891</v>
      </c>
      <c r="F111" s="4"/>
    </row>
    <row r="112" spans="1:6" x14ac:dyDescent="0.25">
      <c r="A112" s="15" t="s">
        <v>46</v>
      </c>
      <c r="B112" s="37">
        <v>139.80179101604284</v>
      </c>
      <c r="F112" s="4"/>
    </row>
    <row r="113" spans="1:6" ht="16.5" thickBot="1" x14ac:dyDescent="0.3">
      <c r="A113" s="16" t="s">
        <v>40</v>
      </c>
      <c r="B113" s="38">
        <v>140.29468975069253</v>
      </c>
      <c r="F113" s="4"/>
    </row>
    <row r="114" spans="1:6" x14ac:dyDescent="0.25">
      <c r="A114" s="3"/>
      <c r="F114" s="4"/>
    </row>
    <row r="115" spans="1:6" x14ac:dyDescent="0.25">
      <c r="A115" s="3"/>
      <c r="F115" s="4"/>
    </row>
    <row r="116" spans="1:6" x14ac:dyDescent="0.25">
      <c r="A116" s="3"/>
      <c r="F116" s="4"/>
    </row>
    <row r="117" spans="1:6" x14ac:dyDescent="0.25">
      <c r="A117" s="3"/>
      <c r="F117" s="4"/>
    </row>
    <row r="118" spans="1:6" x14ac:dyDescent="0.25">
      <c r="A118" s="3"/>
      <c r="F118" s="4"/>
    </row>
    <row r="119" spans="1:6" ht="16.5" thickBot="1" x14ac:dyDescent="0.3">
      <c r="A119" s="3"/>
      <c r="F119" s="4"/>
    </row>
    <row r="120" spans="1:6" ht="16.5" thickBot="1" x14ac:dyDescent="0.3">
      <c r="A120" s="17" t="s">
        <v>1620</v>
      </c>
      <c r="B120" s="11" t="s">
        <v>1628</v>
      </c>
      <c r="F120" s="4"/>
    </row>
    <row r="121" spans="1:6" x14ac:dyDescent="0.25">
      <c r="A121" s="18" t="s">
        <v>16</v>
      </c>
      <c r="B121" s="35">
        <v>5577</v>
      </c>
      <c r="F121" s="4"/>
    </row>
    <row r="122" spans="1:6" x14ac:dyDescent="0.25">
      <c r="A122" s="15" t="s">
        <v>22</v>
      </c>
      <c r="B122" s="33">
        <v>928</v>
      </c>
      <c r="F122" s="4"/>
    </row>
    <row r="123" spans="1:6" x14ac:dyDescent="0.25">
      <c r="A123" s="15" t="s">
        <v>46</v>
      </c>
      <c r="B123" s="33">
        <v>935</v>
      </c>
      <c r="F123" s="4"/>
    </row>
    <row r="124" spans="1:6" ht="16.5" thickBot="1" x14ac:dyDescent="0.3">
      <c r="A124" s="16" t="s">
        <v>40</v>
      </c>
      <c r="B124" s="34">
        <v>1083</v>
      </c>
      <c r="F124" s="4"/>
    </row>
    <row r="125" spans="1:6" x14ac:dyDescent="0.25">
      <c r="A125" s="3"/>
      <c r="F125" s="4"/>
    </row>
    <row r="126" spans="1:6" x14ac:dyDescent="0.25">
      <c r="A126" s="3"/>
      <c r="F126" s="4"/>
    </row>
    <row r="127" spans="1:6" x14ac:dyDescent="0.25">
      <c r="A127" s="3"/>
      <c r="F127" s="4"/>
    </row>
    <row r="128" spans="1:6" ht="16.5" thickBot="1" x14ac:dyDescent="0.3">
      <c r="A128" s="7"/>
      <c r="B128" s="5"/>
      <c r="C128" s="5"/>
      <c r="D128" s="5"/>
      <c r="E128" s="5"/>
      <c r="F128" s="6"/>
    </row>
  </sheetData>
  <mergeCells count="8">
    <mergeCell ref="A84:K84"/>
    <mergeCell ref="A97:F97"/>
    <mergeCell ref="A72:G72"/>
    <mergeCell ref="A2:F3"/>
    <mergeCell ref="A11:D11"/>
    <mergeCell ref="A20:G20"/>
    <mergeCell ref="A37:J37"/>
    <mergeCell ref="A58:K58"/>
  </mergeCells>
  <phoneticPr fontId="20"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62835-7E6A-489E-B492-3C2330A271F8}">
  <dimension ref="A1"/>
  <sheetViews>
    <sheetView showGridLines="0" tabSelected="1" topLeftCell="B1" zoomScale="59" workbookViewId="0">
      <selection activeCell="B2" sqref="B2"/>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375" bestFit="1" customWidth="1"/>
    <col min="2" max="2" width="17.375"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customWidth="1"/>
    <col min="11" max="11" width="13.5" bestFit="1" customWidth="1"/>
    <col min="12" max="12" width="8.875" bestFit="1" customWidth="1"/>
    <col min="13" max="13" width="8.375" bestFit="1" customWidth="1"/>
  </cols>
  <sheetData>
    <row r="1" spans="1:13" x14ac:dyDescent="0.25">
      <c r="A1" t="s">
        <v>0</v>
      </c>
      <c r="B1" t="s">
        <v>1610</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Khushi Kumari</cp:lastModifiedBy>
  <cp:lastPrinted>2025-07-24T17:58:10Z</cp:lastPrinted>
  <dcterms:created xsi:type="dcterms:W3CDTF">2024-06-23T13:11:17Z</dcterms:created>
  <dcterms:modified xsi:type="dcterms:W3CDTF">2025-07-26T06:15:16Z</dcterms:modified>
</cp:coreProperties>
</file>