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2851c4e9708ea5b/Documents/_Private/Uni 2022/SoftwareEngineering/logistikoptimierungGitHub/data/"/>
    </mc:Choice>
  </mc:AlternateContent>
  <xr:revisionPtr revIDLastSave="16" documentId="13_ncr:1_{F72974CE-23DA-4C1C-8FF1-E45E41AFD3B5}" xr6:coauthVersionLast="47" xr6:coauthVersionMax="47" xr10:uidLastSave="{5730D61A-D365-440F-BCDE-E039853DB4C8}"/>
  <bookViews>
    <workbookView xWindow="38400" yWindow="6660" windowWidth="18975" windowHeight="6840" activeTab="2" xr2:uid="{00000000-000D-0000-FFFF-FFFF00000000}"/>
  </bookViews>
  <sheets>
    <sheet name="Aufträge" sheetId="3" r:id="rId1"/>
    <sheet name="Transportmittel" sheetId="4" r:id="rId2"/>
    <sheet name="Stückliste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3" l="1"/>
  <c r="A41" i="3"/>
  <c r="A40" i="3"/>
  <c r="A39" i="3"/>
  <c r="A37" i="3"/>
  <c r="A36" i="3"/>
  <c r="A35" i="3"/>
  <c r="A33" i="3"/>
  <c r="A32" i="3"/>
  <c r="A31" i="3"/>
  <c r="A30" i="3"/>
  <c r="A29" i="3"/>
  <c r="A27" i="3"/>
  <c r="A26" i="3"/>
  <c r="A25" i="3"/>
  <c r="A23" i="3"/>
  <c r="A22" i="3"/>
  <c r="A21" i="3"/>
  <c r="A20" i="3"/>
  <c r="A19" i="3"/>
  <c r="A17" i="3"/>
  <c r="A13" i="3"/>
  <c r="A12" i="3"/>
  <c r="A11" i="3"/>
  <c r="A10" i="3"/>
  <c r="A9" i="3"/>
  <c r="A8" i="3"/>
  <c r="A7" i="3"/>
  <c r="A6" i="3"/>
  <c r="A4" i="3"/>
  <c r="A3" i="3"/>
  <c r="O89" i="3" l="1"/>
  <c r="O77" i="3"/>
  <c r="G42" i="3"/>
  <c r="O66" i="3"/>
  <c r="G39" i="3"/>
  <c r="G58" i="3" l="1"/>
  <c r="G64" i="3"/>
  <c r="G37" i="3"/>
  <c r="G53" i="3"/>
  <c r="G55" i="3"/>
  <c r="G56" i="3"/>
  <c r="G8" i="3"/>
  <c r="G32" i="3"/>
  <c r="G34" i="3"/>
  <c r="G35" i="3"/>
  <c r="W36" i="3"/>
  <c r="W35" i="3"/>
  <c r="W34" i="3"/>
  <c r="W32" i="3"/>
  <c r="W25" i="3"/>
  <c r="W16" i="3"/>
  <c r="AE23" i="3"/>
  <c r="O34" i="3"/>
  <c r="O30" i="3"/>
  <c r="AM38" i="3"/>
  <c r="AM13" i="3"/>
  <c r="AM11" i="3"/>
  <c r="G29" i="3" l="1"/>
  <c r="G26" i="3"/>
  <c r="G21" i="3"/>
  <c r="G19" i="3"/>
  <c r="G14" i="3"/>
  <c r="G10" i="3"/>
  <c r="O2" i="3"/>
  <c r="W2" i="3" s="1"/>
  <c r="AE2" i="3" s="1"/>
  <c r="AM2" i="3" s="1"/>
  <c r="W33" i="3"/>
  <c r="O92" i="3"/>
  <c r="O94" i="3"/>
  <c r="O74" i="3"/>
  <c r="AE61" i="3"/>
  <c r="O98" i="3"/>
  <c r="O72" i="3"/>
  <c r="O95" i="3"/>
  <c r="O93" i="3"/>
  <c r="G67" i="3"/>
  <c r="G52" i="3"/>
  <c r="O96" i="3"/>
  <c r="G66" i="3"/>
  <c r="G63" i="3"/>
  <c r="W31" i="3" l="1"/>
  <c r="O97" i="3"/>
  <c r="O71" i="3"/>
  <c r="AE60" i="3"/>
  <c r="AM37" i="3"/>
  <c r="O91" i="3"/>
  <c r="G62" i="3"/>
  <c r="G65" i="3"/>
  <c r="AE48" i="3"/>
  <c r="AE57" i="3"/>
  <c r="O70" i="3"/>
  <c r="O84" i="3"/>
  <c r="O87" i="3"/>
  <c r="AE55" i="3"/>
  <c r="O83" i="3"/>
  <c r="O81" i="3"/>
  <c r="O86" i="3"/>
  <c r="AE58" i="3"/>
  <c r="O79" i="3"/>
  <c r="W30" i="3"/>
  <c r="O80" i="3"/>
  <c r="G61" i="3"/>
  <c r="G60" i="3"/>
  <c r="G57" i="3"/>
  <c r="AE56" i="3"/>
  <c r="G59" i="3"/>
  <c r="AE52" i="3"/>
  <c r="AE59" i="3"/>
  <c r="O67" i="3"/>
  <c r="O85" i="3"/>
  <c r="O76" i="3"/>
  <c r="O88" i="3"/>
  <c r="O82" i="3"/>
  <c r="O78" i="3"/>
  <c r="AM34" i="3"/>
  <c r="O90" i="3"/>
  <c r="AM36" i="3"/>
  <c r="AM30" i="3"/>
  <c r="AE54" i="3"/>
  <c r="O69" i="3"/>
  <c r="O73" i="3"/>
  <c r="G49" i="3"/>
  <c r="G51" i="3"/>
  <c r="O75" i="3"/>
  <c r="AM35" i="3"/>
  <c r="G50" i="3"/>
  <c r="G54" i="3"/>
  <c r="AE47" i="3"/>
  <c r="AM31" i="3"/>
  <c r="O68" i="3"/>
  <c r="O60" i="3"/>
  <c r="AM32" i="3"/>
  <c r="G5" i="3"/>
  <c r="G45" i="3"/>
  <c r="O61" i="3"/>
  <c r="AM33" i="3"/>
  <c r="AE45" i="3"/>
  <c r="W27" i="3"/>
  <c r="G25" i="3"/>
  <c r="G43" i="3"/>
  <c r="G40" i="3"/>
  <c r="AE50" i="3"/>
  <c r="O64" i="3"/>
  <c r="O59" i="3"/>
  <c r="AE44" i="3"/>
  <c r="O57" i="3"/>
  <c r="AE51" i="3"/>
  <c r="O56" i="3"/>
  <c r="G7" i="3"/>
  <c r="G44" i="3"/>
  <c r="O54" i="3"/>
  <c r="O62" i="3"/>
  <c r="O55" i="3"/>
  <c r="W28" i="3"/>
  <c r="AM29" i="3"/>
  <c r="G47" i="3"/>
  <c r="AE49" i="3"/>
  <c r="O63" i="3"/>
  <c r="AE53" i="3"/>
  <c r="G38" i="3"/>
  <c r="G30" i="3"/>
  <c r="G48" i="3"/>
  <c r="G41" i="3"/>
  <c r="O65" i="3"/>
  <c r="O58" i="3"/>
  <c r="AE46" i="3"/>
  <c r="W29" i="3"/>
  <c r="G24" i="3"/>
  <c r="G46" i="3"/>
  <c r="G36" i="3"/>
  <c r="G20" i="3"/>
  <c r="AE29" i="3"/>
  <c r="AE21" i="3"/>
  <c r="W22" i="3"/>
  <c r="AE42" i="3"/>
  <c r="AE39" i="3"/>
  <c r="AM21" i="3"/>
  <c r="AE19" i="3"/>
  <c r="O39" i="3"/>
  <c r="AM28" i="3"/>
  <c r="AE27" i="3"/>
  <c r="AM17" i="3"/>
  <c r="AM23" i="3"/>
  <c r="AM14" i="3"/>
  <c r="O25" i="3"/>
  <c r="O52" i="3"/>
  <c r="O49" i="3"/>
  <c r="AE40" i="3"/>
  <c r="AE36" i="3"/>
  <c r="G17" i="3"/>
  <c r="O21" i="3"/>
  <c r="G15" i="3"/>
  <c r="AE22" i="3"/>
  <c r="G11" i="3"/>
  <c r="G33" i="3"/>
  <c r="O47" i="3"/>
  <c r="O23" i="3"/>
  <c r="AE33" i="3"/>
  <c r="W19" i="3"/>
  <c r="G18" i="3"/>
  <c r="O43" i="3"/>
  <c r="W24" i="3"/>
  <c r="W14" i="3"/>
  <c r="AE35" i="3"/>
  <c r="W17" i="3"/>
  <c r="W4" i="3"/>
  <c r="AE38" i="3"/>
  <c r="O32" i="3"/>
  <c r="AM12" i="3"/>
  <c r="O51" i="3"/>
  <c r="AE11" i="3"/>
  <c r="AM27" i="3"/>
  <c r="G16" i="3"/>
  <c r="AE9" i="3"/>
  <c r="O45" i="3"/>
  <c r="W15" i="3"/>
  <c r="AE15" i="3"/>
  <c r="W20" i="3"/>
  <c r="AM18" i="3"/>
  <c r="W10" i="3"/>
  <c r="O33" i="3"/>
  <c r="O38" i="3"/>
  <c r="W23" i="3"/>
  <c r="W18" i="3"/>
  <c r="AM16" i="3"/>
  <c r="W26" i="3"/>
  <c r="AE10" i="3"/>
  <c r="AM25" i="3"/>
  <c r="O24" i="3"/>
  <c r="O29" i="3"/>
  <c r="W9" i="3"/>
  <c r="AE31" i="3"/>
  <c r="O36" i="3"/>
  <c r="W12" i="3"/>
  <c r="G27" i="3"/>
  <c r="G28" i="3"/>
  <c r="O20" i="3"/>
  <c r="W11" i="3"/>
  <c r="AM22" i="3"/>
  <c r="AE30" i="3"/>
  <c r="AE8" i="3"/>
  <c r="O48" i="3"/>
  <c r="O42" i="3"/>
  <c r="AM19" i="3"/>
  <c r="AE20" i="3"/>
  <c r="AM24" i="3"/>
  <c r="O41" i="3"/>
  <c r="O31" i="3"/>
  <c r="AE28" i="3"/>
  <c r="AE37" i="3"/>
  <c r="O22" i="3"/>
  <c r="O28" i="3"/>
  <c r="AE43" i="3"/>
  <c r="O44" i="3"/>
  <c r="AE34" i="3"/>
  <c r="AE25" i="3"/>
  <c r="AE26" i="3"/>
  <c r="W6" i="3"/>
  <c r="O40" i="3"/>
  <c r="AE14" i="3"/>
  <c r="AM15" i="3"/>
  <c r="AM20" i="3"/>
  <c r="W21" i="3"/>
  <c r="AE12" i="3"/>
  <c r="AM26" i="3"/>
  <c r="G22" i="3"/>
  <c r="W5" i="3"/>
  <c r="AE41" i="3"/>
  <c r="G31" i="3"/>
  <c r="O37" i="3"/>
  <c r="W13" i="3"/>
  <c r="AE13" i="3"/>
  <c r="AE18" i="3"/>
  <c r="O53" i="3"/>
  <c r="O50" i="3"/>
  <c r="O46" i="3"/>
  <c r="AE32" i="3"/>
  <c r="AE24" i="3"/>
  <c r="O35" i="3"/>
  <c r="G23" i="3"/>
  <c r="O27" i="3"/>
  <c r="O17" i="3"/>
  <c r="G13" i="3"/>
  <c r="AM4" i="3"/>
  <c r="AM10" i="3"/>
  <c r="O15" i="3"/>
  <c r="W8" i="3"/>
  <c r="O10" i="3"/>
  <c r="O19" i="3"/>
  <c r="O8" i="3"/>
  <c r="O26" i="3"/>
  <c r="O16" i="3"/>
  <c r="O12" i="3"/>
  <c r="O18" i="3"/>
  <c r="O14" i="3"/>
  <c r="AE7" i="3"/>
  <c r="AE17" i="3"/>
  <c r="AM7" i="3"/>
  <c r="O13" i="3"/>
  <c r="G12" i="3"/>
  <c r="AM5" i="3"/>
  <c r="AM8" i="3"/>
  <c r="O5" i="3"/>
  <c r="AE16" i="3"/>
  <c r="AM9" i="3"/>
  <c r="O11" i="3"/>
  <c r="O7" i="3"/>
  <c r="W7" i="3"/>
  <c r="O6" i="3"/>
  <c r="O9" i="3"/>
  <c r="G6" i="3"/>
  <c r="G9" i="3"/>
  <c r="O4" i="3"/>
  <c r="AM6" i="3"/>
  <c r="AE5" i="3"/>
  <c r="AE4" i="3"/>
  <c r="AE6" i="3"/>
  <c r="G4" i="3"/>
</calcChain>
</file>

<file path=xl/sharedStrings.xml><?xml version="1.0" encoding="utf-8"?>
<sst xmlns="http://schemas.openxmlformats.org/spreadsheetml/2006/main" count="919" uniqueCount="78">
  <si>
    <t>Aufträge</t>
  </si>
  <si>
    <t>Eisenerz</t>
  </si>
  <si>
    <t>Kohle</t>
  </si>
  <si>
    <t>Holz</t>
  </si>
  <si>
    <t>Kupfererz</t>
  </si>
  <si>
    <t>Rohöl</t>
  </si>
  <si>
    <t>Schmelzhütte</t>
  </si>
  <si>
    <t>Stahl</t>
  </si>
  <si>
    <t xml:space="preserve">Kupfer </t>
  </si>
  <si>
    <t>Eisenhütte</t>
  </si>
  <si>
    <t>Eisenpulver</t>
  </si>
  <si>
    <t>Nägel</t>
  </si>
  <si>
    <t>Sägeblatt</t>
  </si>
  <si>
    <t>Kupferdraht</t>
  </si>
  <si>
    <t>Sägewerk</t>
  </si>
  <si>
    <t>Bauholz</t>
  </si>
  <si>
    <t>Fass</t>
  </si>
  <si>
    <t>Möbelfabrik</t>
  </si>
  <si>
    <t>Stuhl</t>
  </si>
  <si>
    <t>Tisch</t>
  </si>
  <si>
    <t>Raffinerie</t>
  </si>
  <si>
    <t>Benzin</t>
  </si>
  <si>
    <t>Klebstoff</t>
  </si>
  <si>
    <t>Sperrholz</t>
  </si>
  <si>
    <t>Palette</t>
  </si>
  <si>
    <t>Stahlblech</t>
  </si>
  <si>
    <t>Kleiderschrank</t>
  </si>
  <si>
    <t>Getreide</t>
  </si>
  <si>
    <t>Vieh</t>
  </si>
  <si>
    <t>Lebensmittelbetrieb</t>
  </si>
  <si>
    <t>Mehl</t>
  </si>
  <si>
    <t>Milch</t>
  </si>
  <si>
    <t>Plastik</t>
  </si>
  <si>
    <t>Wolle</t>
  </si>
  <si>
    <t>Kunststoffmöbel</t>
  </si>
  <si>
    <t>Couch</t>
  </si>
  <si>
    <t>#P</t>
  </si>
  <si>
    <t>Product</t>
  </si>
  <si>
    <t>Size</t>
  </si>
  <si>
    <t>#A</t>
  </si>
  <si>
    <t>Col</t>
  </si>
  <si>
    <t>Eng</t>
  </si>
  <si>
    <t>GR</t>
  </si>
  <si>
    <t>x</t>
  </si>
  <si>
    <t>BL</t>
  </si>
  <si>
    <t>T</t>
  </si>
  <si>
    <t>YE</t>
  </si>
  <si>
    <t>PU</t>
  </si>
  <si>
    <t>Steinsalz</t>
  </si>
  <si>
    <t>O</t>
  </si>
  <si>
    <t>Salz</t>
  </si>
  <si>
    <t>S</t>
  </si>
  <si>
    <t>#A = Nr Area</t>
  </si>
  <si>
    <t>Eng = (O,E,S)</t>
  </si>
  <si>
    <t>(YE,PU,BL,GR)</t>
  </si>
  <si>
    <t>E</t>
  </si>
  <si>
    <t>Rohmaterial</t>
  </si>
  <si>
    <t>Transportzeit</t>
  </si>
  <si>
    <t>Produkte</t>
  </si>
  <si>
    <t>Kupfer</t>
  </si>
  <si>
    <t>2in/3out</t>
  </si>
  <si>
    <t>1in/2out</t>
  </si>
  <si>
    <t>1,x,x</t>
  </si>
  <si>
    <t>1,(YE,PU),x</t>
  </si>
  <si>
    <t>2,(YE,PU),x</t>
  </si>
  <si>
    <t>2,x,x</t>
  </si>
  <si>
    <t>3,x,x</t>
  </si>
  <si>
    <t>4,x,x</t>
  </si>
  <si>
    <t>5,x,x</t>
  </si>
  <si>
    <t>Kapazität</t>
  </si>
  <si>
    <t>Prod.-Zeit</t>
  </si>
  <si>
    <t>Fabrik/Puffer</t>
  </si>
  <si>
    <t>Rohstoffe</t>
  </si>
  <si>
    <t>Transprtmittelkat.</t>
  </si>
  <si>
    <t>Losgröße</t>
  </si>
  <si>
    <t>Ertrag</t>
  </si>
  <si>
    <t>#A = Nr Area, #P = Nr Produkt, Size = Größe Auftrag, Col = (YE, PU, BL, GR), Eng = (O,E,S), T = Zeit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</si>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</sst>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45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45" fontId="1" fillId="0" borderId="0" xfId="0" applyNumberFormat="1" applyFont="1"/>
    <xf numFmtId="45" fontId="1" fillId="0" borderId="0" xfId="0" applyNumberFormat="1" applyFont="1" applyAlignment="1"/>
    <xf numFmtId="21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842-E398-47D4-951D-8819F07BF741}">
  <dimension ref="A1:AR1016"/>
  <sheetViews>
    <sheetView workbookViewId="0">
      <pane ySplit="1" topLeftCell="A2" activePane="bottomLeft" state="frozen"/>
      <selection pane="bottomLeft" activeCell="A23" sqref="A23"/>
    </sheetView>
  </sheetViews>
  <sheetFormatPr baseColWidth="10" defaultColWidth="12.625" defaultRowHeight="15" customHeight="1" x14ac:dyDescent="0.25"/>
  <cols>
    <col min="1" max="2" width="6.75" style="8" customWidth="1"/>
    <col min="3" max="3" width="8.25" style="8" customWidth="1"/>
    <col min="4" max="4" width="4.875" style="8" customWidth="1"/>
    <col min="5" max="5" width="3" style="9" customWidth="1"/>
    <col min="6" max="6" width="6.5" style="8" customWidth="1"/>
    <col min="7" max="7" width="8.25" style="8" customWidth="1"/>
    <col min="8" max="8" width="4.5" style="8" customWidth="1"/>
    <col min="9" max="9" width="5.375" style="8" customWidth="1"/>
    <col min="10" max="10" width="3.625" style="10" customWidth="1"/>
    <col min="11" max="12" width="3.75" style="10" customWidth="1"/>
    <col min="13" max="13" width="3" style="9" customWidth="1"/>
    <col min="14" max="14" width="3.625" style="8" customWidth="1"/>
    <col min="15" max="15" width="8.25" style="8" customWidth="1"/>
    <col min="16" max="16" width="4.5" style="8" customWidth="1"/>
    <col min="17" max="17" width="5.375" style="8" customWidth="1"/>
    <col min="18" max="18" width="3.625" style="10" customWidth="1"/>
    <col min="19" max="20" width="3.75" style="10" customWidth="1"/>
    <col min="21" max="21" width="3" style="9" customWidth="1"/>
    <col min="22" max="22" width="3.625" style="8" customWidth="1"/>
    <col min="23" max="23" width="8.25" style="8" customWidth="1"/>
    <col min="24" max="24" width="4.5" style="8" customWidth="1"/>
    <col min="25" max="25" width="5.375" style="8" customWidth="1"/>
    <col min="26" max="26" width="3.625" style="10" customWidth="1"/>
    <col min="27" max="28" width="3.75" style="10" customWidth="1"/>
    <col min="29" max="29" width="3" style="9" customWidth="1"/>
    <col min="30" max="30" width="3.625" style="8" customWidth="1"/>
    <col min="31" max="31" width="8.25" style="8" customWidth="1"/>
    <col min="32" max="32" width="4.5" style="8" customWidth="1"/>
    <col min="33" max="33" width="5.375" style="8" customWidth="1"/>
    <col min="34" max="34" width="3.625" style="10" customWidth="1"/>
    <col min="35" max="36" width="3.75" style="10" customWidth="1"/>
    <col min="37" max="37" width="3" style="9" customWidth="1"/>
    <col min="38" max="38" width="3.625" style="8" customWidth="1"/>
    <col min="39" max="39" width="8.25" style="8" customWidth="1"/>
    <col min="40" max="40" width="4.5" style="8" customWidth="1"/>
    <col min="41" max="41" width="5.375" style="8" customWidth="1"/>
    <col min="42" max="42" width="3.625" style="10" customWidth="1"/>
    <col min="43" max="44" width="3.75" style="10" customWidth="1"/>
    <col min="45" max="16384" width="12.625" style="8"/>
  </cols>
  <sheetData>
    <row r="1" spans="1:44" ht="14.25" customHeight="1" x14ac:dyDescent="0.25">
      <c r="A1" s="7"/>
      <c r="B1" s="9" t="s">
        <v>58</v>
      </c>
      <c r="C1" s="7"/>
      <c r="D1" s="7" t="s">
        <v>76</v>
      </c>
    </row>
    <row r="2" spans="1:44" ht="14.25" customHeight="1" x14ac:dyDescent="0.25">
      <c r="B2" s="7" t="s">
        <v>72</v>
      </c>
      <c r="C2" s="11"/>
      <c r="E2" s="7" t="s">
        <v>0</v>
      </c>
      <c r="G2" s="12">
        <v>1</v>
      </c>
      <c r="M2" s="7" t="s">
        <v>0</v>
      </c>
      <c r="O2" s="12">
        <f>G2+1</f>
        <v>2</v>
      </c>
      <c r="U2" s="7" t="s">
        <v>0</v>
      </c>
      <c r="W2" s="12">
        <f>O2+1</f>
        <v>3</v>
      </c>
      <c r="AC2" s="7" t="s">
        <v>0</v>
      </c>
      <c r="AE2" s="12">
        <f>W2+1</f>
        <v>4</v>
      </c>
      <c r="AK2" s="7" t="s">
        <v>0</v>
      </c>
      <c r="AM2" s="12">
        <f>AE2+1</f>
        <v>5</v>
      </c>
    </row>
    <row r="3" spans="1:44" ht="14.25" customHeight="1" x14ac:dyDescent="0.25">
      <c r="A3" s="11">
        <f>ROW(B3)</f>
        <v>3</v>
      </c>
      <c r="B3" s="11" t="s">
        <v>1</v>
      </c>
      <c r="C3" s="11"/>
      <c r="D3" s="11"/>
      <c r="E3" s="13" t="s">
        <v>39</v>
      </c>
      <c r="F3" s="13" t="s">
        <v>36</v>
      </c>
      <c r="G3" s="12" t="s">
        <v>37</v>
      </c>
      <c r="H3" s="13" t="s">
        <v>38</v>
      </c>
      <c r="I3" s="12" t="s">
        <v>75</v>
      </c>
      <c r="J3" s="13" t="s">
        <v>40</v>
      </c>
      <c r="K3" s="13" t="s">
        <v>41</v>
      </c>
      <c r="L3" s="13" t="s">
        <v>45</v>
      </c>
      <c r="M3" s="13" t="s">
        <v>39</v>
      </c>
      <c r="N3" s="13" t="s">
        <v>36</v>
      </c>
      <c r="O3" s="12" t="s">
        <v>37</v>
      </c>
      <c r="P3" s="13" t="s">
        <v>38</v>
      </c>
      <c r="Q3" s="12" t="s">
        <v>75</v>
      </c>
      <c r="R3" s="13" t="s">
        <v>40</v>
      </c>
      <c r="S3" s="13" t="s">
        <v>41</v>
      </c>
      <c r="T3" s="13" t="s">
        <v>45</v>
      </c>
      <c r="U3" s="13" t="s">
        <v>39</v>
      </c>
      <c r="V3" s="13" t="s">
        <v>36</v>
      </c>
      <c r="W3" s="12" t="s">
        <v>37</v>
      </c>
      <c r="X3" s="13" t="s">
        <v>38</v>
      </c>
      <c r="Y3" s="12" t="s">
        <v>75</v>
      </c>
      <c r="Z3" s="13" t="s">
        <v>40</v>
      </c>
      <c r="AA3" s="13" t="s">
        <v>41</v>
      </c>
      <c r="AB3" s="13" t="s">
        <v>45</v>
      </c>
      <c r="AC3" s="13" t="s">
        <v>39</v>
      </c>
      <c r="AD3" s="13" t="s">
        <v>36</v>
      </c>
      <c r="AE3" s="12" t="s">
        <v>37</v>
      </c>
      <c r="AF3" s="13" t="s">
        <v>38</v>
      </c>
      <c r="AG3" s="12" t="s">
        <v>75</v>
      </c>
      <c r="AH3" s="13" t="s">
        <v>40</v>
      </c>
      <c r="AI3" s="13" t="s">
        <v>41</v>
      </c>
      <c r="AJ3" s="13" t="s">
        <v>45</v>
      </c>
      <c r="AK3" s="13" t="s">
        <v>39</v>
      </c>
      <c r="AL3" s="13" t="s">
        <v>36</v>
      </c>
      <c r="AM3" s="12" t="s">
        <v>37</v>
      </c>
      <c r="AN3" s="13" t="s">
        <v>38</v>
      </c>
      <c r="AO3" s="12" t="s">
        <v>75</v>
      </c>
      <c r="AP3" s="13" t="s">
        <v>40</v>
      </c>
      <c r="AQ3" s="13" t="s">
        <v>41</v>
      </c>
      <c r="AR3" s="13" t="s">
        <v>45</v>
      </c>
    </row>
    <row r="4" spans="1:44" ht="14.25" customHeight="1" x14ac:dyDescent="0.25">
      <c r="A4" s="11">
        <f>ROW(B4)</f>
        <v>4</v>
      </c>
      <c r="B4" s="11" t="s">
        <v>2</v>
      </c>
      <c r="C4" s="11"/>
      <c r="D4" s="11"/>
      <c r="E4" s="7">
        <v>5</v>
      </c>
      <c r="F4" s="11">
        <v>3</v>
      </c>
      <c r="G4" s="11" t="str">
        <f>INDEX($B$1:$B$123,F4)</f>
        <v>Eisenerz</v>
      </c>
      <c r="H4" s="11">
        <v>35</v>
      </c>
      <c r="I4" s="11">
        <v>367</v>
      </c>
      <c r="J4" s="10" t="s">
        <v>42</v>
      </c>
      <c r="K4" s="10" t="s">
        <v>43</v>
      </c>
      <c r="L4" s="10">
        <v>3</v>
      </c>
      <c r="M4" s="7">
        <v>5</v>
      </c>
      <c r="N4" s="11">
        <v>41</v>
      </c>
      <c r="O4" s="11" t="str">
        <f>INDEX($B$1:$B$123,N4)</f>
        <v>Wolle</v>
      </c>
      <c r="P4" s="11">
        <v>35</v>
      </c>
      <c r="Q4" s="11">
        <v>974</v>
      </c>
      <c r="R4" s="10" t="s">
        <v>42</v>
      </c>
      <c r="S4" s="10" t="s">
        <v>43</v>
      </c>
      <c r="T4" s="10">
        <v>30</v>
      </c>
      <c r="U4" s="7">
        <v>5</v>
      </c>
      <c r="V4" s="11">
        <v>23</v>
      </c>
      <c r="W4" s="11" t="str">
        <f>INDEX($B$1:$B$123,V4)</f>
        <v>Stahlblech</v>
      </c>
      <c r="X4" s="11">
        <v>94</v>
      </c>
      <c r="Y4" s="11">
        <v>3973</v>
      </c>
      <c r="Z4" s="10" t="s">
        <v>42</v>
      </c>
      <c r="AA4" s="10" t="s">
        <v>43</v>
      </c>
      <c r="AB4" s="10">
        <v>30</v>
      </c>
      <c r="AC4" s="7">
        <v>1</v>
      </c>
      <c r="AD4" s="11">
        <v>32</v>
      </c>
      <c r="AE4" s="11" t="str">
        <f>INDEX($B$1:$B$123,AD4)</f>
        <v>Kunststoffmöbel</v>
      </c>
      <c r="AF4" s="11">
        <v>200</v>
      </c>
      <c r="AG4" s="11">
        <v>2663</v>
      </c>
      <c r="AH4" s="10" t="s">
        <v>42</v>
      </c>
      <c r="AI4" s="10" t="s">
        <v>43</v>
      </c>
      <c r="AJ4" s="10">
        <v>60</v>
      </c>
      <c r="AK4" s="7">
        <v>4</v>
      </c>
      <c r="AL4" s="11">
        <v>19</v>
      </c>
      <c r="AM4" s="11" t="str">
        <f>INDEX($B$1:$B$123,AL4)</f>
        <v>Eisenpulver</v>
      </c>
      <c r="AN4" s="11">
        <v>105</v>
      </c>
      <c r="AO4" s="11">
        <v>1113</v>
      </c>
      <c r="AP4" s="10" t="s">
        <v>44</v>
      </c>
      <c r="AQ4" s="10" t="s">
        <v>43</v>
      </c>
      <c r="AR4" s="10">
        <v>60</v>
      </c>
    </row>
    <row r="5" spans="1:44" ht="14.25" customHeight="1" x14ac:dyDescent="0.25">
      <c r="B5" s="7"/>
      <c r="C5" s="11"/>
      <c r="D5" s="11"/>
      <c r="E5" s="7">
        <v>5</v>
      </c>
      <c r="F5" s="11">
        <v>12</v>
      </c>
      <c r="G5" s="11" t="str">
        <f t="shared" ref="G5:G45" si="0">INDEX($B$1:$B$123,F5)</f>
        <v>Vieh</v>
      </c>
      <c r="H5" s="11">
        <v>26</v>
      </c>
      <c r="I5" s="11">
        <v>463</v>
      </c>
      <c r="J5" s="10" t="s">
        <v>42</v>
      </c>
      <c r="K5" s="10" t="s">
        <v>43</v>
      </c>
      <c r="L5" s="10">
        <v>3</v>
      </c>
      <c r="M5" s="7">
        <v>5</v>
      </c>
      <c r="N5" s="11">
        <v>30</v>
      </c>
      <c r="O5" s="11" t="str">
        <f>INDEX($B$1:$B$123,N5)</f>
        <v>Tisch</v>
      </c>
      <c r="P5" s="11">
        <v>56</v>
      </c>
      <c r="Q5" s="11">
        <v>2069</v>
      </c>
      <c r="R5" s="10" t="s">
        <v>42</v>
      </c>
      <c r="S5" s="10" t="s">
        <v>43</v>
      </c>
      <c r="T5" s="10">
        <v>15</v>
      </c>
      <c r="U5" s="7">
        <v>5</v>
      </c>
      <c r="V5" s="11">
        <v>6</v>
      </c>
      <c r="W5" s="11" t="str">
        <f>INDEX($B$1:$B$123,V5)</f>
        <v>Stahl</v>
      </c>
      <c r="X5" s="11">
        <v>109</v>
      </c>
      <c r="Y5" s="11">
        <v>3913</v>
      </c>
      <c r="Z5" s="10" t="s">
        <v>44</v>
      </c>
      <c r="AA5" s="10" t="s">
        <v>43</v>
      </c>
      <c r="AB5" s="10">
        <v>30</v>
      </c>
      <c r="AC5" s="7">
        <v>2</v>
      </c>
      <c r="AD5" s="11">
        <v>33</v>
      </c>
      <c r="AE5" s="11" t="str">
        <f>INDEX($B$1:$B$123,AD5)</f>
        <v>Couch</v>
      </c>
      <c r="AF5" s="11">
        <v>168</v>
      </c>
      <c r="AG5" s="11">
        <v>2855</v>
      </c>
      <c r="AH5" s="10" t="s">
        <v>46</v>
      </c>
      <c r="AI5" s="10" t="s">
        <v>43</v>
      </c>
      <c r="AJ5" s="10">
        <v>60</v>
      </c>
      <c r="AK5" s="7">
        <v>4</v>
      </c>
      <c r="AL5" s="11">
        <v>20</v>
      </c>
      <c r="AM5" s="11" t="str">
        <f t="shared" ref="AM5:AM38" si="1">INDEX($B$1:$B$123,AL5)</f>
        <v>Nägel</v>
      </c>
      <c r="AN5" s="11">
        <v>105</v>
      </c>
      <c r="AO5" s="11">
        <v>1548</v>
      </c>
      <c r="AP5" s="10" t="s">
        <v>42</v>
      </c>
      <c r="AQ5" s="10" t="s">
        <v>43</v>
      </c>
      <c r="AR5" s="10">
        <v>60</v>
      </c>
    </row>
    <row r="6" spans="1:44" ht="14.25" customHeight="1" x14ac:dyDescent="0.25">
      <c r="A6" s="11">
        <f t="shared" ref="A6:A12" si="2">ROW(B6)</f>
        <v>6</v>
      </c>
      <c r="B6" s="11" t="s">
        <v>7</v>
      </c>
      <c r="C6" s="11"/>
      <c r="D6" s="7"/>
      <c r="E6" s="7">
        <v>5</v>
      </c>
      <c r="F6" s="11">
        <v>8</v>
      </c>
      <c r="G6" s="11" t="str">
        <f t="shared" si="0"/>
        <v>Holz</v>
      </c>
      <c r="H6" s="11">
        <v>34</v>
      </c>
      <c r="I6" s="11">
        <v>541</v>
      </c>
      <c r="J6" s="10" t="s">
        <v>44</v>
      </c>
      <c r="K6" s="10" t="s">
        <v>43</v>
      </c>
      <c r="L6" s="10">
        <v>3</v>
      </c>
      <c r="M6" s="7">
        <v>5</v>
      </c>
      <c r="N6" s="11">
        <v>25</v>
      </c>
      <c r="O6" s="11" t="str">
        <f t="shared" ref="O6:O98" si="3">INDEX($B$1:$B$123,N6)</f>
        <v>Fass</v>
      </c>
      <c r="P6" s="11">
        <v>27</v>
      </c>
      <c r="Q6" s="11">
        <v>1349</v>
      </c>
      <c r="R6" s="10" t="s">
        <v>44</v>
      </c>
      <c r="S6" s="10" t="s">
        <v>43</v>
      </c>
      <c r="T6" s="10">
        <v>30</v>
      </c>
      <c r="U6" s="7">
        <v>5</v>
      </c>
      <c r="V6" s="11">
        <v>32</v>
      </c>
      <c r="W6" s="11" t="str">
        <f>INDEX($B$1:$B$123,V6)</f>
        <v>Kunststoffmöbel</v>
      </c>
      <c r="X6" s="11">
        <v>19</v>
      </c>
      <c r="Y6" s="11">
        <v>3854</v>
      </c>
      <c r="Z6" s="10" t="s">
        <v>46</v>
      </c>
      <c r="AA6" s="10" t="s">
        <v>43</v>
      </c>
      <c r="AB6" s="10">
        <v>480</v>
      </c>
      <c r="AC6" s="7">
        <v>3</v>
      </c>
      <c r="AD6" s="11">
        <v>32</v>
      </c>
      <c r="AE6" s="11" t="str">
        <f t="shared" ref="AE6:AE61" si="4">INDEX($B$1:$B$123,AD6)</f>
        <v>Kunststoffmöbel</v>
      </c>
      <c r="AF6" s="11">
        <v>238</v>
      </c>
      <c r="AG6" s="11">
        <v>3090</v>
      </c>
      <c r="AH6" s="10" t="s">
        <v>47</v>
      </c>
      <c r="AI6" s="10" t="s">
        <v>43</v>
      </c>
      <c r="AJ6" s="10">
        <v>60</v>
      </c>
      <c r="AK6" s="7">
        <v>4</v>
      </c>
      <c r="AL6" s="11">
        <v>41</v>
      </c>
      <c r="AM6" s="11" t="str">
        <f t="shared" si="1"/>
        <v>Wolle</v>
      </c>
      <c r="AN6" s="11">
        <v>105</v>
      </c>
      <c r="AO6" s="11">
        <v>1113</v>
      </c>
      <c r="AP6" s="10" t="s">
        <v>44</v>
      </c>
      <c r="AQ6" s="10" t="s">
        <v>43</v>
      </c>
      <c r="AR6" s="10">
        <v>60</v>
      </c>
    </row>
    <row r="7" spans="1:44" ht="14.25" customHeight="1" x14ac:dyDescent="0.25">
      <c r="A7" s="11">
        <f t="shared" si="2"/>
        <v>7</v>
      </c>
      <c r="B7" s="11" t="s">
        <v>15</v>
      </c>
      <c r="C7" s="11"/>
      <c r="D7" s="11"/>
      <c r="E7" s="7">
        <v>5</v>
      </c>
      <c r="F7" s="11">
        <v>9</v>
      </c>
      <c r="G7" s="11" t="str">
        <f t="shared" si="0"/>
        <v>Kupfererz</v>
      </c>
      <c r="H7" s="11">
        <v>28</v>
      </c>
      <c r="I7" s="11">
        <v>356</v>
      </c>
      <c r="J7" s="10" t="s">
        <v>42</v>
      </c>
      <c r="K7" s="10" t="s">
        <v>43</v>
      </c>
      <c r="L7" s="10">
        <v>3</v>
      </c>
      <c r="M7" s="7">
        <v>5</v>
      </c>
      <c r="N7" s="11">
        <v>31</v>
      </c>
      <c r="O7" s="11" t="str">
        <f>INDEX($B$1:$B$123,N7)</f>
        <v>Kleiderschrank</v>
      </c>
      <c r="P7" s="11">
        <v>51</v>
      </c>
      <c r="Q7" s="11">
        <v>3092</v>
      </c>
      <c r="R7" s="10" t="s">
        <v>46</v>
      </c>
      <c r="S7" s="10" t="s">
        <v>43</v>
      </c>
      <c r="T7" s="10">
        <v>15</v>
      </c>
      <c r="U7" s="9">
        <v>5</v>
      </c>
      <c r="V7" s="11">
        <v>31</v>
      </c>
      <c r="W7" s="11" t="str">
        <f t="shared" ref="W7:W36" si="5">INDEX($B$1:$B$123,V7)</f>
        <v>Kleiderschrank</v>
      </c>
      <c r="X7" s="11">
        <v>106</v>
      </c>
      <c r="Y7" s="11">
        <v>4960</v>
      </c>
      <c r="Z7" s="10" t="s">
        <v>42</v>
      </c>
      <c r="AA7" s="10" t="s">
        <v>43</v>
      </c>
      <c r="AB7" s="10">
        <v>30</v>
      </c>
      <c r="AC7" s="7">
        <v>2</v>
      </c>
      <c r="AD7" s="11">
        <v>33</v>
      </c>
      <c r="AE7" s="11" t="str">
        <f t="shared" si="4"/>
        <v>Couch</v>
      </c>
      <c r="AF7" s="11">
        <v>185</v>
      </c>
      <c r="AG7" s="11">
        <v>3175</v>
      </c>
      <c r="AH7" s="10" t="s">
        <v>42</v>
      </c>
      <c r="AI7" s="10" t="s">
        <v>43</v>
      </c>
      <c r="AJ7" s="10">
        <v>60</v>
      </c>
      <c r="AK7" s="9">
        <v>4</v>
      </c>
      <c r="AL7" s="11">
        <v>39</v>
      </c>
      <c r="AM7" s="11" t="str">
        <f t="shared" si="1"/>
        <v>Mehl</v>
      </c>
      <c r="AN7" s="11">
        <v>105</v>
      </c>
      <c r="AO7" s="11">
        <v>1563</v>
      </c>
      <c r="AP7" s="10" t="s">
        <v>44</v>
      </c>
      <c r="AQ7" s="10" t="s">
        <v>43</v>
      </c>
      <c r="AR7" s="10">
        <v>60</v>
      </c>
    </row>
    <row r="8" spans="1:44" ht="14.25" customHeight="1" x14ac:dyDescent="0.25">
      <c r="A8" s="11">
        <f t="shared" si="2"/>
        <v>8</v>
      </c>
      <c r="B8" s="11" t="s">
        <v>3</v>
      </c>
      <c r="C8" s="11"/>
      <c r="D8" s="7"/>
      <c r="E8" s="9">
        <v>5</v>
      </c>
      <c r="F8" s="11">
        <v>13</v>
      </c>
      <c r="G8" s="11" t="str">
        <f t="shared" si="0"/>
        <v>Steinsalz</v>
      </c>
      <c r="H8" s="11">
        <v>36</v>
      </c>
      <c r="I8" s="11">
        <v>693</v>
      </c>
      <c r="J8" s="10" t="s">
        <v>44</v>
      </c>
      <c r="K8" s="10" t="s">
        <v>43</v>
      </c>
      <c r="L8" s="10">
        <v>3</v>
      </c>
      <c r="M8" s="7">
        <v>5</v>
      </c>
      <c r="N8" s="11">
        <v>22</v>
      </c>
      <c r="O8" s="11" t="str">
        <f>INDEX($B$1:$B$123,N8)</f>
        <v>Kupferdraht</v>
      </c>
      <c r="P8" s="11">
        <v>32</v>
      </c>
      <c r="Q8" s="11">
        <v>1454</v>
      </c>
      <c r="R8" s="10" t="s">
        <v>42</v>
      </c>
      <c r="S8" s="10" t="s">
        <v>43</v>
      </c>
      <c r="T8" s="10">
        <v>30</v>
      </c>
      <c r="U8" s="7">
        <v>5</v>
      </c>
      <c r="V8" s="11">
        <v>26</v>
      </c>
      <c r="W8" s="11" t="str">
        <f t="shared" si="5"/>
        <v>Sperrholz</v>
      </c>
      <c r="X8" s="11">
        <v>110</v>
      </c>
      <c r="Y8" s="11">
        <v>4891</v>
      </c>
      <c r="Z8" s="10" t="s">
        <v>42</v>
      </c>
      <c r="AA8" s="10" t="s">
        <v>43</v>
      </c>
      <c r="AB8" s="10">
        <v>30</v>
      </c>
      <c r="AC8" s="7">
        <v>3</v>
      </c>
      <c r="AD8" s="11">
        <v>7</v>
      </c>
      <c r="AE8" s="11" t="str">
        <f t="shared" si="4"/>
        <v>Bauholz</v>
      </c>
      <c r="AF8" s="11">
        <v>198</v>
      </c>
      <c r="AG8" s="11">
        <v>3356</v>
      </c>
      <c r="AH8" s="10" t="s">
        <v>47</v>
      </c>
      <c r="AI8" s="10" t="s">
        <v>43</v>
      </c>
      <c r="AJ8" s="10">
        <v>60</v>
      </c>
      <c r="AK8" s="7">
        <v>4</v>
      </c>
      <c r="AL8" s="11">
        <v>20</v>
      </c>
      <c r="AM8" s="11" t="str">
        <f>INDEX($B$1:$B$123,AL8)</f>
        <v>Nägel</v>
      </c>
      <c r="AN8" s="11">
        <v>105</v>
      </c>
      <c r="AO8" s="11">
        <v>1563</v>
      </c>
      <c r="AP8" s="10" t="s">
        <v>42</v>
      </c>
      <c r="AQ8" s="10" t="s">
        <v>43</v>
      </c>
      <c r="AR8" s="10">
        <v>60</v>
      </c>
    </row>
    <row r="9" spans="1:44" ht="14.25" customHeight="1" x14ac:dyDescent="0.25">
      <c r="A9" s="11">
        <f t="shared" si="2"/>
        <v>9</v>
      </c>
      <c r="B9" s="11" t="s">
        <v>4</v>
      </c>
      <c r="C9" s="11"/>
      <c r="D9" s="7"/>
      <c r="E9" s="7">
        <v>5</v>
      </c>
      <c r="F9" s="11">
        <v>8</v>
      </c>
      <c r="G9" s="11" t="str">
        <f t="shared" si="0"/>
        <v>Holz</v>
      </c>
      <c r="H9" s="11">
        <v>32</v>
      </c>
      <c r="I9" s="11">
        <v>616</v>
      </c>
      <c r="J9" s="10" t="s">
        <v>44</v>
      </c>
      <c r="K9" s="10" t="s">
        <v>43</v>
      </c>
      <c r="L9" s="10">
        <v>3</v>
      </c>
      <c r="M9" s="7">
        <v>5</v>
      </c>
      <c r="N9" s="11">
        <v>25</v>
      </c>
      <c r="O9" s="11" t="str">
        <f>INDEX($B$1:$B$123,N9)</f>
        <v>Fass</v>
      </c>
      <c r="P9" s="11">
        <v>29</v>
      </c>
      <c r="Q9" s="11">
        <v>1448</v>
      </c>
      <c r="R9" s="10" t="s">
        <v>44</v>
      </c>
      <c r="S9" s="10" t="s">
        <v>43</v>
      </c>
      <c r="T9" s="10">
        <v>30</v>
      </c>
      <c r="U9" s="7">
        <v>5</v>
      </c>
      <c r="V9" s="11">
        <v>40</v>
      </c>
      <c r="W9" s="11" t="str">
        <f t="shared" si="5"/>
        <v>Milch</v>
      </c>
      <c r="X9" s="11">
        <v>98</v>
      </c>
      <c r="Y9" s="11">
        <v>4990</v>
      </c>
      <c r="Z9" s="10" t="s">
        <v>44</v>
      </c>
      <c r="AA9" s="10" t="s">
        <v>43</v>
      </c>
      <c r="AB9" s="10">
        <v>30</v>
      </c>
      <c r="AC9" s="7">
        <v>1</v>
      </c>
      <c r="AD9" s="11">
        <v>20</v>
      </c>
      <c r="AE9" s="11" t="str">
        <f t="shared" si="4"/>
        <v>Nägel</v>
      </c>
      <c r="AF9" s="11">
        <v>228</v>
      </c>
      <c r="AG9" s="11">
        <v>3534</v>
      </c>
      <c r="AH9" s="10" t="s">
        <v>42</v>
      </c>
      <c r="AI9" s="10" t="s">
        <v>43</v>
      </c>
      <c r="AJ9" s="10">
        <v>60</v>
      </c>
      <c r="AK9" s="7">
        <v>4</v>
      </c>
      <c r="AL9" s="11">
        <v>40</v>
      </c>
      <c r="AM9" s="11" t="str">
        <f>INDEX($B$1:$B$123,AL9)</f>
        <v>Milch</v>
      </c>
      <c r="AN9" s="11">
        <v>105</v>
      </c>
      <c r="AO9" s="11">
        <v>1643</v>
      </c>
      <c r="AP9" s="10" t="s">
        <v>46</v>
      </c>
      <c r="AQ9" s="10" t="s">
        <v>43</v>
      </c>
      <c r="AR9" s="10">
        <v>60</v>
      </c>
    </row>
    <row r="10" spans="1:44" ht="14.25" customHeight="1" x14ac:dyDescent="0.25">
      <c r="A10" s="11">
        <f t="shared" si="2"/>
        <v>10</v>
      </c>
      <c r="B10" s="11" t="s">
        <v>5</v>
      </c>
      <c r="C10" s="11"/>
      <c r="D10" s="11"/>
      <c r="E10" s="7">
        <v>5</v>
      </c>
      <c r="F10" s="11">
        <v>13</v>
      </c>
      <c r="G10" s="11" t="str">
        <f t="shared" si="0"/>
        <v>Steinsalz</v>
      </c>
      <c r="H10" s="11">
        <v>21</v>
      </c>
      <c r="I10" s="11">
        <v>324</v>
      </c>
      <c r="J10" s="10" t="s">
        <v>42</v>
      </c>
      <c r="K10" s="10" t="s">
        <v>43</v>
      </c>
      <c r="L10" s="10">
        <v>3</v>
      </c>
      <c r="M10" s="7">
        <v>5</v>
      </c>
      <c r="N10" s="11">
        <v>17</v>
      </c>
      <c r="O10" s="11" t="str">
        <f t="shared" si="3"/>
        <v xml:space="preserve">Kupfer </v>
      </c>
      <c r="P10" s="11">
        <v>37</v>
      </c>
      <c r="Q10" s="11">
        <v>1848</v>
      </c>
      <c r="R10" s="10" t="s">
        <v>44</v>
      </c>
      <c r="S10" s="10" t="s">
        <v>43</v>
      </c>
      <c r="T10" s="10">
        <v>30</v>
      </c>
      <c r="U10" s="7">
        <v>5</v>
      </c>
      <c r="V10" s="11">
        <v>20</v>
      </c>
      <c r="W10" s="11" t="str">
        <f t="shared" si="5"/>
        <v>Nägel</v>
      </c>
      <c r="X10" s="11">
        <v>98</v>
      </c>
      <c r="Y10" s="11">
        <v>4647</v>
      </c>
      <c r="Z10" s="10" t="s">
        <v>44</v>
      </c>
      <c r="AA10" s="10" t="s">
        <v>43</v>
      </c>
      <c r="AB10" s="10">
        <v>30</v>
      </c>
      <c r="AC10" s="7">
        <v>1</v>
      </c>
      <c r="AD10" s="11">
        <v>30</v>
      </c>
      <c r="AE10" s="11" t="str">
        <f>INDEX($B$1:$B$123,AD10)</f>
        <v>Tisch</v>
      </c>
      <c r="AF10" s="11">
        <v>163</v>
      </c>
      <c r="AG10" s="11">
        <v>3090</v>
      </c>
      <c r="AH10" s="10" t="s">
        <v>42</v>
      </c>
      <c r="AI10" s="10" t="s">
        <v>43</v>
      </c>
      <c r="AJ10" s="10">
        <v>60</v>
      </c>
      <c r="AK10" s="7">
        <v>4</v>
      </c>
      <c r="AL10" s="11">
        <v>19</v>
      </c>
      <c r="AM10" s="11" t="str">
        <f t="shared" si="1"/>
        <v>Eisenpulver</v>
      </c>
      <c r="AN10" s="11">
        <v>105</v>
      </c>
      <c r="AO10" s="11">
        <v>1146</v>
      </c>
      <c r="AP10" s="10" t="s">
        <v>44</v>
      </c>
      <c r="AQ10" s="10" t="s">
        <v>43</v>
      </c>
      <c r="AR10" s="10">
        <v>60</v>
      </c>
    </row>
    <row r="11" spans="1:44" ht="14.25" customHeight="1" x14ac:dyDescent="0.25">
      <c r="A11" s="11">
        <f t="shared" si="2"/>
        <v>11</v>
      </c>
      <c r="B11" s="11" t="s">
        <v>27</v>
      </c>
      <c r="C11" s="11"/>
      <c r="D11" s="11"/>
      <c r="E11" s="7">
        <v>5</v>
      </c>
      <c r="F11" s="11">
        <v>4</v>
      </c>
      <c r="G11" s="11" t="str">
        <f t="shared" si="0"/>
        <v>Kohle</v>
      </c>
      <c r="H11" s="11">
        <v>17</v>
      </c>
      <c r="I11" s="11">
        <v>152</v>
      </c>
      <c r="J11" s="10" t="s">
        <v>42</v>
      </c>
      <c r="K11" s="10" t="s">
        <v>43</v>
      </c>
      <c r="L11" s="10">
        <v>3</v>
      </c>
      <c r="M11" s="7">
        <v>5</v>
      </c>
      <c r="N11" s="11">
        <v>40</v>
      </c>
      <c r="O11" s="11" t="str">
        <f t="shared" si="3"/>
        <v>Milch</v>
      </c>
      <c r="P11" s="11">
        <v>41</v>
      </c>
      <c r="Q11" s="11">
        <v>1281</v>
      </c>
      <c r="R11" s="10" t="s">
        <v>42</v>
      </c>
      <c r="S11" s="10" t="s">
        <v>43</v>
      </c>
      <c r="T11" s="10">
        <v>15</v>
      </c>
      <c r="U11" s="7">
        <v>5</v>
      </c>
      <c r="V11" s="11">
        <v>41</v>
      </c>
      <c r="W11" s="11" t="str">
        <f t="shared" si="5"/>
        <v>Wolle</v>
      </c>
      <c r="X11" s="11">
        <v>97</v>
      </c>
      <c r="Y11" s="11">
        <v>2677</v>
      </c>
      <c r="Z11" s="10" t="s">
        <v>42</v>
      </c>
      <c r="AA11" s="10" t="s">
        <v>43</v>
      </c>
      <c r="AB11" s="10">
        <v>30</v>
      </c>
      <c r="AC11" s="7">
        <v>1</v>
      </c>
      <c r="AD11" s="11">
        <v>33</v>
      </c>
      <c r="AE11" s="11" t="str">
        <f>INDEX($B$1:$B$123,AD11)</f>
        <v>Couch</v>
      </c>
      <c r="AF11" s="11">
        <v>236</v>
      </c>
      <c r="AG11" s="11">
        <v>4202</v>
      </c>
      <c r="AH11" s="10" t="s">
        <v>42</v>
      </c>
      <c r="AI11" s="10" t="s">
        <v>43</v>
      </c>
      <c r="AJ11" s="10">
        <v>60</v>
      </c>
      <c r="AK11" s="7">
        <v>4</v>
      </c>
      <c r="AL11" s="11">
        <v>42</v>
      </c>
      <c r="AM11" s="11" t="str">
        <f t="shared" si="1"/>
        <v>Salz</v>
      </c>
      <c r="AN11" s="11">
        <v>105</v>
      </c>
      <c r="AO11" s="11">
        <v>1472</v>
      </c>
      <c r="AP11" s="10" t="s">
        <v>42</v>
      </c>
      <c r="AQ11" s="10" t="s">
        <v>43</v>
      </c>
      <c r="AR11" s="10">
        <v>60</v>
      </c>
    </row>
    <row r="12" spans="1:44" ht="14.25" customHeight="1" x14ac:dyDescent="0.25">
      <c r="A12" s="11">
        <f t="shared" si="2"/>
        <v>12</v>
      </c>
      <c r="B12" s="11" t="s">
        <v>28</v>
      </c>
      <c r="C12" s="11"/>
      <c r="D12" s="7"/>
      <c r="E12" s="7">
        <v>5</v>
      </c>
      <c r="F12" s="11">
        <v>12</v>
      </c>
      <c r="G12" s="11" t="str">
        <f t="shared" si="0"/>
        <v>Vieh</v>
      </c>
      <c r="H12" s="11">
        <v>30</v>
      </c>
      <c r="I12" s="11">
        <v>487</v>
      </c>
      <c r="J12" s="10" t="s">
        <v>44</v>
      </c>
      <c r="K12" s="10" t="s">
        <v>43</v>
      </c>
      <c r="L12" s="10">
        <v>3</v>
      </c>
      <c r="M12" s="7">
        <v>5</v>
      </c>
      <c r="N12" s="11">
        <v>27</v>
      </c>
      <c r="O12" s="11" t="str">
        <f t="shared" si="3"/>
        <v>Palette</v>
      </c>
      <c r="P12" s="11">
        <v>61</v>
      </c>
      <c r="Q12" s="11">
        <v>1960</v>
      </c>
      <c r="R12" s="10" t="s">
        <v>43</v>
      </c>
      <c r="S12" s="10" t="s">
        <v>49</v>
      </c>
      <c r="T12" s="10">
        <v>15</v>
      </c>
      <c r="U12" s="7">
        <v>5</v>
      </c>
      <c r="V12" s="11">
        <v>40</v>
      </c>
      <c r="W12" s="11" t="str">
        <f t="shared" si="5"/>
        <v>Milch</v>
      </c>
      <c r="X12" s="11">
        <v>92</v>
      </c>
      <c r="Y12" s="11">
        <v>6010</v>
      </c>
      <c r="Z12" s="10" t="s">
        <v>46</v>
      </c>
      <c r="AA12" s="10" t="s">
        <v>43</v>
      </c>
      <c r="AB12" s="10">
        <v>30</v>
      </c>
      <c r="AC12" s="7">
        <v>3</v>
      </c>
      <c r="AD12" s="11">
        <v>37</v>
      </c>
      <c r="AE12" s="11" t="str">
        <f t="shared" si="4"/>
        <v>Plastik</v>
      </c>
      <c r="AF12" s="11">
        <v>229</v>
      </c>
      <c r="AG12" s="11">
        <v>2765</v>
      </c>
      <c r="AH12" s="10" t="s">
        <v>46</v>
      </c>
      <c r="AI12" s="10" t="s">
        <v>43</v>
      </c>
      <c r="AJ12" s="10">
        <v>60</v>
      </c>
      <c r="AK12" s="7">
        <v>4</v>
      </c>
      <c r="AL12" s="11">
        <v>23</v>
      </c>
      <c r="AM12" s="11" t="str">
        <f t="shared" si="1"/>
        <v>Stahlblech</v>
      </c>
      <c r="AN12" s="11">
        <v>105</v>
      </c>
      <c r="AO12" s="11">
        <v>1815</v>
      </c>
      <c r="AP12" s="10" t="s">
        <v>44</v>
      </c>
      <c r="AQ12" s="10" t="s">
        <v>43</v>
      </c>
      <c r="AR12" s="10">
        <v>60</v>
      </c>
    </row>
    <row r="13" spans="1:44" ht="14.25" customHeight="1" x14ac:dyDescent="0.25">
      <c r="A13" s="11">
        <f>ROW(B13)</f>
        <v>13</v>
      </c>
      <c r="B13" s="11" t="s">
        <v>48</v>
      </c>
      <c r="C13" s="14"/>
      <c r="D13" s="14"/>
      <c r="E13" s="7">
        <v>5</v>
      </c>
      <c r="F13" s="11">
        <v>9</v>
      </c>
      <c r="G13" s="11" t="str">
        <f t="shared" si="0"/>
        <v>Kupfererz</v>
      </c>
      <c r="H13" s="11">
        <v>19</v>
      </c>
      <c r="I13" s="11">
        <v>299</v>
      </c>
      <c r="J13" s="10" t="s">
        <v>42</v>
      </c>
      <c r="K13" s="10" t="s">
        <v>43</v>
      </c>
      <c r="L13" s="10">
        <v>3</v>
      </c>
      <c r="M13" s="7">
        <v>5</v>
      </c>
      <c r="N13" s="11">
        <v>39</v>
      </c>
      <c r="O13" s="11" t="str">
        <f t="shared" si="3"/>
        <v>Mehl</v>
      </c>
      <c r="P13" s="11">
        <v>21</v>
      </c>
      <c r="Q13" s="11">
        <v>1011</v>
      </c>
      <c r="R13" s="10" t="s">
        <v>44</v>
      </c>
      <c r="S13" s="10" t="s">
        <v>43</v>
      </c>
      <c r="T13" s="10">
        <v>30</v>
      </c>
      <c r="U13" s="7">
        <v>5</v>
      </c>
      <c r="V13" s="11">
        <v>6</v>
      </c>
      <c r="W13" s="11" t="str">
        <f t="shared" si="5"/>
        <v>Stahl</v>
      </c>
      <c r="X13" s="11">
        <v>101</v>
      </c>
      <c r="Y13" s="11">
        <v>3638</v>
      </c>
      <c r="Z13" s="10" t="s">
        <v>44</v>
      </c>
      <c r="AA13" s="10" t="s">
        <v>43</v>
      </c>
      <c r="AB13" s="10">
        <v>30</v>
      </c>
      <c r="AC13" s="7">
        <v>2</v>
      </c>
      <c r="AD13" s="11">
        <v>6</v>
      </c>
      <c r="AE13" s="11" t="str">
        <f t="shared" si="4"/>
        <v>Stahl</v>
      </c>
      <c r="AF13" s="11">
        <v>187</v>
      </c>
      <c r="AG13" s="11">
        <v>2113</v>
      </c>
      <c r="AH13" s="10" t="s">
        <v>42</v>
      </c>
      <c r="AI13" s="10" t="s">
        <v>43</v>
      </c>
      <c r="AJ13" s="10">
        <v>60</v>
      </c>
      <c r="AK13" s="7">
        <v>4</v>
      </c>
      <c r="AL13" s="11">
        <v>42</v>
      </c>
      <c r="AM13" s="11" t="str">
        <f t="shared" si="1"/>
        <v>Salz</v>
      </c>
      <c r="AN13" s="11">
        <v>105</v>
      </c>
      <c r="AO13" s="11">
        <v>1501</v>
      </c>
      <c r="AP13" s="10" t="s">
        <v>46</v>
      </c>
      <c r="AQ13" s="10" t="s">
        <v>43</v>
      </c>
      <c r="AR13" s="10">
        <v>60</v>
      </c>
    </row>
    <row r="14" spans="1:44" ht="14.25" customHeight="1" x14ac:dyDescent="0.25">
      <c r="A14" s="11"/>
      <c r="B14" s="14"/>
      <c r="C14" s="14"/>
      <c r="D14" s="14"/>
      <c r="E14" s="7">
        <v>5</v>
      </c>
      <c r="F14" s="11">
        <v>13</v>
      </c>
      <c r="G14" s="11" t="str">
        <f t="shared" si="0"/>
        <v>Steinsalz</v>
      </c>
      <c r="H14" s="11">
        <v>35</v>
      </c>
      <c r="I14" s="11">
        <v>688</v>
      </c>
      <c r="J14" s="10" t="s">
        <v>44</v>
      </c>
      <c r="K14" s="10" t="s">
        <v>43</v>
      </c>
      <c r="L14" s="10">
        <v>3</v>
      </c>
      <c r="M14" s="7">
        <v>5</v>
      </c>
      <c r="N14" s="11">
        <v>37</v>
      </c>
      <c r="O14" s="11" t="str">
        <f t="shared" si="3"/>
        <v>Plastik</v>
      </c>
      <c r="P14" s="11">
        <v>23</v>
      </c>
      <c r="Q14" s="11">
        <v>716</v>
      </c>
      <c r="R14" s="10" t="s">
        <v>42</v>
      </c>
      <c r="S14" s="10" t="s">
        <v>43</v>
      </c>
      <c r="T14" s="10">
        <v>30</v>
      </c>
      <c r="U14" s="7">
        <v>5</v>
      </c>
      <c r="V14" s="11">
        <v>31</v>
      </c>
      <c r="W14" s="11" t="str">
        <f t="shared" si="5"/>
        <v>Kleiderschrank</v>
      </c>
      <c r="X14" s="11">
        <v>100</v>
      </c>
      <c r="Y14" s="11">
        <v>4684</v>
      </c>
      <c r="Z14" s="10" t="s">
        <v>42</v>
      </c>
      <c r="AA14" s="10" t="s">
        <v>43</v>
      </c>
      <c r="AB14" s="10">
        <v>30</v>
      </c>
      <c r="AC14" s="7">
        <v>3</v>
      </c>
      <c r="AD14" s="11">
        <v>32</v>
      </c>
      <c r="AE14" s="11" t="str">
        <f t="shared" si="4"/>
        <v>Kunststoffmöbel</v>
      </c>
      <c r="AF14" s="11">
        <v>250</v>
      </c>
      <c r="AG14" s="11">
        <v>3342</v>
      </c>
      <c r="AH14" s="10" t="s">
        <v>42</v>
      </c>
      <c r="AI14" s="10" t="s">
        <v>43</v>
      </c>
      <c r="AJ14" s="10">
        <v>60</v>
      </c>
      <c r="AK14" s="7">
        <v>4</v>
      </c>
      <c r="AL14" s="11">
        <v>19</v>
      </c>
      <c r="AM14" s="11" t="str">
        <f t="shared" si="1"/>
        <v>Eisenpulver</v>
      </c>
      <c r="AN14" s="11">
        <v>105</v>
      </c>
      <c r="AO14" s="11">
        <v>1169</v>
      </c>
      <c r="AP14" s="10" t="s">
        <v>44</v>
      </c>
      <c r="AQ14" s="10" t="s">
        <v>43</v>
      </c>
      <c r="AR14" s="10">
        <v>60</v>
      </c>
    </row>
    <row r="15" spans="1:44" s="18" customFormat="1" ht="13.9" customHeight="1" x14ac:dyDescent="0.25">
      <c r="A15" s="15"/>
      <c r="B15" s="15"/>
      <c r="C15" s="15"/>
      <c r="D15" s="15"/>
      <c r="E15" s="16">
        <v>5</v>
      </c>
      <c r="F15" s="15">
        <v>29</v>
      </c>
      <c r="G15" s="15" t="str">
        <f t="shared" si="0"/>
        <v>Stuhl</v>
      </c>
      <c r="H15" s="15">
        <v>272</v>
      </c>
      <c r="I15" s="15">
        <v>4816</v>
      </c>
      <c r="J15" s="17" t="s">
        <v>44</v>
      </c>
      <c r="K15" s="17" t="s">
        <v>43</v>
      </c>
      <c r="L15" s="17">
        <v>1</v>
      </c>
      <c r="M15" s="16">
        <v>5</v>
      </c>
      <c r="N15" s="15">
        <v>26</v>
      </c>
      <c r="O15" s="15" t="str">
        <f t="shared" si="3"/>
        <v>Sperrholz</v>
      </c>
      <c r="P15" s="15">
        <v>32</v>
      </c>
      <c r="Q15" s="15">
        <v>1761</v>
      </c>
      <c r="R15" s="17" t="s">
        <v>44</v>
      </c>
      <c r="S15" s="17" t="s">
        <v>43</v>
      </c>
      <c r="T15" s="17">
        <v>30</v>
      </c>
      <c r="U15" s="16">
        <v>5</v>
      </c>
      <c r="V15" s="15">
        <v>20</v>
      </c>
      <c r="W15" s="15" t="str">
        <f t="shared" si="5"/>
        <v>Nägel</v>
      </c>
      <c r="X15" s="15">
        <v>80</v>
      </c>
      <c r="Y15" s="15">
        <v>3867</v>
      </c>
      <c r="Z15" s="17" t="s">
        <v>44</v>
      </c>
      <c r="AA15" s="17" t="s">
        <v>43</v>
      </c>
      <c r="AB15" s="17">
        <v>30</v>
      </c>
      <c r="AC15" s="16">
        <v>1</v>
      </c>
      <c r="AD15" s="15">
        <v>20</v>
      </c>
      <c r="AE15" s="15" t="str">
        <f t="shared" si="4"/>
        <v>Nägel</v>
      </c>
      <c r="AF15" s="15">
        <v>236</v>
      </c>
      <c r="AG15" s="15">
        <v>3730</v>
      </c>
      <c r="AH15" s="17" t="s">
        <v>46</v>
      </c>
      <c r="AI15" s="17" t="s">
        <v>43</v>
      </c>
      <c r="AJ15" s="17">
        <v>60</v>
      </c>
      <c r="AK15" s="16">
        <v>4</v>
      </c>
      <c r="AL15" s="15">
        <v>32</v>
      </c>
      <c r="AM15" s="15" t="str">
        <f t="shared" si="1"/>
        <v>Kunststoffmöbel</v>
      </c>
      <c r="AN15" s="15">
        <v>105</v>
      </c>
      <c r="AO15" s="15">
        <v>1418</v>
      </c>
      <c r="AP15" s="17" t="s">
        <v>42</v>
      </c>
      <c r="AQ15" s="17" t="s">
        <v>43</v>
      </c>
      <c r="AR15" s="17">
        <v>60</v>
      </c>
    </row>
    <row r="16" spans="1:44" s="18" customFormat="1" ht="14.25" customHeight="1" x14ac:dyDescent="0.25">
      <c r="B16" s="16" t="s">
        <v>6</v>
      </c>
      <c r="C16" s="15"/>
      <c r="E16" s="16">
        <v>5</v>
      </c>
      <c r="F16" s="15">
        <v>36</v>
      </c>
      <c r="G16" s="15" t="str">
        <f t="shared" si="0"/>
        <v>Klebstoff</v>
      </c>
      <c r="H16" s="15">
        <v>251</v>
      </c>
      <c r="I16" s="15">
        <v>2770</v>
      </c>
      <c r="J16" s="17" t="s">
        <v>42</v>
      </c>
      <c r="K16" s="17" t="s">
        <v>43</v>
      </c>
      <c r="L16" s="17">
        <v>1</v>
      </c>
      <c r="M16" s="16">
        <v>5</v>
      </c>
      <c r="N16" s="15">
        <v>41</v>
      </c>
      <c r="O16" s="15" t="str">
        <f>INDEX($B$1:$B$123,N16)</f>
        <v>Wolle</v>
      </c>
      <c r="P16" s="15">
        <v>34</v>
      </c>
      <c r="Q16" s="15">
        <v>1175</v>
      </c>
      <c r="R16" s="17" t="s">
        <v>42</v>
      </c>
      <c r="S16" s="17" t="s">
        <v>43</v>
      </c>
      <c r="T16" s="17">
        <v>15</v>
      </c>
      <c r="U16" s="16">
        <v>5</v>
      </c>
      <c r="V16" s="15">
        <v>42</v>
      </c>
      <c r="W16" s="15" t="str">
        <f t="shared" si="5"/>
        <v>Salz</v>
      </c>
      <c r="X16" s="15">
        <v>102</v>
      </c>
      <c r="Y16" s="15">
        <v>3652</v>
      </c>
      <c r="Z16" s="17" t="s">
        <v>42</v>
      </c>
      <c r="AA16" s="17" t="s">
        <v>43</v>
      </c>
      <c r="AB16" s="17">
        <v>30</v>
      </c>
      <c r="AC16" s="16">
        <v>1</v>
      </c>
      <c r="AD16" s="15">
        <v>37</v>
      </c>
      <c r="AE16" s="15" t="str">
        <f t="shared" si="4"/>
        <v>Plastik</v>
      </c>
      <c r="AF16" s="15">
        <v>204</v>
      </c>
      <c r="AG16" s="15">
        <v>2611</v>
      </c>
      <c r="AH16" s="17" t="s">
        <v>42</v>
      </c>
      <c r="AI16" s="17" t="s">
        <v>43</v>
      </c>
      <c r="AJ16" s="17">
        <v>60</v>
      </c>
      <c r="AK16" s="16">
        <v>4</v>
      </c>
      <c r="AL16" s="15">
        <v>25</v>
      </c>
      <c r="AM16" s="15" t="str">
        <f t="shared" si="1"/>
        <v>Fass</v>
      </c>
      <c r="AN16" s="15">
        <v>105</v>
      </c>
      <c r="AO16" s="15">
        <v>1725</v>
      </c>
      <c r="AP16" s="17" t="s">
        <v>47</v>
      </c>
      <c r="AQ16" s="17" t="s">
        <v>43</v>
      </c>
      <c r="AR16" s="17">
        <v>60</v>
      </c>
    </row>
    <row r="17" spans="1:44" s="18" customFormat="1" ht="14.25" customHeight="1" x14ac:dyDescent="0.25">
      <c r="A17" s="15">
        <f>ROW(B17)</f>
        <v>17</v>
      </c>
      <c r="B17" s="15" t="s">
        <v>8</v>
      </c>
      <c r="D17" s="15"/>
      <c r="E17" s="16">
        <v>5</v>
      </c>
      <c r="F17" s="15">
        <v>29</v>
      </c>
      <c r="G17" s="15" t="str">
        <f t="shared" si="0"/>
        <v>Stuhl</v>
      </c>
      <c r="H17" s="15">
        <v>249</v>
      </c>
      <c r="I17" s="15">
        <v>3562</v>
      </c>
      <c r="J17" s="17" t="s">
        <v>42</v>
      </c>
      <c r="K17" s="17" t="s">
        <v>43</v>
      </c>
      <c r="L17" s="17">
        <v>1</v>
      </c>
      <c r="M17" s="16">
        <v>5</v>
      </c>
      <c r="N17" s="15">
        <v>35</v>
      </c>
      <c r="O17" s="15" t="str">
        <f t="shared" si="3"/>
        <v>Benzin</v>
      </c>
      <c r="P17" s="15">
        <v>37</v>
      </c>
      <c r="Q17" s="15">
        <v>2444</v>
      </c>
      <c r="R17" s="17" t="s">
        <v>44</v>
      </c>
      <c r="S17" s="17" t="s">
        <v>43</v>
      </c>
      <c r="T17" s="17">
        <v>30</v>
      </c>
      <c r="U17" s="16">
        <v>5</v>
      </c>
      <c r="V17" s="15">
        <v>31</v>
      </c>
      <c r="W17" s="15" t="str">
        <f t="shared" si="5"/>
        <v>Kleiderschrank</v>
      </c>
      <c r="X17" s="15">
        <v>114</v>
      </c>
      <c r="Y17" s="15">
        <v>5392</v>
      </c>
      <c r="Z17" s="17" t="s">
        <v>42</v>
      </c>
      <c r="AA17" s="17" t="s">
        <v>43</v>
      </c>
      <c r="AB17" s="17">
        <v>30</v>
      </c>
      <c r="AC17" s="16">
        <v>3</v>
      </c>
      <c r="AD17" s="15">
        <v>37</v>
      </c>
      <c r="AE17" s="15" t="str">
        <f t="shared" si="4"/>
        <v>Plastik</v>
      </c>
      <c r="AF17" s="15">
        <v>223</v>
      </c>
      <c r="AG17" s="15">
        <v>2772</v>
      </c>
      <c r="AH17" s="17" t="s">
        <v>47</v>
      </c>
      <c r="AI17" s="17" t="s">
        <v>43</v>
      </c>
      <c r="AJ17" s="17">
        <v>60</v>
      </c>
      <c r="AK17" s="16">
        <v>4</v>
      </c>
      <c r="AL17" s="15">
        <v>19</v>
      </c>
      <c r="AM17" s="15" t="str">
        <f t="shared" si="1"/>
        <v>Eisenpulver</v>
      </c>
      <c r="AN17" s="15">
        <v>105</v>
      </c>
      <c r="AO17" s="15">
        <v>1180</v>
      </c>
      <c r="AP17" s="17" t="s">
        <v>42</v>
      </c>
      <c r="AQ17" s="17" t="s">
        <v>43</v>
      </c>
      <c r="AR17" s="17">
        <v>60</v>
      </c>
    </row>
    <row r="18" spans="1:44" s="18" customFormat="1" ht="14.25" customHeight="1" x14ac:dyDescent="0.25">
      <c r="B18" s="16" t="s">
        <v>9</v>
      </c>
      <c r="C18" s="15"/>
      <c r="E18" s="16">
        <v>5</v>
      </c>
      <c r="F18" s="15">
        <v>4</v>
      </c>
      <c r="G18" s="15" t="str">
        <f t="shared" si="0"/>
        <v>Kohle</v>
      </c>
      <c r="H18" s="15">
        <v>33</v>
      </c>
      <c r="I18" s="15">
        <v>497</v>
      </c>
      <c r="J18" s="17" t="s">
        <v>44</v>
      </c>
      <c r="K18" s="17" t="s">
        <v>43</v>
      </c>
      <c r="L18" s="17">
        <v>3</v>
      </c>
      <c r="M18" s="19">
        <v>5</v>
      </c>
      <c r="N18" s="15">
        <v>37</v>
      </c>
      <c r="O18" s="15" t="str">
        <f t="shared" si="3"/>
        <v>Plastik</v>
      </c>
      <c r="P18" s="15">
        <v>43</v>
      </c>
      <c r="Q18" s="15">
        <v>1195</v>
      </c>
      <c r="R18" s="17" t="s">
        <v>44</v>
      </c>
      <c r="S18" s="17" t="s">
        <v>43</v>
      </c>
      <c r="T18" s="17">
        <v>15</v>
      </c>
      <c r="U18" s="19">
        <v>5</v>
      </c>
      <c r="V18" s="15">
        <v>25</v>
      </c>
      <c r="W18" s="15" t="str">
        <f t="shared" si="5"/>
        <v>Fass</v>
      </c>
      <c r="X18" s="15">
        <v>20</v>
      </c>
      <c r="Y18" s="15">
        <v>4061</v>
      </c>
      <c r="Z18" s="17" t="s">
        <v>47</v>
      </c>
      <c r="AA18" s="17" t="s">
        <v>43</v>
      </c>
      <c r="AB18" s="17">
        <v>480</v>
      </c>
      <c r="AC18" s="16">
        <v>1</v>
      </c>
      <c r="AD18" s="15">
        <v>6</v>
      </c>
      <c r="AE18" s="15" t="str">
        <f t="shared" si="4"/>
        <v>Stahl</v>
      </c>
      <c r="AF18" s="15">
        <v>212</v>
      </c>
      <c r="AG18" s="15">
        <v>2570</v>
      </c>
      <c r="AH18" s="17" t="s">
        <v>47</v>
      </c>
      <c r="AI18" s="17" t="s">
        <v>43</v>
      </c>
      <c r="AJ18" s="17">
        <v>60</v>
      </c>
      <c r="AK18" s="19">
        <v>4</v>
      </c>
      <c r="AL18" s="15">
        <v>20</v>
      </c>
      <c r="AM18" s="15" t="str">
        <f t="shared" si="1"/>
        <v>Nägel</v>
      </c>
      <c r="AN18" s="15">
        <v>105</v>
      </c>
      <c r="AO18" s="15">
        <v>1641</v>
      </c>
      <c r="AP18" s="17" t="s">
        <v>42</v>
      </c>
      <c r="AQ18" s="17" t="s">
        <v>43</v>
      </c>
      <c r="AR18" s="17">
        <v>60</v>
      </c>
    </row>
    <row r="19" spans="1:44" ht="14.25" customHeight="1" x14ac:dyDescent="0.25">
      <c r="A19" s="11">
        <f>ROW(B19)</f>
        <v>19</v>
      </c>
      <c r="B19" s="11" t="s">
        <v>10</v>
      </c>
      <c r="D19" s="15"/>
      <c r="E19" s="7">
        <v>5</v>
      </c>
      <c r="F19" s="11">
        <v>13</v>
      </c>
      <c r="G19" s="11" t="str">
        <f t="shared" si="0"/>
        <v>Steinsalz</v>
      </c>
      <c r="H19" s="11">
        <v>21</v>
      </c>
      <c r="I19" s="11">
        <v>368</v>
      </c>
      <c r="J19" s="10" t="s">
        <v>42</v>
      </c>
      <c r="K19" s="10" t="s">
        <v>43</v>
      </c>
      <c r="L19" s="10">
        <v>3</v>
      </c>
      <c r="M19" s="7">
        <v>5</v>
      </c>
      <c r="N19" s="11">
        <v>17</v>
      </c>
      <c r="O19" s="11" t="str">
        <f t="shared" si="3"/>
        <v xml:space="preserve">Kupfer </v>
      </c>
      <c r="P19" s="11">
        <v>21</v>
      </c>
      <c r="Q19" s="11">
        <v>856</v>
      </c>
      <c r="R19" s="10" t="s">
        <v>42</v>
      </c>
      <c r="S19" s="10" t="s">
        <v>43</v>
      </c>
      <c r="T19" s="10">
        <v>30</v>
      </c>
      <c r="U19" s="7">
        <v>5</v>
      </c>
      <c r="V19" s="11">
        <v>35</v>
      </c>
      <c r="W19" s="11" t="str">
        <f t="shared" si="5"/>
        <v>Benzin</v>
      </c>
      <c r="X19" s="11">
        <v>102</v>
      </c>
      <c r="Y19" s="11">
        <v>5341</v>
      </c>
      <c r="Z19" s="10" t="s">
        <v>42</v>
      </c>
      <c r="AA19" s="10" t="s">
        <v>43</v>
      </c>
      <c r="AB19" s="10">
        <v>30</v>
      </c>
      <c r="AC19" s="7">
        <v>2</v>
      </c>
      <c r="AD19" s="11">
        <v>36</v>
      </c>
      <c r="AE19" s="11" t="str">
        <f t="shared" si="4"/>
        <v>Klebstoff</v>
      </c>
      <c r="AF19" s="11">
        <v>198</v>
      </c>
      <c r="AG19" s="11">
        <v>2699</v>
      </c>
      <c r="AH19" s="10" t="s">
        <v>46</v>
      </c>
      <c r="AI19" s="10" t="s">
        <v>43</v>
      </c>
      <c r="AJ19" s="10">
        <v>60</v>
      </c>
      <c r="AK19" s="7">
        <v>4</v>
      </c>
      <c r="AL19" s="11">
        <v>7</v>
      </c>
      <c r="AM19" s="11" t="str">
        <f t="shared" si="1"/>
        <v>Bauholz</v>
      </c>
      <c r="AN19" s="11">
        <v>105</v>
      </c>
      <c r="AO19" s="11">
        <v>1886</v>
      </c>
      <c r="AP19" s="10" t="s">
        <v>44</v>
      </c>
      <c r="AQ19" s="10" t="s">
        <v>43</v>
      </c>
      <c r="AR19" s="10">
        <v>60</v>
      </c>
    </row>
    <row r="20" spans="1:44" ht="14.25" customHeight="1" x14ac:dyDescent="0.25">
      <c r="A20" s="11">
        <f>ROW(B20)</f>
        <v>20</v>
      </c>
      <c r="B20" s="11" t="s">
        <v>11</v>
      </c>
      <c r="D20" s="15"/>
      <c r="E20" s="7">
        <v>5</v>
      </c>
      <c r="F20" s="11">
        <v>9</v>
      </c>
      <c r="G20" s="11" t="str">
        <f t="shared" si="0"/>
        <v>Kupfererz</v>
      </c>
      <c r="H20" s="11">
        <v>35</v>
      </c>
      <c r="I20" s="11">
        <v>854</v>
      </c>
      <c r="J20" s="10" t="s">
        <v>46</v>
      </c>
      <c r="K20" s="10" t="s">
        <v>43</v>
      </c>
      <c r="L20" s="10">
        <v>3</v>
      </c>
      <c r="M20" s="9">
        <v>5</v>
      </c>
      <c r="N20" s="11">
        <v>41</v>
      </c>
      <c r="O20" s="11" t="str">
        <f t="shared" si="3"/>
        <v>Wolle</v>
      </c>
      <c r="P20" s="11">
        <v>37</v>
      </c>
      <c r="Q20" s="11">
        <v>1524</v>
      </c>
      <c r="R20" s="10" t="s">
        <v>47</v>
      </c>
      <c r="S20" s="10" t="s">
        <v>43</v>
      </c>
      <c r="T20" s="10">
        <v>30</v>
      </c>
      <c r="U20" s="9">
        <v>5</v>
      </c>
      <c r="V20" s="11">
        <v>20</v>
      </c>
      <c r="W20" s="11" t="str">
        <f t="shared" si="5"/>
        <v>Nägel</v>
      </c>
      <c r="X20" s="11">
        <v>21</v>
      </c>
      <c r="Y20" s="11">
        <v>4012</v>
      </c>
      <c r="Z20" s="10" t="s">
        <v>47</v>
      </c>
      <c r="AA20" s="10" t="s">
        <v>43</v>
      </c>
      <c r="AB20" s="10">
        <v>480</v>
      </c>
      <c r="AC20" s="7">
        <v>2</v>
      </c>
      <c r="AD20" s="11">
        <v>7</v>
      </c>
      <c r="AE20" s="11" t="str">
        <f t="shared" si="4"/>
        <v>Bauholz</v>
      </c>
      <c r="AF20" s="11">
        <v>219</v>
      </c>
      <c r="AG20" s="11">
        <v>3785</v>
      </c>
      <c r="AH20" s="10" t="s">
        <v>46</v>
      </c>
      <c r="AI20" s="10" t="s">
        <v>43</v>
      </c>
      <c r="AJ20" s="10">
        <v>60</v>
      </c>
      <c r="AK20" s="9">
        <v>4</v>
      </c>
      <c r="AL20" s="11">
        <v>37</v>
      </c>
      <c r="AM20" s="11" t="str">
        <f t="shared" si="1"/>
        <v>Plastik</v>
      </c>
      <c r="AN20" s="11">
        <v>105</v>
      </c>
      <c r="AO20" s="11">
        <v>1281</v>
      </c>
      <c r="AP20" s="10" t="s">
        <v>42</v>
      </c>
      <c r="AQ20" s="10" t="s">
        <v>43</v>
      </c>
      <c r="AR20" s="10">
        <v>60</v>
      </c>
    </row>
    <row r="21" spans="1:44" ht="14.25" customHeight="1" x14ac:dyDescent="0.25">
      <c r="A21" s="11">
        <f>ROW(B21)</f>
        <v>21</v>
      </c>
      <c r="B21" s="11" t="s">
        <v>12</v>
      </c>
      <c r="D21" s="15"/>
      <c r="E21" s="7">
        <v>5</v>
      </c>
      <c r="F21" s="11">
        <v>13</v>
      </c>
      <c r="G21" s="11" t="str">
        <f t="shared" si="0"/>
        <v>Steinsalz</v>
      </c>
      <c r="H21" s="11">
        <v>21</v>
      </c>
      <c r="I21" s="11">
        <v>454</v>
      </c>
      <c r="J21" s="10" t="s">
        <v>47</v>
      </c>
      <c r="K21" s="10" t="s">
        <v>43</v>
      </c>
      <c r="L21" s="10">
        <v>3</v>
      </c>
      <c r="M21" s="7">
        <v>5</v>
      </c>
      <c r="N21" s="11">
        <v>29</v>
      </c>
      <c r="O21" s="11" t="str">
        <f>INDEX($B$1:$B$123,N21)</f>
        <v>Stuhl</v>
      </c>
      <c r="P21" s="11">
        <v>40</v>
      </c>
      <c r="Q21" s="11">
        <v>1484</v>
      </c>
      <c r="R21" s="10" t="s">
        <v>44</v>
      </c>
      <c r="S21" s="10" t="s">
        <v>43</v>
      </c>
      <c r="T21" s="10">
        <v>15</v>
      </c>
      <c r="U21" s="7">
        <v>5</v>
      </c>
      <c r="V21" s="11">
        <v>37</v>
      </c>
      <c r="W21" s="11" t="str">
        <f t="shared" si="5"/>
        <v>Plastik</v>
      </c>
      <c r="X21" s="11">
        <v>21</v>
      </c>
      <c r="Y21" s="11">
        <v>3904</v>
      </c>
      <c r="Z21" s="10" t="s">
        <v>46</v>
      </c>
      <c r="AA21" s="10" t="s">
        <v>43</v>
      </c>
      <c r="AB21" s="10">
        <v>480</v>
      </c>
      <c r="AC21" s="7">
        <v>1</v>
      </c>
      <c r="AD21" s="11">
        <v>21</v>
      </c>
      <c r="AE21" s="11" t="str">
        <f t="shared" si="4"/>
        <v>Sägeblatt</v>
      </c>
      <c r="AF21" s="11">
        <v>189</v>
      </c>
      <c r="AG21" s="11">
        <v>2942</v>
      </c>
      <c r="AH21" s="10" t="s">
        <v>42</v>
      </c>
      <c r="AI21" s="10" t="s">
        <v>43</v>
      </c>
      <c r="AJ21" s="10">
        <v>60</v>
      </c>
      <c r="AK21" s="7">
        <v>4</v>
      </c>
      <c r="AL21" s="11">
        <v>36</v>
      </c>
      <c r="AM21" s="11" t="str">
        <f t="shared" si="1"/>
        <v>Klebstoff</v>
      </c>
      <c r="AN21" s="11">
        <v>105</v>
      </c>
      <c r="AO21" s="11">
        <v>1418</v>
      </c>
      <c r="AP21" s="10" t="s">
        <v>47</v>
      </c>
      <c r="AQ21" s="10" t="s">
        <v>43</v>
      </c>
      <c r="AR21" s="10">
        <v>60</v>
      </c>
    </row>
    <row r="22" spans="1:44" ht="14.25" customHeight="1" x14ac:dyDescent="0.25">
      <c r="A22" s="11">
        <f>ROW(B22)</f>
        <v>22</v>
      </c>
      <c r="B22" s="11" t="s">
        <v>13</v>
      </c>
      <c r="D22" s="15"/>
      <c r="E22" s="7">
        <v>5</v>
      </c>
      <c r="F22" s="11">
        <v>12</v>
      </c>
      <c r="G22" s="11" t="str">
        <f t="shared" si="0"/>
        <v>Vieh</v>
      </c>
      <c r="H22" s="11">
        <v>25</v>
      </c>
      <c r="I22" s="11">
        <v>295</v>
      </c>
      <c r="J22" s="10" t="s">
        <v>42</v>
      </c>
      <c r="K22" s="10" t="s">
        <v>43</v>
      </c>
      <c r="L22" s="10">
        <v>3</v>
      </c>
      <c r="M22" s="9">
        <v>5</v>
      </c>
      <c r="N22" s="11">
        <v>22</v>
      </c>
      <c r="O22" s="11" t="str">
        <f>INDEX($B$1:$B$123,N22)</f>
        <v>Kupferdraht</v>
      </c>
      <c r="P22" s="11">
        <v>21</v>
      </c>
      <c r="Q22" s="11">
        <v>1216</v>
      </c>
      <c r="R22" s="10" t="s">
        <v>44</v>
      </c>
      <c r="S22" s="10" t="s">
        <v>43</v>
      </c>
      <c r="T22" s="10">
        <v>30</v>
      </c>
      <c r="U22" s="7">
        <v>5</v>
      </c>
      <c r="V22" s="11">
        <v>21</v>
      </c>
      <c r="W22" s="11" t="str">
        <f t="shared" si="5"/>
        <v>Sägeblatt</v>
      </c>
      <c r="X22" s="11">
        <v>109</v>
      </c>
      <c r="Y22" s="11">
        <v>4060</v>
      </c>
      <c r="Z22" s="10" t="s">
        <v>42</v>
      </c>
      <c r="AA22" s="10" t="s">
        <v>43</v>
      </c>
      <c r="AB22" s="10">
        <v>30</v>
      </c>
      <c r="AC22" s="7">
        <v>3</v>
      </c>
      <c r="AD22" s="11">
        <v>29</v>
      </c>
      <c r="AE22" s="11" t="str">
        <f t="shared" si="4"/>
        <v>Stuhl</v>
      </c>
      <c r="AF22" s="11">
        <v>187</v>
      </c>
      <c r="AG22" s="11">
        <v>2894</v>
      </c>
      <c r="AH22" s="10" t="s">
        <v>47</v>
      </c>
      <c r="AI22" s="10" t="s">
        <v>43</v>
      </c>
      <c r="AJ22" s="10">
        <v>60</v>
      </c>
      <c r="AK22" s="7">
        <v>4</v>
      </c>
      <c r="AL22" s="11">
        <v>41</v>
      </c>
      <c r="AM22" s="11" t="str">
        <f t="shared" si="1"/>
        <v>Wolle</v>
      </c>
      <c r="AN22" s="11">
        <v>105</v>
      </c>
      <c r="AO22" s="11">
        <v>1169</v>
      </c>
      <c r="AP22" s="10" t="s">
        <v>42</v>
      </c>
      <c r="AQ22" s="10" t="s">
        <v>43</v>
      </c>
      <c r="AR22" s="10">
        <v>60</v>
      </c>
    </row>
    <row r="23" spans="1:44" ht="14.25" customHeight="1" x14ac:dyDescent="0.25">
      <c r="A23" s="11">
        <f>ROW(B23)</f>
        <v>23</v>
      </c>
      <c r="B23" s="11" t="s">
        <v>25</v>
      </c>
      <c r="D23" s="15"/>
      <c r="E23" s="7">
        <v>5</v>
      </c>
      <c r="F23" s="11">
        <v>12</v>
      </c>
      <c r="G23" s="11" t="str">
        <f t="shared" si="0"/>
        <v>Vieh</v>
      </c>
      <c r="H23" s="11">
        <v>41</v>
      </c>
      <c r="I23" s="11">
        <v>581</v>
      </c>
      <c r="J23" s="10" t="s">
        <v>42</v>
      </c>
      <c r="K23" s="10" t="s">
        <v>43</v>
      </c>
      <c r="L23" s="10">
        <v>3</v>
      </c>
      <c r="M23" s="7">
        <v>5</v>
      </c>
      <c r="N23" s="11">
        <v>35</v>
      </c>
      <c r="O23" s="11" t="str">
        <f>INDEX($B$1:$B$123,N23)</f>
        <v>Benzin</v>
      </c>
      <c r="P23" s="11">
        <v>31</v>
      </c>
      <c r="Q23" s="11">
        <v>1691</v>
      </c>
      <c r="R23" s="10" t="s">
        <v>43</v>
      </c>
      <c r="S23" s="10" t="s">
        <v>51</v>
      </c>
      <c r="T23" s="10">
        <v>15</v>
      </c>
      <c r="U23" s="7">
        <v>5</v>
      </c>
      <c r="V23" s="11">
        <v>25</v>
      </c>
      <c r="W23" s="11" t="str">
        <f t="shared" si="5"/>
        <v>Fass</v>
      </c>
      <c r="X23" s="11">
        <v>96</v>
      </c>
      <c r="Y23" s="11">
        <v>6267</v>
      </c>
      <c r="Z23" s="10" t="s">
        <v>46</v>
      </c>
      <c r="AA23" s="10" t="s">
        <v>43</v>
      </c>
      <c r="AB23" s="10">
        <v>30</v>
      </c>
      <c r="AC23" s="7">
        <v>2</v>
      </c>
      <c r="AD23" s="11">
        <v>42</v>
      </c>
      <c r="AE23" s="11" t="str">
        <f t="shared" si="4"/>
        <v>Salz</v>
      </c>
      <c r="AF23" s="11">
        <v>200</v>
      </c>
      <c r="AG23" s="11">
        <v>2858</v>
      </c>
      <c r="AH23" s="10" t="s">
        <v>46</v>
      </c>
      <c r="AI23" s="10" t="s">
        <v>43</v>
      </c>
      <c r="AJ23" s="10">
        <v>60</v>
      </c>
      <c r="AK23" s="7">
        <v>4</v>
      </c>
      <c r="AL23" s="11">
        <v>19</v>
      </c>
      <c r="AM23" s="11" t="str">
        <f t="shared" si="1"/>
        <v>Eisenpulver</v>
      </c>
      <c r="AN23" s="11">
        <v>105</v>
      </c>
      <c r="AO23" s="11">
        <v>1180</v>
      </c>
      <c r="AP23" s="10" t="s">
        <v>42</v>
      </c>
      <c r="AQ23" s="10" t="s">
        <v>43</v>
      </c>
      <c r="AR23" s="10">
        <v>60</v>
      </c>
    </row>
    <row r="24" spans="1:44" ht="14.25" customHeight="1" x14ac:dyDescent="0.25">
      <c r="B24" s="7" t="s">
        <v>14</v>
      </c>
      <c r="C24" s="11"/>
      <c r="D24" s="18"/>
      <c r="E24" s="7">
        <v>5</v>
      </c>
      <c r="F24" s="11">
        <v>4</v>
      </c>
      <c r="G24" s="11" t="str">
        <f t="shared" si="0"/>
        <v>Kohle</v>
      </c>
      <c r="H24" s="11">
        <v>31</v>
      </c>
      <c r="I24" s="11">
        <v>506</v>
      </c>
      <c r="J24" s="10" t="s">
        <v>47</v>
      </c>
      <c r="K24" s="10" t="s">
        <v>43</v>
      </c>
      <c r="L24" s="10">
        <v>3</v>
      </c>
      <c r="M24" s="7">
        <v>5</v>
      </c>
      <c r="N24" s="11">
        <v>30</v>
      </c>
      <c r="O24" s="11" t="str">
        <f t="shared" si="3"/>
        <v>Tisch</v>
      </c>
      <c r="P24" s="11">
        <v>51</v>
      </c>
      <c r="Q24" s="11">
        <v>2426</v>
      </c>
      <c r="R24" s="10" t="s">
        <v>44</v>
      </c>
      <c r="S24" s="10" t="s">
        <v>43</v>
      </c>
      <c r="T24" s="10">
        <v>15</v>
      </c>
      <c r="U24" s="7">
        <v>5</v>
      </c>
      <c r="V24" s="11">
        <v>31</v>
      </c>
      <c r="W24" s="11" t="str">
        <f t="shared" si="5"/>
        <v>Kleiderschrank</v>
      </c>
      <c r="X24" s="11">
        <v>100</v>
      </c>
      <c r="Y24" s="11">
        <v>7639</v>
      </c>
      <c r="Z24" s="10" t="s">
        <v>46</v>
      </c>
      <c r="AA24" s="10" t="s">
        <v>43</v>
      </c>
      <c r="AB24" s="10">
        <v>30</v>
      </c>
      <c r="AC24" s="7">
        <v>1</v>
      </c>
      <c r="AD24" s="11">
        <v>26</v>
      </c>
      <c r="AE24" s="11" t="str">
        <f t="shared" si="4"/>
        <v>Sperrholz</v>
      </c>
      <c r="AF24" s="11">
        <v>183</v>
      </c>
      <c r="AG24" s="11">
        <v>3355</v>
      </c>
      <c r="AH24" s="10" t="s">
        <v>42</v>
      </c>
      <c r="AI24" s="10" t="s">
        <v>43</v>
      </c>
      <c r="AJ24" s="10">
        <v>60</v>
      </c>
      <c r="AK24" s="7">
        <v>4</v>
      </c>
      <c r="AL24" s="11">
        <v>7</v>
      </c>
      <c r="AM24" s="11" t="str">
        <f t="shared" si="1"/>
        <v>Bauholz</v>
      </c>
      <c r="AN24" s="11">
        <v>105</v>
      </c>
      <c r="AO24" s="11">
        <v>1850</v>
      </c>
      <c r="AP24" s="10" t="s">
        <v>44</v>
      </c>
      <c r="AQ24" s="10" t="s">
        <v>43</v>
      </c>
      <c r="AR24" s="10">
        <v>60</v>
      </c>
    </row>
    <row r="25" spans="1:44" ht="14.25" customHeight="1" x14ac:dyDescent="0.25">
      <c r="A25" s="11">
        <f>ROW(B25)</f>
        <v>25</v>
      </c>
      <c r="B25" s="11" t="s">
        <v>16</v>
      </c>
      <c r="D25" s="15"/>
      <c r="E25" s="11">
        <v>5</v>
      </c>
      <c r="F25" s="11">
        <v>8</v>
      </c>
      <c r="G25" s="11" t="str">
        <f t="shared" si="0"/>
        <v>Holz</v>
      </c>
      <c r="H25" s="11">
        <v>26</v>
      </c>
      <c r="I25" s="11">
        <v>460</v>
      </c>
      <c r="J25" s="10" t="s">
        <v>44</v>
      </c>
      <c r="K25" s="10" t="s">
        <v>43</v>
      </c>
      <c r="L25" s="10">
        <v>3</v>
      </c>
      <c r="M25" s="11">
        <v>5</v>
      </c>
      <c r="N25" s="11">
        <v>22</v>
      </c>
      <c r="O25" s="11" t="str">
        <f t="shared" si="3"/>
        <v>Kupferdraht</v>
      </c>
      <c r="P25" s="11">
        <v>32</v>
      </c>
      <c r="Q25" s="11">
        <v>1483</v>
      </c>
      <c r="R25" s="10" t="s">
        <v>42</v>
      </c>
      <c r="S25" s="10" t="s">
        <v>43</v>
      </c>
      <c r="T25" s="10">
        <v>30</v>
      </c>
      <c r="U25" s="11">
        <v>5</v>
      </c>
      <c r="V25" s="11">
        <v>42</v>
      </c>
      <c r="W25" s="11" t="str">
        <f t="shared" si="5"/>
        <v>Salz</v>
      </c>
      <c r="X25" s="11">
        <v>21</v>
      </c>
      <c r="Y25" s="11">
        <v>4048</v>
      </c>
      <c r="Z25" s="10" t="s">
        <v>46</v>
      </c>
      <c r="AA25" s="10" t="s">
        <v>43</v>
      </c>
      <c r="AB25" s="10">
        <v>480</v>
      </c>
      <c r="AC25" s="11">
        <v>3</v>
      </c>
      <c r="AD25" s="11">
        <v>27</v>
      </c>
      <c r="AE25" s="11" t="str">
        <f t="shared" si="4"/>
        <v>Palette</v>
      </c>
      <c r="AF25" s="11">
        <v>221</v>
      </c>
      <c r="AG25" s="11">
        <v>3100</v>
      </c>
      <c r="AH25" s="10" t="s">
        <v>47</v>
      </c>
      <c r="AI25" s="10" t="s">
        <v>43</v>
      </c>
      <c r="AJ25" s="10">
        <v>60</v>
      </c>
      <c r="AK25" s="11">
        <v>4</v>
      </c>
      <c r="AL25" s="11">
        <v>30</v>
      </c>
      <c r="AM25" s="11" t="str">
        <f t="shared" si="1"/>
        <v>Tisch</v>
      </c>
      <c r="AN25" s="11">
        <v>105</v>
      </c>
      <c r="AO25" s="11">
        <v>2057</v>
      </c>
      <c r="AP25" s="10" t="s">
        <v>47</v>
      </c>
      <c r="AQ25" s="10" t="s">
        <v>43</v>
      </c>
      <c r="AR25" s="10">
        <v>60</v>
      </c>
    </row>
    <row r="26" spans="1:44" ht="14.25" customHeight="1" x14ac:dyDescent="0.25">
      <c r="A26" s="11">
        <f>ROW(B26)</f>
        <v>26</v>
      </c>
      <c r="B26" s="11" t="s">
        <v>23</v>
      </c>
      <c r="D26" s="15"/>
      <c r="E26" s="7">
        <v>5</v>
      </c>
      <c r="F26" s="11">
        <v>13</v>
      </c>
      <c r="G26" s="11" t="str">
        <f t="shared" si="0"/>
        <v>Steinsalz</v>
      </c>
      <c r="H26" s="11">
        <v>30</v>
      </c>
      <c r="I26" s="11">
        <v>531</v>
      </c>
      <c r="J26" s="10" t="s">
        <v>44</v>
      </c>
      <c r="K26" s="10" t="s">
        <v>43</v>
      </c>
      <c r="L26" s="10">
        <v>3</v>
      </c>
      <c r="M26" s="9">
        <v>5</v>
      </c>
      <c r="N26" s="11">
        <v>35</v>
      </c>
      <c r="O26" s="11" t="str">
        <f t="shared" si="3"/>
        <v>Benzin</v>
      </c>
      <c r="P26" s="11">
        <v>27</v>
      </c>
      <c r="Q26" s="11">
        <v>1419</v>
      </c>
      <c r="R26" s="10" t="s">
        <v>42</v>
      </c>
      <c r="S26" s="10" t="s">
        <v>43</v>
      </c>
      <c r="T26" s="10">
        <v>30</v>
      </c>
      <c r="U26" s="9">
        <v>5</v>
      </c>
      <c r="V26" s="11">
        <v>25</v>
      </c>
      <c r="W26" s="11" t="str">
        <f t="shared" si="5"/>
        <v>Fass</v>
      </c>
      <c r="X26" s="11">
        <v>126</v>
      </c>
      <c r="Y26" s="11">
        <v>8304</v>
      </c>
      <c r="Z26" s="10" t="s">
        <v>46</v>
      </c>
      <c r="AA26" s="10" t="s">
        <v>43</v>
      </c>
      <c r="AB26" s="10">
        <v>30</v>
      </c>
      <c r="AC26" s="7">
        <v>1</v>
      </c>
      <c r="AD26" s="11">
        <v>27</v>
      </c>
      <c r="AE26" s="11" t="str">
        <f t="shared" si="4"/>
        <v>Palette</v>
      </c>
      <c r="AF26" s="11">
        <v>183</v>
      </c>
      <c r="AG26" s="11">
        <v>2682</v>
      </c>
      <c r="AH26" s="10" t="s">
        <v>46</v>
      </c>
      <c r="AI26" s="10" t="s">
        <v>43</v>
      </c>
      <c r="AJ26" s="10">
        <v>60</v>
      </c>
      <c r="AK26" s="9">
        <v>4</v>
      </c>
      <c r="AL26" s="11">
        <v>37</v>
      </c>
      <c r="AM26" s="11" t="str">
        <f t="shared" si="1"/>
        <v>Plastik</v>
      </c>
      <c r="AN26" s="11">
        <v>105</v>
      </c>
      <c r="AO26" s="11">
        <v>1344</v>
      </c>
      <c r="AP26" s="10" t="s">
        <v>46</v>
      </c>
      <c r="AQ26" s="10" t="s">
        <v>43</v>
      </c>
      <c r="AR26" s="10">
        <v>60</v>
      </c>
    </row>
    <row r="27" spans="1:44" ht="14.25" customHeight="1" x14ac:dyDescent="0.25">
      <c r="A27" s="11">
        <f>ROW(B27)</f>
        <v>27</v>
      </c>
      <c r="B27" s="11" t="s">
        <v>24</v>
      </c>
      <c r="D27" s="15"/>
      <c r="E27" s="7">
        <v>5</v>
      </c>
      <c r="F27" s="11">
        <v>25</v>
      </c>
      <c r="G27" s="11" t="str">
        <f t="shared" si="0"/>
        <v>Fass</v>
      </c>
      <c r="H27" s="11">
        <v>275</v>
      </c>
      <c r="I27" s="11">
        <v>5446</v>
      </c>
      <c r="J27" s="10" t="s">
        <v>44</v>
      </c>
      <c r="K27" s="10" t="s">
        <v>43</v>
      </c>
      <c r="L27" s="10">
        <v>1</v>
      </c>
      <c r="M27" s="7">
        <v>5</v>
      </c>
      <c r="N27" s="11">
        <v>29</v>
      </c>
      <c r="O27" s="11" t="str">
        <f t="shared" si="3"/>
        <v>Stuhl</v>
      </c>
      <c r="P27" s="11">
        <v>58</v>
      </c>
      <c r="Q27" s="11">
        <v>1733</v>
      </c>
      <c r="R27" s="10" t="s">
        <v>42</v>
      </c>
      <c r="S27" s="10" t="s">
        <v>43</v>
      </c>
      <c r="T27" s="10">
        <v>15</v>
      </c>
      <c r="U27" s="7">
        <v>5</v>
      </c>
      <c r="V27" s="11">
        <v>32</v>
      </c>
      <c r="W27" s="11" t="str">
        <f t="shared" si="5"/>
        <v>Kunststoffmöbel</v>
      </c>
      <c r="X27" s="11">
        <v>96</v>
      </c>
      <c r="Y27" s="11">
        <v>4024</v>
      </c>
      <c r="Z27" s="10" t="s">
        <v>44</v>
      </c>
      <c r="AA27" s="10" t="s">
        <v>43</v>
      </c>
      <c r="AB27" s="10">
        <v>30</v>
      </c>
      <c r="AC27" s="7">
        <v>2</v>
      </c>
      <c r="AD27" s="11">
        <v>19</v>
      </c>
      <c r="AE27" s="11" t="str">
        <f t="shared" si="4"/>
        <v>Eisenpulver</v>
      </c>
      <c r="AF27" s="11">
        <v>232</v>
      </c>
      <c r="AG27" s="11">
        <v>2631</v>
      </c>
      <c r="AH27" s="10" t="s">
        <v>46</v>
      </c>
      <c r="AI27" s="10" t="s">
        <v>43</v>
      </c>
      <c r="AJ27" s="10">
        <v>60</v>
      </c>
      <c r="AK27" s="7">
        <v>4</v>
      </c>
      <c r="AL27" s="11">
        <v>33</v>
      </c>
      <c r="AM27" s="11" t="str">
        <f t="shared" si="1"/>
        <v>Couch</v>
      </c>
      <c r="AN27" s="11">
        <v>105</v>
      </c>
      <c r="AO27" s="11">
        <v>1966</v>
      </c>
      <c r="AP27" s="10" t="s">
        <v>46</v>
      </c>
      <c r="AQ27" s="10" t="s">
        <v>43</v>
      </c>
      <c r="AR27" s="10">
        <v>60</v>
      </c>
    </row>
    <row r="28" spans="1:44" ht="14.25" customHeight="1" x14ac:dyDescent="0.25">
      <c r="B28" s="7" t="s">
        <v>17</v>
      </c>
      <c r="C28" s="11"/>
      <c r="D28" s="18"/>
      <c r="E28" s="7">
        <v>5</v>
      </c>
      <c r="F28" s="11">
        <v>4</v>
      </c>
      <c r="G28" s="11" t="str">
        <f t="shared" si="0"/>
        <v>Kohle</v>
      </c>
      <c r="H28" s="11">
        <v>38</v>
      </c>
      <c r="I28" s="11">
        <v>370</v>
      </c>
      <c r="J28" s="10" t="s">
        <v>42</v>
      </c>
      <c r="K28" s="10" t="s">
        <v>43</v>
      </c>
      <c r="L28" s="10">
        <v>3</v>
      </c>
      <c r="M28" s="7">
        <v>5</v>
      </c>
      <c r="N28" s="11">
        <v>22</v>
      </c>
      <c r="O28" s="11" t="str">
        <f t="shared" si="3"/>
        <v>Kupferdraht</v>
      </c>
      <c r="P28" s="11">
        <v>32</v>
      </c>
      <c r="Q28" s="11">
        <v>1502</v>
      </c>
      <c r="R28" s="10" t="s">
        <v>43</v>
      </c>
      <c r="S28" s="10" t="s">
        <v>51</v>
      </c>
      <c r="T28" s="10">
        <v>15</v>
      </c>
      <c r="U28" s="7">
        <v>5</v>
      </c>
      <c r="V28" s="11">
        <v>30</v>
      </c>
      <c r="W28" s="11" t="str">
        <f t="shared" si="5"/>
        <v>Tisch</v>
      </c>
      <c r="X28" s="11">
        <v>101</v>
      </c>
      <c r="Y28" s="11">
        <v>6082</v>
      </c>
      <c r="Z28" s="10" t="s">
        <v>44</v>
      </c>
      <c r="AA28" s="10" t="s">
        <v>43</v>
      </c>
      <c r="AB28" s="10">
        <v>101</v>
      </c>
      <c r="AC28" s="7">
        <v>1</v>
      </c>
      <c r="AD28" s="11">
        <v>17</v>
      </c>
      <c r="AE28" s="11" t="str">
        <f t="shared" si="4"/>
        <v xml:space="preserve">Kupfer </v>
      </c>
      <c r="AF28" s="11">
        <v>232</v>
      </c>
      <c r="AG28" s="11">
        <v>3961</v>
      </c>
      <c r="AH28" s="10" t="s">
        <v>47</v>
      </c>
      <c r="AI28" s="10" t="s">
        <v>43</v>
      </c>
      <c r="AJ28" s="10">
        <v>60</v>
      </c>
      <c r="AK28" s="7">
        <v>4</v>
      </c>
      <c r="AL28" s="11">
        <v>19</v>
      </c>
      <c r="AM28" s="11" t="str">
        <f t="shared" si="1"/>
        <v>Eisenpulver</v>
      </c>
      <c r="AN28" s="11">
        <v>105</v>
      </c>
      <c r="AO28" s="11">
        <v>1226</v>
      </c>
      <c r="AP28" s="10" t="s">
        <v>46</v>
      </c>
      <c r="AQ28" s="10" t="s">
        <v>43</v>
      </c>
      <c r="AR28" s="10">
        <v>60</v>
      </c>
    </row>
    <row r="29" spans="1:44" ht="14.25" customHeight="1" x14ac:dyDescent="0.25">
      <c r="A29" s="11">
        <f>ROW(B29)</f>
        <v>29</v>
      </c>
      <c r="B29" s="11" t="s">
        <v>18</v>
      </c>
      <c r="D29" s="15"/>
      <c r="E29" s="7">
        <v>5</v>
      </c>
      <c r="F29" s="11">
        <v>13</v>
      </c>
      <c r="G29" s="11" t="str">
        <f t="shared" si="0"/>
        <v>Steinsalz</v>
      </c>
      <c r="H29" s="11">
        <v>25</v>
      </c>
      <c r="I29" s="11">
        <v>354</v>
      </c>
      <c r="J29" s="10" t="s">
        <v>42</v>
      </c>
      <c r="K29" s="10" t="s">
        <v>43</v>
      </c>
      <c r="L29" s="10">
        <v>3</v>
      </c>
      <c r="M29" s="7">
        <v>5</v>
      </c>
      <c r="N29" s="11">
        <v>30</v>
      </c>
      <c r="O29" s="11" t="str">
        <f t="shared" si="3"/>
        <v>Tisch</v>
      </c>
      <c r="P29" s="11">
        <v>28</v>
      </c>
      <c r="Q29" s="11">
        <v>1656</v>
      </c>
      <c r="R29" s="10" t="s">
        <v>44</v>
      </c>
      <c r="S29" s="10" t="s">
        <v>43</v>
      </c>
      <c r="T29" s="10">
        <v>30</v>
      </c>
      <c r="U29" s="7">
        <v>5</v>
      </c>
      <c r="V29" s="11">
        <v>23</v>
      </c>
      <c r="W29" s="11" t="str">
        <f t="shared" si="5"/>
        <v>Stahlblech</v>
      </c>
      <c r="X29" s="11">
        <v>120</v>
      </c>
      <c r="Y29" s="11">
        <v>5222</v>
      </c>
      <c r="Z29" s="10" t="s">
        <v>42</v>
      </c>
      <c r="AA29" s="10" t="s">
        <v>43</v>
      </c>
      <c r="AB29" s="10">
        <v>30</v>
      </c>
      <c r="AC29" s="7">
        <v>1</v>
      </c>
      <c r="AD29" s="11">
        <v>21</v>
      </c>
      <c r="AE29" s="11" t="str">
        <f t="shared" si="4"/>
        <v>Sägeblatt</v>
      </c>
      <c r="AF29" s="11">
        <v>193</v>
      </c>
      <c r="AG29" s="11">
        <v>3062</v>
      </c>
      <c r="AH29" s="10" t="s">
        <v>42</v>
      </c>
      <c r="AI29" s="10" t="s">
        <v>43</v>
      </c>
      <c r="AJ29" s="10">
        <v>60</v>
      </c>
      <c r="AK29" s="7">
        <v>4</v>
      </c>
      <c r="AL29" s="11">
        <v>41</v>
      </c>
      <c r="AM29" s="11" t="str">
        <f t="shared" si="1"/>
        <v>Wolle</v>
      </c>
      <c r="AN29" s="11">
        <v>105</v>
      </c>
      <c r="AO29" s="11">
        <v>1237</v>
      </c>
      <c r="AP29" s="10" t="s">
        <v>42</v>
      </c>
      <c r="AQ29" s="10" t="s">
        <v>43</v>
      </c>
      <c r="AR29" s="10">
        <v>60</v>
      </c>
    </row>
    <row r="30" spans="1:44" ht="14.25" customHeight="1" x14ac:dyDescent="0.25">
      <c r="A30" s="11">
        <f>ROW(B30)</f>
        <v>30</v>
      </c>
      <c r="B30" s="11" t="s">
        <v>19</v>
      </c>
      <c r="D30" s="15"/>
      <c r="E30" s="7">
        <v>5</v>
      </c>
      <c r="F30" s="11">
        <v>3</v>
      </c>
      <c r="G30" s="11" t="str">
        <f t="shared" si="0"/>
        <v>Eisenerz</v>
      </c>
      <c r="H30" s="11">
        <v>44</v>
      </c>
      <c r="I30" s="11">
        <v>703</v>
      </c>
      <c r="J30" s="10" t="s">
        <v>46</v>
      </c>
      <c r="K30" s="10" t="s">
        <v>43</v>
      </c>
      <c r="L30" s="10">
        <v>3</v>
      </c>
      <c r="M30" s="9">
        <v>5</v>
      </c>
      <c r="N30" s="11">
        <v>42</v>
      </c>
      <c r="O30" s="11" t="str">
        <f t="shared" si="3"/>
        <v>Salz</v>
      </c>
      <c r="P30" s="11">
        <v>37</v>
      </c>
      <c r="Q30" s="11">
        <v>1419</v>
      </c>
      <c r="R30" s="10" t="s">
        <v>47</v>
      </c>
      <c r="S30" s="10" t="s">
        <v>43</v>
      </c>
      <c r="T30" s="10">
        <v>15</v>
      </c>
      <c r="U30" s="9">
        <v>5</v>
      </c>
      <c r="V30" s="8">
        <v>37</v>
      </c>
      <c r="W30" s="8" t="str">
        <f t="shared" si="5"/>
        <v>Plastik</v>
      </c>
      <c r="X30" s="8">
        <v>130</v>
      </c>
      <c r="Y30" s="8">
        <v>5675</v>
      </c>
      <c r="Z30" s="10" t="s">
        <v>47</v>
      </c>
      <c r="AA30" s="10" t="s">
        <v>43</v>
      </c>
      <c r="AB30" s="10">
        <v>30</v>
      </c>
      <c r="AC30" s="7">
        <v>3</v>
      </c>
      <c r="AD30" s="11">
        <v>41</v>
      </c>
      <c r="AE30" s="11" t="str">
        <f t="shared" si="4"/>
        <v>Wolle</v>
      </c>
      <c r="AF30" s="11">
        <v>250</v>
      </c>
      <c r="AG30" s="11">
        <v>2836</v>
      </c>
      <c r="AH30" s="10" t="s">
        <v>44</v>
      </c>
      <c r="AI30" s="10" t="s">
        <v>43</v>
      </c>
      <c r="AJ30" s="10">
        <v>60</v>
      </c>
      <c r="AK30" s="9">
        <v>4</v>
      </c>
      <c r="AL30" s="11">
        <v>22</v>
      </c>
      <c r="AM30" s="11" t="str">
        <f t="shared" si="1"/>
        <v>Kupferdraht</v>
      </c>
      <c r="AN30" s="11">
        <v>110</v>
      </c>
      <c r="AO30" s="11">
        <v>2232</v>
      </c>
      <c r="AP30" s="10" t="s">
        <v>46</v>
      </c>
      <c r="AQ30" s="10" t="s">
        <v>43</v>
      </c>
      <c r="AR30" s="10">
        <v>60</v>
      </c>
    </row>
    <row r="31" spans="1:44" ht="14.25" customHeight="1" x14ac:dyDescent="0.25">
      <c r="A31" s="11">
        <f>ROW(B31)</f>
        <v>31</v>
      </c>
      <c r="B31" s="11" t="s">
        <v>26</v>
      </c>
      <c r="D31" s="15"/>
      <c r="E31" s="7">
        <v>5</v>
      </c>
      <c r="F31" s="11">
        <v>6</v>
      </c>
      <c r="G31" s="11" t="str">
        <f t="shared" si="0"/>
        <v>Stahl</v>
      </c>
      <c r="H31" s="11">
        <v>290</v>
      </c>
      <c r="I31" s="11">
        <v>2396</v>
      </c>
      <c r="J31" s="10" t="s">
        <v>42</v>
      </c>
      <c r="K31" s="10" t="s">
        <v>43</v>
      </c>
      <c r="L31" s="10">
        <v>1</v>
      </c>
      <c r="M31" s="7">
        <v>5</v>
      </c>
      <c r="N31" s="11">
        <v>17</v>
      </c>
      <c r="O31" s="11" t="str">
        <f t="shared" si="3"/>
        <v xml:space="preserve">Kupfer </v>
      </c>
      <c r="P31" s="11">
        <v>34</v>
      </c>
      <c r="Q31" s="11">
        <v>1339</v>
      </c>
      <c r="R31" s="10" t="s">
        <v>43</v>
      </c>
      <c r="S31" s="10" t="s">
        <v>51</v>
      </c>
      <c r="T31" s="10">
        <v>15</v>
      </c>
      <c r="U31" s="7">
        <v>5</v>
      </c>
      <c r="V31" s="11">
        <v>20</v>
      </c>
      <c r="W31" s="11" t="str">
        <f t="shared" si="5"/>
        <v>Nägel</v>
      </c>
      <c r="X31" s="11">
        <v>110</v>
      </c>
      <c r="Y31" s="11">
        <v>5322</v>
      </c>
      <c r="Z31" s="10" t="s">
        <v>44</v>
      </c>
      <c r="AA31" s="10" t="s">
        <v>43</v>
      </c>
      <c r="AB31" s="10">
        <v>30</v>
      </c>
      <c r="AC31" s="7">
        <v>1</v>
      </c>
      <c r="AD31" s="11">
        <v>40</v>
      </c>
      <c r="AE31" s="11" t="str">
        <f t="shared" si="4"/>
        <v>Milch</v>
      </c>
      <c r="AF31" s="11">
        <v>195</v>
      </c>
      <c r="AG31" s="11">
        <v>3330</v>
      </c>
      <c r="AH31" s="10" t="s">
        <v>42</v>
      </c>
      <c r="AI31" s="10" t="s">
        <v>43</v>
      </c>
      <c r="AJ31" s="10">
        <v>60</v>
      </c>
      <c r="AK31" s="7">
        <v>4</v>
      </c>
      <c r="AL31" s="11">
        <v>27</v>
      </c>
      <c r="AM31" s="11" t="str">
        <f t="shared" si="1"/>
        <v>Palette</v>
      </c>
      <c r="AN31" s="11">
        <v>110</v>
      </c>
      <c r="AO31" s="11">
        <v>1664</v>
      </c>
      <c r="AP31" s="10" t="s">
        <v>46</v>
      </c>
      <c r="AQ31" s="10" t="s">
        <v>43</v>
      </c>
      <c r="AR31" s="10">
        <v>60</v>
      </c>
    </row>
    <row r="32" spans="1:44" ht="14.25" customHeight="1" x14ac:dyDescent="0.25">
      <c r="A32" s="11">
        <f>ROW(B32)</f>
        <v>32</v>
      </c>
      <c r="B32" s="11" t="s">
        <v>34</v>
      </c>
      <c r="D32" s="15"/>
      <c r="E32" s="7">
        <v>5</v>
      </c>
      <c r="F32" s="11">
        <v>13</v>
      </c>
      <c r="G32" s="11" t="str">
        <f t="shared" si="0"/>
        <v>Steinsalz</v>
      </c>
      <c r="H32" s="11">
        <v>45</v>
      </c>
      <c r="I32" s="11">
        <v>896</v>
      </c>
      <c r="J32" s="10" t="s">
        <v>44</v>
      </c>
      <c r="K32" s="10" t="s">
        <v>43</v>
      </c>
      <c r="L32" s="10">
        <v>3</v>
      </c>
      <c r="M32" s="7">
        <v>5</v>
      </c>
      <c r="N32" s="11">
        <v>23</v>
      </c>
      <c r="O32" s="11" t="str">
        <f t="shared" si="3"/>
        <v>Stahlblech</v>
      </c>
      <c r="P32" s="11">
        <v>34</v>
      </c>
      <c r="Q32" s="11">
        <v>2087</v>
      </c>
      <c r="R32" s="10" t="s">
        <v>47</v>
      </c>
      <c r="S32" s="10" t="s">
        <v>43</v>
      </c>
      <c r="T32" s="10">
        <v>30</v>
      </c>
      <c r="U32" s="7">
        <v>5</v>
      </c>
      <c r="V32" s="11">
        <v>42</v>
      </c>
      <c r="W32" s="11" t="str">
        <f t="shared" si="5"/>
        <v>Salz</v>
      </c>
      <c r="X32" s="11">
        <v>110</v>
      </c>
      <c r="Y32" s="11">
        <v>5678</v>
      </c>
      <c r="Z32" s="10" t="s">
        <v>47</v>
      </c>
      <c r="AA32" s="10" t="s">
        <v>43</v>
      </c>
      <c r="AB32" s="10">
        <v>30</v>
      </c>
      <c r="AC32" s="7">
        <v>2</v>
      </c>
      <c r="AD32" s="11">
        <v>26</v>
      </c>
      <c r="AE32" s="11" t="str">
        <f t="shared" si="4"/>
        <v>Sperrholz</v>
      </c>
      <c r="AF32" s="11">
        <v>194</v>
      </c>
      <c r="AG32" s="11">
        <v>3563</v>
      </c>
      <c r="AH32" s="10" t="s">
        <v>47</v>
      </c>
      <c r="AI32" s="10" t="s">
        <v>43</v>
      </c>
      <c r="AJ32" s="10">
        <v>60</v>
      </c>
      <c r="AK32" s="7">
        <v>4</v>
      </c>
      <c r="AL32" s="11">
        <v>26</v>
      </c>
      <c r="AM32" s="11" t="str">
        <f t="shared" si="1"/>
        <v>Sperrholz</v>
      </c>
      <c r="AN32" s="11">
        <v>110</v>
      </c>
      <c r="AO32" s="11">
        <v>2138</v>
      </c>
      <c r="AP32" s="10" t="s">
        <v>47</v>
      </c>
      <c r="AQ32" s="10" t="s">
        <v>43</v>
      </c>
      <c r="AR32" s="10">
        <v>60</v>
      </c>
    </row>
    <row r="33" spans="1:44" ht="14.25" customHeight="1" x14ac:dyDescent="0.25">
      <c r="A33" s="11">
        <f>ROW(B33)</f>
        <v>33</v>
      </c>
      <c r="B33" s="11" t="s">
        <v>35</v>
      </c>
      <c r="D33" s="15"/>
      <c r="E33" s="7">
        <v>5</v>
      </c>
      <c r="F33" s="11">
        <v>4</v>
      </c>
      <c r="G33" s="11" t="str">
        <f t="shared" si="0"/>
        <v>Kohle</v>
      </c>
      <c r="H33" s="11">
        <v>38</v>
      </c>
      <c r="I33" s="11">
        <v>513</v>
      </c>
      <c r="J33" s="10" t="s">
        <v>47</v>
      </c>
      <c r="K33" s="10" t="s">
        <v>43</v>
      </c>
      <c r="L33" s="10">
        <v>3</v>
      </c>
      <c r="M33" s="7">
        <v>5</v>
      </c>
      <c r="N33" s="11">
        <v>20</v>
      </c>
      <c r="O33" s="11" t="str">
        <f t="shared" si="3"/>
        <v>Nägel</v>
      </c>
      <c r="P33" s="11">
        <v>70</v>
      </c>
      <c r="Q33" s="11">
        <v>2090</v>
      </c>
      <c r="R33" s="10" t="s">
        <v>42</v>
      </c>
      <c r="S33" s="10" t="s">
        <v>43</v>
      </c>
      <c r="T33" s="10">
        <v>15</v>
      </c>
      <c r="U33" s="7">
        <v>5</v>
      </c>
      <c r="V33" s="11">
        <v>41</v>
      </c>
      <c r="W33" s="11" t="str">
        <f t="shared" si="5"/>
        <v>Wolle</v>
      </c>
      <c r="X33" s="11">
        <v>30</v>
      </c>
      <c r="Y33" s="11">
        <v>5374</v>
      </c>
      <c r="Z33" s="10" t="s">
        <v>47</v>
      </c>
      <c r="AA33" s="10" t="s">
        <v>43</v>
      </c>
      <c r="AB33" s="10">
        <v>480</v>
      </c>
      <c r="AC33" s="7">
        <v>3</v>
      </c>
      <c r="AD33" s="11">
        <v>35</v>
      </c>
      <c r="AE33" s="11" t="str">
        <f t="shared" si="4"/>
        <v>Benzin</v>
      </c>
      <c r="AF33" s="11">
        <v>250</v>
      </c>
      <c r="AG33" s="11">
        <v>5507</v>
      </c>
      <c r="AH33" s="10" t="s">
        <v>42</v>
      </c>
      <c r="AI33" s="10" t="s">
        <v>43</v>
      </c>
      <c r="AJ33" s="10">
        <v>60</v>
      </c>
      <c r="AK33" s="7">
        <v>4</v>
      </c>
      <c r="AL33" s="11">
        <v>33</v>
      </c>
      <c r="AM33" s="11" t="str">
        <f t="shared" si="1"/>
        <v>Couch</v>
      </c>
      <c r="AN33" s="11">
        <v>110</v>
      </c>
      <c r="AO33" s="11">
        <v>2138</v>
      </c>
      <c r="AP33" s="10" t="s">
        <v>42</v>
      </c>
      <c r="AQ33" s="10" t="s">
        <v>43</v>
      </c>
      <c r="AR33" s="10">
        <v>60</v>
      </c>
    </row>
    <row r="34" spans="1:44" ht="14.25" customHeight="1" x14ac:dyDescent="0.25">
      <c r="B34" s="7" t="s">
        <v>20</v>
      </c>
      <c r="C34" s="11"/>
      <c r="D34" s="18"/>
      <c r="E34" s="7">
        <v>5</v>
      </c>
      <c r="F34" s="11">
        <v>13</v>
      </c>
      <c r="G34" s="11" t="str">
        <f t="shared" si="0"/>
        <v>Steinsalz</v>
      </c>
      <c r="H34" s="11">
        <v>36</v>
      </c>
      <c r="I34" s="11">
        <v>615</v>
      </c>
      <c r="J34" s="10" t="s">
        <v>44</v>
      </c>
      <c r="K34" s="10" t="s">
        <v>43</v>
      </c>
      <c r="L34" s="10">
        <v>3</v>
      </c>
      <c r="M34" s="7">
        <v>5</v>
      </c>
      <c r="N34" s="11">
        <v>42</v>
      </c>
      <c r="O34" s="11" t="str">
        <f t="shared" si="3"/>
        <v>Salz</v>
      </c>
      <c r="P34" s="11">
        <v>41</v>
      </c>
      <c r="Q34" s="11">
        <v>1393</v>
      </c>
      <c r="R34" s="10" t="s">
        <v>43</v>
      </c>
      <c r="S34" s="10" t="s">
        <v>51</v>
      </c>
      <c r="T34" s="10">
        <v>15</v>
      </c>
      <c r="U34" s="7"/>
      <c r="V34" s="11">
        <v>1</v>
      </c>
      <c r="W34" s="11" t="str">
        <f t="shared" si="5"/>
        <v>Produkte</v>
      </c>
      <c r="X34" s="11"/>
      <c r="Y34" s="11"/>
      <c r="AC34" s="7">
        <v>1</v>
      </c>
      <c r="AD34" s="11">
        <v>27</v>
      </c>
      <c r="AE34" s="11" t="str">
        <f t="shared" si="4"/>
        <v>Palette</v>
      </c>
      <c r="AF34" s="11">
        <v>183</v>
      </c>
      <c r="AG34" s="11">
        <v>2708</v>
      </c>
      <c r="AH34" s="10" t="s">
        <v>47</v>
      </c>
      <c r="AI34" s="10" t="s">
        <v>43</v>
      </c>
      <c r="AJ34" s="10">
        <v>60</v>
      </c>
      <c r="AK34" s="7">
        <v>4</v>
      </c>
      <c r="AL34" s="11">
        <v>30</v>
      </c>
      <c r="AM34" s="11" t="str">
        <f t="shared" si="1"/>
        <v>Tisch</v>
      </c>
      <c r="AN34" s="11">
        <v>110</v>
      </c>
      <c r="AO34" s="11">
        <v>2301</v>
      </c>
      <c r="AP34" s="10" t="s">
        <v>42</v>
      </c>
      <c r="AQ34" s="10" t="s">
        <v>43</v>
      </c>
      <c r="AR34" s="10">
        <v>60</v>
      </c>
    </row>
    <row r="35" spans="1:44" ht="14.25" customHeight="1" x14ac:dyDescent="0.25">
      <c r="A35" s="11">
        <f>ROW(B35)</f>
        <v>35</v>
      </c>
      <c r="B35" s="11" t="s">
        <v>21</v>
      </c>
      <c r="D35" s="15"/>
      <c r="E35" s="7">
        <v>5</v>
      </c>
      <c r="F35" s="11">
        <v>13</v>
      </c>
      <c r="G35" s="11" t="str">
        <f t="shared" si="0"/>
        <v>Steinsalz</v>
      </c>
      <c r="H35" s="11">
        <v>28</v>
      </c>
      <c r="I35" s="11">
        <v>478</v>
      </c>
      <c r="J35" s="10" t="s">
        <v>44</v>
      </c>
      <c r="K35" s="10" t="s">
        <v>43</v>
      </c>
      <c r="L35" s="10">
        <v>3</v>
      </c>
      <c r="M35" s="7">
        <v>5</v>
      </c>
      <c r="N35" s="11">
        <v>26</v>
      </c>
      <c r="O35" s="11" t="str">
        <f t="shared" si="3"/>
        <v>Sperrholz</v>
      </c>
      <c r="P35" s="11">
        <v>42</v>
      </c>
      <c r="Q35" s="11">
        <v>3037</v>
      </c>
      <c r="R35" s="10" t="s">
        <v>46</v>
      </c>
      <c r="S35" s="10" t="s">
        <v>43</v>
      </c>
      <c r="T35" s="10">
        <v>30</v>
      </c>
      <c r="U35" s="7"/>
      <c r="V35" s="11">
        <v>1</v>
      </c>
      <c r="W35" s="11" t="str">
        <f t="shared" si="5"/>
        <v>Produkte</v>
      </c>
      <c r="X35" s="11"/>
      <c r="Y35" s="11"/>
      <c r="AC35" s="7">
        <v>1</v>
      </c>
      <c r="AD35" s="11">
        <v>31</v>
      </c>
      <c r="AE35" s="11" t="str">
        <f t="shared" si="4"/>
        <v>Kleiderschrank</v>
      </c>
      <c r="AF35" s="11">
        <v>223</v>
      </c>
      <c r="AG35" s="11">
        <v>4786</v>
      </c>
      <c r="AH35" s="10" t="s">
        <v>47</v>
      </c>
      <c r="AI35" s="10" t="s">
        <v>43</v>
      </c>
      <c r="AJ35" s="10">
        <v>60</v>
      </c>
      <c r="AK35" s="7">
        <v>4</v>
      </c>
      <c r="AL35" s="11">
        <v>21</v>
      </c>
      <c r="AM35" s="11" t="str">
        <f t="shared" si="1"/>
        <v>Sägeblatt</v>
      </c>
      <c r="AN35" s="11">
        <v>110</v>
      </c>
      <c r="AO35" s="11">
        <v>1823</v>
      </c>
      <c r="AP35" s="10" t="s">
        <v>47</v>
      </c>
      <c r="AQ35" s="10" t="s">
        <v>43</v>
      </c>
      <c r="AR35" s="10">
        <v>60</v>
      </c>
    </row>
    <row r="36" spans="1:44" ht="14.25" customHeight="1" x14ac:dyDescent="0.25">
      <c r="A36" s="11">
        <f>ROW(B36)</f>
        <v>36</v>
      </c>
      <c r="B36" s="11" t="s">
        <v>22</v>
      </c>
      <c r="D36" s="15"/>
      <c r="E36" s="7">
        <v>5</v>
      </c>
      <c r="F36" s="11">
        <v>29</v>
      </c>
      <c r="G36" s="11" t="str">
        <f t="shared" si="0"/>
        <v>Stuhl</v>
      </c>
      <c r="H36" s="11">
        <v>291</v>
      </c>
      <c r="I36" s="11">
        <v>7204</v>
      </c>
      <c r="J36" s="10" t="s">
        <v>46</v>
      </c>
      <c r="K36" s="10" t="s">
        <v>43</v>
      </c>
      <c r="L36" s="10">
        <v>1</v>
      </c>
      <c r="M36" s="9">
        <v>5</v>
      </c>
      <c r="N36" s="11">
        <v>40</v>
      </c>
      <c r="O36" s="11" t="str">
        <f t="shared" si="3"/>
        <v>Milch</v>
      </c>
      <c r="P36" s="11">
        <v>67</v>
      </c>
      <c r="Q36" s="11">
        <v>3093</v>
      </c>
      <c r="R36" s="10" t="s">
        <v>47</v>
      </c>
      <c r="S36" s="10" t="s">
        <v>43</v>
      </c>
      <c r="T36" s="10">
        <v>15</v>
      </c>
      <c r="V36" s="11">
        <v>1</v>
      </c>
      <c r="W36" s="11" t="str">
        <f t="shared" si="5"/>
        <v>Produkte</v>
      </c>
      <c r="X36" s="11"/>
      <c r="Y36" s="11"/>
      <c r="AC36" s="7">
        <v>1</v>
      </c>
      <c r="AD36" s="8">
        <v>29</v>
      </c>
      <c r="AE36" s="8" t="str">
        <f t="shared" si="4"/>
        <v>Stuhl</v>
      </c>
      <c r="AF36" s="11">
        <v>179</v>
      </c>
      <c r="AG36" s="11">
        <v>3101</v>
      </c>
      <c r="AH36" s="10" t="s">
        <v>44</v>
      </c>
      <c r="AI36" s="10" t="s">
        <v>43</v>
      </c>
      <c r="AJ36" s="10">
        <v>60</v>
      </c>
      <c r="AK36" s="9">
        <v>4</v>
      </c>
      <c r="AL36" s="11">
        <v>30</v>
      </c>
      <c r="AM36" s="11" t="str">
        <f t="shared" si="1"/>
        <v>Tisch</v>
      </c>
      <c r="AN36" s="11">
        <v>110</v>
      </c>
      <c r="AO36" s="11">
        <v>2322</v>
      </c>
      <c r="AP36" s="10" t="s">
        <v>47</v>
      </c>
      <c r="AQ36" s="10" t="s">
        <v>43</v>
      </c>
      <c r="AR36" s="10">
        <v>60</v>
      </c>
    </row>
    <row r="37" spans="1:44" ht="14.25" customHeight="1" x14ac:dyDescent="0.25">
      <c r="A37" s="11">
        <f>ROW(B37)</f>
        <v>37</v>
      </c>
      <c r="B37" s="11" t="s">
        <v>32</v>
      </c>
      <c r="D37" s="15"/>
      <c r="E37" s="7">
        <v>5</v>
      </c>
      <c r="F37" s="11">
        <v>13</v>
      </c>
      <c r="G37" s="11" t="str">
        <f t="shared" si="0"/>
        <v>Steinsalz</v>
      </c>
      <c r="H37" s="11">
        <v>27</v>
      </c>
      <c r="I37" s="11">
        <v>548</v>
      </c>
      <c r="J37" s="10" t="s">
        <v>44</v>
      </c>
      <c r="K37" s="10" t="s">
        <v>43</v>
      </c>
      <c r="L37" s="10">
        <v>3</v>
      </c>
      <c r="M37" s="7">
        <v>5</v>
      </c>
      <c r="N37" s="11">
        <v>6</v>
      </c>
      <c r="O37" s="20" t="str">
        <f t="shared" si="3"/>
        <v>Stahl</v>
      </c>
      <c r="P37" s="11">
        <v>24</v>
      </c>
      <c r="Q37" s="11">
        <v>992</v>
      </c>
      <c r="R37" s="10" t="s">
        <v>47</v>
      </c>
      <c r="S37" s="10" t="s">
        <v>43</v>
      </c>
      <c r="T37" s="10">
        <v>30</v>
      </c>
      <c r="U37" s="7"/>
      <c r="V37" s="20"/>
      <c r="W37" s="20"/>
      <c r="X37" s="11"/>
      <c r="Y37" s="11"/>
      <c r="AC37" s="7">
        <v>3</v>
      </c>
      <c r="AD37" s="8">
        <v>22</v>
      </c>
      <c r="AE37" s="8" t="str">
        <f t="shared" si="4"/>
        <v>Kupferdraht</v>
      </c>
      <c r="AF37" s="11">
        <v>192</v>
      </c>
      <c r="AG37" s="11">
        <v>3718</v>
      </c>
      <c r="AH37" s="10" t="s">
        <v>42</v>
      </c>
      <c r="AI37" s="10" t="s">
        <v>43</v>
      </c>
      <c r="AJ37" s="10">
        <v>60</v>
      </c>
      <c r="AK37" s="7">
        <v>4</v>
      </c>
      <c r="AL37" s="11">
        <v>27</v>
      </c>
      <c r="AM37" s="11" t="str">
        <f t="shared" si="1"/>
        <v>Palette</v>
      </c>
      <c r="AN37" s="11">
        <v>110</v>
      </c>
      <c r="AO37" s="11">
        <v>1711</v>
      </c>
      <c r="AP37" s="10" t="s">
        <v>47</v>
      </c>
      <c r="AQ37" s="10" t="s">
        <v>43</v>
      </c>
      <c r="AR37" s="10">
        <v>60</v>
      </c>
    </row>
    <row r="38" spans="1:44" ht="14.25" customHeight="1" x14ac:dyDescent="0.25">
      <c r="B38" s="7" t="s">
        <v>29</v>
      </c>
      <c r="D38" s="18"/>
      <c r="E38" s="7">
        <v>5</v>
      </c>
      <c r="F38" s="11">
        <v>17</v>
      </c>
      <c r="G38" s="11" t="str">
        <f t="shared" si="0"/>
        <v xml:space="preserve">Kupfer </v>
      </c>
      <c r="H38" s="11">
        <v>283</v>
      </c>
      <c r="I38" s="11">
        <v>4694</v>
      </c>
      <c r="J38" s="10" t="s">
        <v>42</v>
      </c>
      <c r="K38" s="10" t="s">
        <v>43</v>
      </c>
      <c r="L38" s="10">
        <v>1</v>
      </c>
      <c r="M38" s="7">
        <v>5</v>
      </c>
      <c r="N38" s="11">
        <v>25</v>
      </c>
      <c r="O38" s="20" t="str">
        <f t="shared" si="3"/>
        <v>Fass</v>
      </c>
      <c r="P38" s="11">
        <v>58</v>
      </c>
      <c r="Q38" s="11">
        <v>1863</v>
      </c>
      <c r="R38" s="10" t="s">
        <v>42</v>
      </c>
      <c r="S38" s="10" t="s">
        <v>43</v>
      </c>
      <c r="T38" s="10">
        <v>15</v>
      </c>
      <c r="U38" s="7"/>
      <c r="V38" s="20"/>
      <c r="W38" s="20"/>
      <c r="X38" s="11"/>
      <c r="Y38" s="11"/>
      <c r="AC38" s="7">
        <v>1</v>
      </c>
      <c r="AD38" s="8">
        <v>23</v>
      </c>
      <c r="AE38" s="8" t="str">
        <f t="shared" si="4"/>
        <v>Stahlblech</v>
      </c>
      <c r="AF38" s="11">
        <v>222</v>
      </c>
      <c r="AG38" s="11">
        <v>4137</v>
      </c>
      <c r="AH38" s="10" t="s">
        <v>44</v>
      </c>
      <c r="AI38" s="10" t="s">
        <v>43</v>
      </c>
      <c r="AJ38" s="10">
        <v>60</v>
      </c>
      <c r="AK38" s="7">
        <v>4</v>
      </c>
      <c r="AL38" s="11">
        <v>42</v>
      </c>
      <c r="AM38" s="11" t="str">
        <f t="shared" si="1"/>
        <v>Salz</v>
      </c>
      <c r="AN38" s="11">
        <v>110</v>
      </c>
      <c r="AO38" s="11">
        <v>1759</v>
      </c>
      <c r="AP38" s="10" t="s">
        <v>47</v>
      </c>
      <c r="AQ38" s="10" t="s">
        <v>43</v>
      </c>
      <c r="AR38" s="10">
        <v>60</v>
      </c>
    </row>
    <row r="39" spans="1:44" ht="14.25" customHeight="1" x14ac:dyDescent="0.25">
      <c r="A39" s="11">
        <f t="shared" ref="A39:A42" si="6">ROW(B39)</f>
        <v>39</v>
      </c>
      <c r="B39" s="11" t="s">
        <v>30</v>
      </c>
      <c r="D39" s="15"/>
      <c r="E39" s="7">
        <v>5</v>
      </c>
      <c r="F39" s="11">
        <v>42</v>
      </c>
      <c r="G39" s="11" t="str">
        <f t="shared" si="0"/>
        <v>Salz</v>
      </c>
      <c r="H39" s="11">
        <v>40</v>
      </c>
      <c r="I39" s="11">
        <v>585</v>
      </c>
      <c r="J39" s="10" t="s">
        <v>44</v>
      </c>
      <c r="K39" s="10" t="s">
        <v>43</v>
      </c>
      <c r="L39" s="10">
        <v>3</v>
      </c>
      <c r="M39" s="7">
        <v>5</v>
      </c>
      <c r="N39" s="11">
        <v>19</v>
      </c>
      <c r="O39" s="20" t="str">
        <f t="shared" si="3"/>
        <v>Eisenpulver</v>
      </c>
      <c r="P39" s="11">
        <v>67</v>
      </c>
      <c r="Q39" s="11">
        <v>1293</v>
      </c>
      <c r="R39" s="10" t="s">
        <v>42</v>
      </c>
      <c r="S39" s="10" t="s">
        <v>43</v>
      </c>
      <c r="T39" s="10">
        <v>15</v>
      </c>
      <c r="U39" s="7"/>
      <c r="V39" s="20"/>
      <c r="W39" s="20"/>
      <c r="X39" s="11"/>
      <c r="Y39" s="11"/>
      <c r="AC39" s="7">
        <v>3</v>
      </c>
      <c r="AD39" s="8">
        <v>36</v>
      </c>
      <c r="AE39" s="8" t="str">
        <f t="shared" si="4"/>
        <v>Klebstoff</v>
      </c>
      <c r="AF39" s="11">
        <v>252</v>
      </c>
      <c r="AG39" s="11">
        <v>3568</v>
      </c>
      <c r="AH39" s="10" t="s">
        <v>44</v>
      </c>
      <c r="AI39" s="10" t="s">
        <v>43</v>
      </c>
      <c r="AJ39" s="10">
        <v>60</v>
      </c>
      <c r="AK39" s="7"/>
      <c r="AL39" s="20"/>
      <c r="AM39" s="20"/>
      <c r="AN39" s="11"/>
      <c r="AO39" s="11"/>
    </row>
    <row r="40" spans="1:44" ht="14.25" customHeight="1" x14ac:dyDescent="0.25">
      <c r="A40" s="11">
        <f t="shared" si="6"/>
        <v>40</v>
      </c>
      <c r="B40" s="11" t="s">
        <v>31</v>
      </c>
      <c r="D40" s="15"/>
      <c r="E40" s="7">
        <v>5</v>
      </c>
      <c r="F40" s="11">
        <v>8</v>
      </c>
      <c r="G40" s="11" t="str">
        <f t="shared" si="0"/>
        <v>Holz</v>
      </c>
      <c r="H40" s="11">
        <v>50</v>
      </c>
      <c r="I40" s="11">
        <v>585</v>
      </c>
      <c r="J40" s="10" t="s">
        <v>42</v>
      </c>
      <c r="K40" s="10" t="s">
        <v>43</v>
      </c>
      <c r="L40" s="10">
        <v>3</v>
      </c>
      <c r="M40" s="7">
        <v>5</v>
      </c>
      <c r="N40" s="11">
        <v>32</v>
      </c>
      <c r="O40" s="20" t="str">
        <f t="shared" si="3"/>
        <v>Kunststoffmöbel</v>
      </c>
      <c r="P40" s="11">
        <v>41</v>
      </c>
      <c r="Q40" s="11">
        <v>1350</v>
      </c>
      <c r="R40" s="10" t="s">
        <v>42</v>
      </c>
      <c r="S40" s="10" t="s">
        <v>43</v>
      </c>
      <c r="T40" s="10">
        <v>30</v>
      </c>
      <c r="X40" s="11"/>
      <c r="Y40" s="11"/>
      <c r="AC40" s="7">
        <v>3</v>
      </c>
      <c r="AD40" s="8">
        <v>29</v>
      </c>
      <c r="AE40" s="8" t="str">
        <f t="shared" si="4"/>
        <v>Stuhl</v>
      </c>
      <c r="AF40" s="11">
        <v>168</v>
      </c>
      <c r="AG40" s="11">
        <v>2727</v>
      </c>
      <c r="AH40" s="10" t="s">
        <v>47</v>
      </c>
      <c r="AI40" s="10" t="s">
        <v>43</v>
      </c>
      <c r="AJ40" s="10">
        <v>60</v>
      </c>
      <c r="AN40" s="11"/>
      <c r="AO40" s="11"/>
    </row>
    <row r="41" spans="1:44" ht="14.25" customHeight="1" x14ac:dyDescent="0.25">
      <c r="A41" s="11">
        <f t="shared" si="6"/>
        <v>41</v>
      </c>
      <c r="B41" s="11" t="s">
        <v>33</v>
      </c>
      <c r="D41" s="15"/>
      <c r="E41" s="7">
        <v>5</v>
      </c>
      <c r="F41" s="11">
        <v>3</v>
      </c>
      <c r="G41" s="11" t="str">
        <f t="shared" si="0"/>
        <v>Eisenerz</v>
      </c>
      <c r="H41" s="11">
        <v>30</v>
      </c>
      <c r="I41" s="11">
        <v>275</v>
      </c>
      <c r="J41" s="10" t="s">
        <v>42</v>
      </c>
      <c r="K41" s="10" t="s">
        <v>43</v>
      </c>
      <c r="L41" s="10">
        <v>3</v>
      </c>
      <c r="M41" s="7">
        <v>5</v>
      </c>
      <c r="N41" s="11">
        <v>17</v>
      </c>
      <c r="O41" s="20" t="str">
        <f t="shared" si="3"/>
        <v xml:space="preserve">Kupfer </v>
      </c>
      <c r="P41" s="11">
        <v>24</v>
      </c>
      <c r="Q41" s="11">
        <v>1197</v>
      </c>
      <c r="R41" s="10" t="s">
        <v>44</v>
      </c>
      <c r="S41" s="10" t="s">
        <v>43</v>
      </c>
      <c r="T41" s="10">
        <v>30</v>
      </c>
      <c r="U41" s="7"/>
      <c r="V41" s="20"/>
      <c r="W41" s="20"/>
      <c r="X41" s="11"/>
      <c r="Y41" s="11"/>
      <c r="AC41" s="7">
        <v>3</v>
      </c>
      <c r="AD41" s="8">
        <v>6</v>
      </c>
      <c r="AE41" s="8" t="str">
        <f t="shared" si="4"/>
        <v>Stahl</v>
      </c>
      <c r="AF41" s="11">
        <v>189</v>
      </c>
      <c r="AG41" s="11">
        <v>2284</v>
      </c>
      <c r="AH41" s="10" t="s">
        <v>47</v>
      </c>
      <c r="AI41" s="10" t="s">
        <v>43</v>
      </c>
      <c r="AJ41" s="10">
        <v>60</v>
      </c>
      <c r="AK41" s="7"/>
      <c r="AL41" s="20"/>
      <c r="AM41" s="20"/>
      <c r="AN41" s="11"/>
      <c r="AO41" s="11"/>
    </row>
    <row r="42" spans="1:44" ht="14.25" customHeight="1" x14ac:dyDescent="0.25">
      <c r="A42" s="11">
        <f t="shared" si="6"/>
        <v>42</v>
      </c>
      <c r="B42" s="11" t="s">
        <v>50</v>
      </c>
      <c r="D42" s="15"/>
      <c r="E42" s="7">
        <v>5</v>
      </c>
      <c r="F42" s="11">
        <v>42</v>
      </c>
      <c r="G42" s="11" t="str">
        <f t="shared" si="0"/>
        <v>Salz</v>
      </c>
      <c r="H42" s="11">
        <v>30</v>
      </c>
      <c r="I42" s="11">
        <v>650</v>
      </c>
      <c r="J42" s="10" t="s">
        <v>46</v>
      </c>
      <c r="K42" s="10" t="s">
        <v>43</v>
      </c>
      <c r="L42" s="10">
        <v>3</v>
      </c>
      <c r="M42" s="7">
        <v>5</v>
      </c>
      <c r="N42" s="11">
        <v>7</v>
      </c>
      <c r="O42" s="20" t="str">
        <f t="shared" si="3"/>
        <v>Bauholz</v>
      </c>
      <c r="P42" s="11">
        <v>34</v>
      </c>
      <c r="Q42" s="11">
        <v>1458</v>
      </c>
      <c r="R42" s="10" t="s">
        <v>42</v>
      </c>
      <c r="S42" s="10" t="s">
        <v>43</v>
      </c>
      <c r="T42" s="10">
        <v>30</v>
      </c>
      <c r="U42" s="7"/>
      <c r="V42" s="20"/>
      <c r="W42" s="20"/>
      <c r="X42" s="11"/>
      <c r="Y42" s="11"/>
      <c r="AC42" s="7">
        <v>1</v>
      </c>
      <c r="AD42" s="8">
        <v>36</v>
      </c>
      <c r="AE42" s="8" t="str">
        <f t="shared" si="4"/>
        <v>Klebstoff</v>
      </c>
      <c r="AF42" s="11">
        <v>234</v>
      </c>
      <c r="AG42" s="11">
        <v>3432</v>
      </c>
      <c r="AH42" s="10" t="s">
        <v>42</v>
      </c>
      <c r="AI42" s="10" t="s">
        <v>43</v>
      </c>
      <c r="AJ42" s="10">
        <v>60</v>
      </c>
      <c r="AK42" s="7"/>
      <c r="AL42" s="20"/>
      <c r="AM42" s="20"/>
      <c r="AN42" s="11"/>
      <c r="AO42" s="11"/>
    </row>
    <row r="43" spans="1:44" ht="14.25" customHeight="1" x14ac:dyDescent="0.25">
      <c r="A43" s="11"/>
      <c r="B43" s="11"/>
      <c r="E43" s="7">
        <v>5</v>
      </c>
      <c r="F43" s="11">
        <v>8</v>
      </c>
      <c r="G43" s="11" t="str">
        <f t="shared" si="0"/>
        <v>Holz</v>
      </c>
      <c r="H43" s="11">
        <v>40</v>
      </c>
      <c r="I43" s="11">
        <v>667</v>
      </c>
      <c r="J43" s="10" t="s">
        <v>44</v>
      </c>
      <c r="K43" s="10" t="s">
        <v>43</v>
      </c>
      <c r="L43" s="10">
        <v>3</v>
      </c>
      <c r="M43" s="7">
        <v>5</v>
      </c>
      <c r="N43" s="11">
        <v>31</v>
      </c>
      <c r="O43" s="20" t="str">
        <f t="shared" si="3"/>
        <v>Kleiderschrank</v>
      </c>
      <c r="P43" s="11">
        <v>26</v>
      </c>
      <c r="Q43" s="11">
        <v>1218</v>
      </c>
      <c r="R43" s="10" t="s">
        <v>42</v>
      </c>
      <c r="S43" s="10" t="s">
        <v>43</v>
      </c>
      <c r="T43" s="10">
        <v>30</v>
      </c>
      <c r="U43" s="7"/>
      <c r="V43" s="20"/>
      <c r="W43" s="20"/>
      <c r="X43" s="11"/>
      <c r="Y43" s="11"/>
      <c r="AC43" s="7">
        <v>1</v>
      </c>
      <c r="AD43" s="8">
        <v>27</v>
      </c>
      <c r="AE43" s="8" t="str">
        <f t="shared" si="4"/>
        <v>Palette</v>
      </c>
      <c r="AF43" s="11">
        <v>177</v>
      </c>
      <c r="AG43" s="11">
        <v>2695</v>
      </c>
      <c r="AH43" s="10" t="s">
        <v>46</v>
      </c>
      <c r="AI43" s="10" t="s">
        <v>43</v>
      </c>
      <c r="AJ43" s="10">
        <v>60</v>
      </c>
      <c r="AK43" s="7"/>
      <c r="AL43" s="20"/>
      <c r="AM43" s="20"/>
      <c r="AN43" s="11"/>
      <c r="AO43" s="11"/>
    </row>
    <row r="44" spans="1:44" ht="14.25" customHeight="1" x14ac:dyDescent="0.25">
      <c r="A44" s="11"/>
      <c r="B44" s="11"/>
      <c r="D44" s="11"/>
      <c r="E44" s="7">
        <v>5</v>
      </c>
      <c r="F44" s="11">
        <v>9</v>
      </c>
      <c r="G44" s="11" t="str">
        <f t="shared" si="0"/>
        <v>Kupfererz</v>
      </c>
      <c r="H44" s="11">
        <v>30</v>
      </c>
      <c r="I44" s="11">
        <v>400</v>
      </c>
      <c r="J44" s="10" t="s">
        <v>42</v>
      </c>
      <c r="K44" s="10" t="s">
        <v>43</v>
      </c>
      <c r="L44" s="10">
        <v>3</v>
      </c>
      <c r="M44" s="7">
        <v>5</v>
      </c>
      <c r="N44" s="11">
        <v>27</v>
      </c>
      <c r="O44" s="20" t="str">
        <f t="shared" si="3"/>
        <v>Palette</v>
      </c>
      <c r="P44" s="11">
        <v>28</v>
      </c>
      <c r="Q44" s="11">
        <v>1365</v>
      </c>
      <c r="R44" s="10" t="s">
        <v>47</v>
      </c>
      <c r="S44" s="10" t="s">
        <v>43</v>
      </c>
      <c r="T44" s="10">
        <v>30</v>
      </c>
      <c r="U44" s="7"/>
      <c r="V44" s="20"/>
      <c r="W44" s="20"/>
      <c r="X44" s="11"/>
      <c r="Y44" s="11"/>
      <c r="AC44" s="7">
        <v>3</v>
      </c>
      <c r="AD44" s="8">
        <v>29</v>
      </c>
      <c r="AE44" s="8" t="str">
        <f t="shared" si="4"/>
        <v>Stuhl</v>
      </c>
      <c r="AF44" s="11">
        <v>219</v>
      </c>
      <c r="AG44" s="11">
        <v>3588</v>
      </c>
      <c r="AH44" s="10" t="s">
        <v>44</v>
      </c>
      <c r="AI44" s="10" t="s">
        <v>43</v>
      </c>
      <c r="AJ44" s="10">
        <v>60</v>
      </c>
      <c r="AK44" s="7"/>
      <c r="AL44" s="20"/>
      <c r="AM44" s="20"/>
      <c r="AN44" s="11"/>
      <c r="AO44" s="11"/>
    </row>
    <row r="45" spans="1:44" ht="14.25" customHeight="1" x14ac:dyDescent="0.25">
      <c r="B45" s="7"/>
      <c r="D45" s="11"/>
      <c r="E45" s="7">
        <v>5</v>
      </c>
      <c r="F45" s="11">
        <v>12</v>
      </c>
      <c r="G45" s="11" t="str">
        <f t="shared" si="0"/>
        <v>Vieh</v>
      </c>
      <c r="H45" s="11">
        <v>30</v>
      </c>
      <c r="I45" s="11">
        <v>400</v>
      </c>
      <c r="J45" s="10" t="s">
        <v>42</v>
      </c>
      <c r="K45" s="10" t="s">
        <v>43</v>
      </c>
      <c r="L45" s="10">
        <v>3</v>
      </c>
      <c r="M45" s="7">
        <v>5</v>
      </c>
      <c r="N45" s="11">
        <v>20</v>
      </c>
      <c r="O45" s="20" t="str">
        <f t="shared" si="3"/>
        <v>Nägel</v>
      </c>
      <c r="P45" s="11">
        <v>35</v>
      </c>
      <c r="Q45" s="11">
        <v>1308</v>
      </c>
      <c r="R45" s="10" t="s">
        <v>43</v>
      </c>
      <c r="S45" s="10" t="s">
        <v>49</v>
      </c>
      <c r="T45" s="10">
        <v>15</v>
      </c>
      <c r="X45" s="11"/>
      <c r="Y45" s="11"/>
      <c r="AC45" s="7">
        <v>3</v>
      </c>
      <c r="AD45" s="8">
        <v>32</v>
      </c>
      <c r="AE45" s="8" t="str">
        <f t="shared" si="4"/>
        <v>Kunststoffmöbel</v>
      </c>
      <c r="AF45" s="11">
        <v>183</v>
      </c>
      <c r="AG45" s="11">
        <v>2615</v>
      </c>
      <c r="AH45" s="10" t="s">
        <v>42</v>
      </c>
      <c r="AI45" s="10" t="s">
        <v>43</v>
      </c>
      <c r="AJ45" s="10">
        <v>60</v>
      </c>
      <c r="AK45" s="7"/>
      <c r="AN45" s="11"/>
      <c r="AO45" s="11"/>
    </row>
    <row r="46" spans="1:44" ht="14.25" customHeight="1" x14ac:dyDescent="0.25">
      <c r="A46" s="11"/>
      <c r="B46" s="11"/>
      <c r="D46" s="11"/>
      <c r="E46" s="9">
        <v>5</v>
      </c>
      <c r="F46" s="11">
        <v>4</v>
      </c>
      <c r="G46" s="11" t="str">
        <f t="shared" ref="G46:G67" si="7">INDEX($B$1:$B$123,F46)</f>
        <v>Kohle</v>
      </c>
      <c r="H46" s="11">
        <v>40</v>
      </c>
      <c r="I46" s="11">
        <v>367</v>
      </c>
      <c r="J46" s="10" t="s">
        <v>42</v>
      </c>
      <c r="K46" s="10" t="s">
        <v>43</v>
      </c>
      <c r="L46" s="10">
        <v>3</v>
      </c>
      <c r="M46" s="7">
        <v>5</v>
      </c>
      <c r="N46" s="11">
        <v>26</v>
      </c>
      <c r="O46" s="20" t="str">
        <f t="shared" si="3"/>
        <v>Sperrholz</v>
      </c>
      <c r="P46" s="11">
        <v>43</v>
      </c>
      <c r="Q46" s="11">
        <v>1886</v>
      </c>
      <c r="R46" s="10" t="s">
        <v>42</v>
      </c>
      <c r="S46" s="10" t="s">
        <v>43</v>
      </c>
      <c r="T46" s="10">
        <v>30</v>
      </c>
      <c r="U46" s="7"/>
      <c r="V46" s="20"/>
      <c r="W46" s="20"/>
      <c r="X46" s="11"/>
      <c r="Y46" s="11"/>
      <c r="AC46" s="7">
        <v>2</v>
      </c>
      <c r="AD46" s="8">
        <v>23</v>
      </c>
      <c r="AE46" s="8" t="str">
        <f t="shared" si="4"/>
        <v>Stahlblech</v>
      </c>
      <c r="AF46" s="11">
        <v>173</v>
      </c>
      <c r="AG46" s="11">
        <v>3227</v>
      </c>
      <c r="AH46" s="10" t="s">
        <v>47</v>
      </c>
      <c r="AI46" s="10" t="s">
        <v>43</v>
      </c>
      <c r="AJ46" s="10">
        <v>60</v>
      </c>
      <c r="AK46" s="7"/>
      <c r="AL46" s="20"/>
      <c r="AM46" s="20"/>
      <c r="AN46" s="11"/>
      <c r="AO46" s="11"/>
    </row>
    <row r="47" spans="1:44" ht="14.25" customHeight="1" x14ac:dyDescent="0.25">
      <c r="A47" s="11"/>
      <c r="B47" s="11"/>
      <c r="D47" s="11"/>
      <c r="E47" s="7">
        <v>5</v>
      </c>
      <c r="F47" s="11">
        <v>41</v>
      </c>
      <c r="G47" s="11" t="str">
        <f t="shared" si="7"/>
        <v>Wolle</v>
      </c>
      <c r="H47" s="11">
        <v>320</v>
      </c>
      <c r="I47" s="11">
        <v>3169</v>
      </c>
      <c r="J47" s="10" t="s">
        <v>44</v>
      </c>
      <c r="K47" s="10" t="s">
        <v>43</v>
      </c>
      <c r="L47" s="10">
        <v>1</v>
      </c>
      <c r="M47" s="7">
        <v>5</v>
      </c>
      <c r="N47" s="11">
        <v>35</v>
      </c>
      <c r="O47" s="20" t="str">
        <f t="shared" si="3"/>
        <v>Benzin</v>
      </c>
      <c r="P47" s="11">
        <v>45</v>
      </c>
      <c r="Q47" s="11">
        <v>2377</v>
      </c>
      <c r="R47" s="10" t="s">
        <v>42</v>
      </c>
      <c r="S47" s="10" t="s">
        <v>43</v>
      </c>
      <c r="T47" s="10">
        <v>30</v>
      </c>
      <c r="U47" s="7"/>
      <c r="V47" s="20"/>
      <c r="W47" s="20"/>
      <c r="X47" s="11"/>
      <c r="Y47" s="11"/>
      <c r="AC47" s="7">
        <v>3</v>
      </c>
      <c r="AD47" s="8">
        <v>27</v>
      </c>
      <c r="AE47" s="8" t="str">
        <f t="shared" si="4"/>
        <v>Palette</v>
      </c>
      <c r="AF47" s="11">
        <v>213</v>
      </c>
      <c r="AG47" s="11">
        <v>3163</v>
      </c>
      <c r="AH47" s="10" t="s">
        <v>46</v>
      </c>
      <c r="AI47" s="10" t="s">
        <v>43</v>
      </c>
      <c r="AJ47" s="10">
        <v>60</v>
      </c>
      <c r="AK47" s="7"/>
      <c r="AL47" s="20"/>
      <c r="AM47" s="20"/>
      <c r="AN47" s="11"/>
      <c r="AO47" s="11"/>
    </row>
    <row r="48" spans="1:44" ht="14.25" customHeight="1" x14ac:dyDescent="0.25">
      <c r="A48" s="11"/>
      <c r="B48" s="11"/>
      <c r="D48" s="11"/>
      <c r="E48" s="7">
        <v>5</v>
      </c>
      <c r="F48" s="11">
        <v>3</v>
      </c>
      <c r="G48" s="11" t="str">
        <f t="shared" si="7"/>
        <v>Eisenerz</v>
      </c>
      <c r="H48" s="11">
        <v>40</v>
      </c>
      <c r="I48" s="11">
        <v>502</v>
      </c>
      <c r="J48" s="10" t="s">
        <v>46</v>
      </c>
      <c r="K48" s="10" t="s">
        <v>43</v>
      </c>
      <c r="L48" s="10">
        <v>3</v>
      </c>
      <c r="M48" s="7">
        <v>5</v>
      </c>
      <c r="N48" s="11">
        <v>7</v>
      </c>
      <c r="O48" s="20" t="str">
        <f t="shared" si="3"/>
        <v>Bauholz</v>
      </c>
      <c r="P48" s="11">
        <v>37</v>
      </c>
      <c r="Q48" s="11">
        <v>2280</v>
      </c>
      <c r="R48" s="10" t="s">
        <v>47</v>
      </c>
      <c r="S48" s="10" t="s">
        <v>43</v>
      </c>
      <c r="T48" s="10">
        <v>30</v>
      </c>
      <c r="U48" s="7"/>
      <c r="V48" s="20"/>
      <c r="W48" s="20"/>
      <c r="X48" s="11"/>
      <c r="Y48" s="11"/>
      <c r="AC48" s="7">
        <v>2</v>
      </c>
      <c r="AD48" s="8">
        <v>31</v>
      </c>
      <c r="AE48" s="8" t="str">
        <f t="shared" si="4"/>
        <v>Kleiderschrank</v>
      </c>
      <c r="AF48" s="11">
        <v>244</v>
      </c>
      <c r="AG48" s="11">
        <v>5009</v>
      </c>
      <c r="AH48" s="10" t="s">
        <v>47</v>
      </c>
      <c r="AI48" s="10" t="s">
        <v>43</v>
      </c>
      <c r="AJ48" s="10">
        <v>60</v>
      </c>
      <c r="AK48" s="7"/>
      <c r="AL48" s="20"/>
      <c r="AM48" s="20"/>
      <c r="AN48" s="11"/>
      <c r="AO48" s="11"/>
    </row>
    <row r="49" spans="1:44" ht="14.25" customHeight="1" x14ac:dyDescent="0.25">
      <c r="A49" s="11"/>
      <c r="B49" s="11"/>
      <c r="D49" s="11"/>
      <c r="E49" s="7">
        <v>5</v>
      </c>
      <c r="F49" s="11">
        <v>8</v>
      </c>
      <c r="G49" s="11" t="str">
        <f t="shared" si="7"/>
        <v>Holz</v>
      </c>
      <c r="H49" s="11">
        <v>40</v>
      </c>
      <c r="I49" s="11">
        <v>628</v>
      </c>
      <c r="J49" s="10" t="s">
        <v>42</v>
      </c>
      <c r="K49" s="10" t="s">
        <v>43</v>
      </c>
      <c r="L49" s="10">
        <v>3</v>
      </c>
      <c r="M49" s="7">
        <v>5</v>
      </c>
      <c r="N49" s="11">
        <v>29</v>
      </c>
      <c r="O49" s="20" t="str">
        <f t="shared" si="3"/>
        <v>Stuhl</v>
      </c>
      <c r="P49" s="11">
        <v>40</v>
      </c>
      <c r="Q49" s="11">
        <v>1530</v>
      </c>
      <c r="R49" s="10" t="s">
        <v>42</v>
      </c>
      <c r="S49" s="10" t="s">
        <v>43</v>
      </c>
      <c r="T49" s="10">
        <v>30</v>
      </c>
      <c r="U49" s="7"/>
      <c r="V49" s="20"/>
      <c r="W49" s="20"/>
      <c r="X49" s="11"/>
      <c r="Y49" s="11"/>
      <c r="AC49" s="7">
        <v>1</v>
      </c>
      <c r="AD49" s="8">
        <v>41</v>
      </c>
      <c r="AE49" s="8" t="str">
        <f t="shared" si="4"/>
        <v>Wolle</v>
      </c>
      <c r="AF49" s="11">
        <v>191</v>
      </c>
      <c r="AG49" s="11">
        <v>2392</v>
      </c>
      <c r="AH49" s="10" t="s">
        <v>42</v>
      </c>
      <c r="AI49" s="10" t="s">
        <v>43</v>
      </c>
      <c r="AJ49" s="10">
        <v>60</v>
      </c>
      <c r="AK49" s="7"/>
      <c r="AL49" s="20"/>
      <c r="AM49" s="20"/>
      <c r="AN49" s="11"/>
      <c r="AO49" s="11"/>
    </row>
    <row r="50" spans="1:44" ht="14.25" customHeight="1" x14ac:dyDescent="0.25">
      <c r="A50" s="11"/>
      <c r="B50" s="11"/>
      <c r="E50" s="7">
        <v>5</v>
      </c>
      <c r="F50" s="11">
        <v>4</v>
      </c>
      <c r="G50" s="11" t="str">
        <f t="shared" si="7"/>
        <v>Kohle</v>
      </c>
      <c r="H50" s="11">
        <v>40</v>
      </c>
      <c r="I50" s="11">
        <v>463</v>
      </c>
      <c r="J50" s="10" t="s">
        <v>44</v>
      </c>
      <c r="K50" s="10" t="s">
        <v>43</v>
      </c>
      <c r="L50" s="10">
        <v>3</v>
      </c>
      <c r="M50" s="7">
        <v>5</v>
      </c>
      <c r="N50" s="11">
        <v>26</v>
      </c>
      <c r="O50" s="20" t="str">
        <f t="shared" si="3"/>
        <v>Sperrholz</v>
      </c>
      <c r="P50" s="11">
        <v>23</v>
      </c>
      <c r="Q50" s="11">
        <v>1464</v>
      </c>
      <c r="R50" s="10" t="s">
        <v>47</v>
      </c>
      <c r="S50" s="10" t="s">
        <v>43</v>
      </c>
      <c r="T50" s="10">
        <v>30</v>
      </c>
      <c r="U50" s="7"/>
      <c r="V50" s="20"/>
      <c r="W50" s="20"/>
      <c r="X50" s="11"/>
      <c r="Y50" s="11"/>
      <c r="AC50" s="7">
        <v>3</v>
      </c>
      <c r="AD50" s="8">
        <v>19</v>
      </c>
      <c r="AE50" s="8" t="str">
        <f t="shared" si="4"/>
        <v>Eisenpulver</v>
      </c>
      <c r="AF50" s="11">
        <v>220</v>
      </c>
      <c r="AG50" s="11">
        <v>2640</v>
      </c>
      <c r="AH50" s="10" t="s">
        <v>47</v>
      </c>
      <c r="AI50" s="10" t="s">
        <v>43</v>
      </c>
      <c r="AJ50" s="10">
        <v>60</v>
      </c>
      <c r="AK50" s="7"/>
      <c r="AL50" s="20"/>
      <c r="AM50" s="20"/>
      <c r="AN50" s="11"/>
      <c r="AO50" s="11"/>
    </row>
    <row r="51" spans="1:44" ht="14.25" customHeight="1" x14ac:dyDescent="0.25">
      <c r="A51" s="11"/>
      <c r="B51" s="11"/>
      <c r="E51" s="7">
        <v>5</v>
      </c>
      <c r="F51" s="11">
        <v>8</v>
      </c>
      <c r="G51" s="11" t="str">
        <f t="shared" si="7"/>
        <v>Holz</v>
      </c>
      <c r="H51" s="11">
        <v>50</v>
      </c>
      <c r="I51" s="11">
        <v>673</v>
      </c>
      <c r="J51" s="10" t="s">
        <v>42</v>
      </c>
      <c r="K51" s="10" t="s">
        <v>43</v>
      </c>
      <c r="L51" s="10">
        <v>3</v>
      </c>
      <c r="M51" s="7">
        <v>5</v>
      </c>
      <c r="N51" s="11">
        <v>33</v>
      </c>
      <c r="O51" s="20" t="str">
        <f t="shared" si="3"/>
        <v>Couch</v>
      </c>
      <c r="P51" s="11">
        <v>53</v>
      </c>
      <c r="Q51" s="11">
        <v>2758</v>
      </c>
      <c r="R51" s="10" t="s">
        <v>47</v>
      </c>
      <c r="S51" s="10" t="s">
        <v>43</v>
      </c>
      <c r="T51" s="10">
        <v>15</v>
      </c>
      <c r="U51" s="7"/>
      <c r="V51" s="20"/>
      <c r="W51" s="20"/>
      <c r="X51" s="11"/>
      <c r="Y51" s="11"/>
      <c r="AC51" s="7">
        <v>1</v>
      </c>
      <c r="AD51" s="8">
        <v>39</v>
      </c>
      <c r="AE51" s="8" t="str">
        <f t="shared" si="4"/>
        <v>Mehl</v>
      </c>
      <c r="AF51" s="11">
        <v>200</v>
      </c>
      <c r="AG51" s="11">
        <v>3475</v>
      </c>
      <c r="AH51" s="10" t="s">
        <v>42</v>
      </c>
      <c r="AI51" s="10" t="s">
        <v>43</v>
      </c>
      <c r="AJ51" s="10">
        <v>60</v>
      </c>
      <c r="AK51" s="7"/>
      <c r="AL51" s="20"/>
      <c r="AM51" s="20"/>
      <c r="AN51" s="11"/>
      <c r="AO51" s="11"/>
    </row>
    <row r="52" spans="1:44" ht="14.25" customHeight="1" x14ac:dyDescent="0.25">
      <c r="A52" s="11"/>
      <c r="B52" s="11"/>
      <c r="E52" s="7">
        <v>5</v>
      </c>
      <c r="F52" s="11">
        <v>9</v>
      </c>
      <c r="G52" s="11" t="str">
        <f t="shared" si="7"/>
        <v>Kupfererz</v>
      </c>
      <c r="H52" s="11">
        <v>50</v>
      </c>
      <c r="I52" s="11">
        <v>842</v>
      </c>
      <c r="J52" s="10" t="s">
        <v>44</v>
      </c>
      <c r="K52" s="10" t="s">
        <v>43</v>
      </c>
      <c r="L52" s="10">
        <v>3</v>
      </c>
      <c r="M52" s="7">
        <v>5</v>
      </c>
      <c r="N52" s="11">
        <v>29</v>
      </c>
      <c r="O52" s="20" t="str">
        <f t="shared" si="3"/>
        <v>Stuhl</v>
      </c>
      <c r="P52" s="11">
        <v>37</v>
      </c>
      <c r="Q52" s="11">
        <v>1605</v>
      </c>
      <c r="R52" s="10" t="s">
        <v>47</v>
      </c>
      <c r="S52" s="10" t="s">
        <v>43</v>
      </c>
      <c r="T52" s="10">
        <v>15</v>
      </c>
      <c r="X52" s="7"/>
      <c r="Y52" s="7"/>
      <c r="Z52" s="13"/>
      <c r="AA52" s="13"/>
      <c r="AB52" s="13"/>
      <c r="AC52" s="7">
        <v>1</v>
      </c>
      <c r="AD52" s="8">
        <v>40</v>
      </c>
      <c r="AE52" s="8" t="str">
        <f t="shared" si="4"/>
        <v>Milch</v>
      </c>
      <c r="AF52" s="11">
        <v>180</v>
      </c>
      <c r="AG52" s="11">
        <v>3283</v>
      </c>
      <c r="AH52" s="10" t="s">
        <v>42</v>
      </c>
      <c r="AI52" s="10" t="s">
        <v>43</v>
      </c>
      <c r="AJ52" s="10">
        <v>60</v>
      </c>
      <c r="AN52" s="7"/>
      <c r="AO52" s="7"/>
      <c r="AP52" s="13"/>
      <c r="AQ52" s="13"/>
      <c r="AR52" s="13"/>
    </row>
    <row r="53" spans="1:44" ht="14.25" customHeight="1" x14ac:dyDescent="0.25">
      <c r="A53" s="11"/>
      <c r="B53" s="11"/>
      <c r="E53" s="7">
        <v>5</v>
      </c>
      <c r="F53" s="11">
        <v>13</v>
      </c>
      <c r="G53" s="11" t="str">
        <f t="shared" si="7"/>
        <v>Steinsalz</v>
      </c>
      <c r="H53" s="11">
        <v>40</v>
      </c>
      <c r="I53" s="11">
        <v>628</v>
      </c>
      <c r="J53" s="10" t="s">
        <v>42</v>
      </c>
      <c r="K53" s="10" t="s">
        <v>43</v>
      </c>
      <c r="L53" s="10">
        <v>3</v>
      </c>
      <c r="M53" s="7">
        <v>5</v>
      </c>
      <c r="N53" s="11">
        <v>26</v>
      </c>
      <c r="O53" s="20" t="str">
        <f t="shared" si="3"/>
        <v>Sperrholz</v>
      </c>
      <c r="P53" s="11">
        <v>42</v>
      </c>
      <c r="Q53" s="11">
        <v>1901</v>
      </c>
      <c r="R53" s="10" t="s">
        <v>44</v>
      </c>
      <c r="S53" s="10" t="s">
        <v>43</v>
      </c>
      <c r="T53" s="10">
        <v>15</v>
      </c>
      <c r="AC53" s="7">
        <v>2</v>
      </c>
      <c r="AD53" s="8">
        <v>17</v>
      </c>
      <c r="AE53" s="8" t="str">
        <f t="shared" si="4"/>
        <v xml:space="preserve">Kupfer </v>
      </c>
      <c r="AF53" s="11">
        <v>200</v>
      </c>
      <c r="AG53" s="11">
        <v>3542</v>
      </c>
      <c r="AH53" s="10" t="s">
        <v>44</v>
      </c>
      <c r="AI53" s="10" t="s">
        <v>43</v>
      </c>
      <c r="AJ53" s="10">
        <v>60</v>
      </c>
    </row>
    <row r="54" spans="1:44" ht="14.25" customHeight="1" x14ac:dyDescent="0.25">
      <c r="E54" s="7">
        <v>5</v>
      </c>
      <c r="F54" s="11">
        <v>4</v>
      </c>
      <c r="G54" s="11" t="str">
        <f t="shared" si="7"/>
        <v>Kohle</v>
      </c>
      <c r="H54" s="11">
        <v>40</v>
      </c>
      <c r="I54" s="11">
        <v>702</v>
      </c>
      <c r="J54" s="10" t="s">
        <v>46</v>
      </c>
      <c r="K54" s="10" t="s">
        <v>43</v>
      </c>
      <c r="L54" s="10">
        <v>3</v>
      </c>
      <c r="M54" s="7">
        <v>5</v>
      </c>
      <c r="N54" s="11">
        <v>20</v>
      </c>
      <c r="O54" s="20" t="str">
        <f t="shared" si="3"/>
        <v>Nägel</v>
      </c>
      <c r="P54" s="11">
        <v>32</v>
      </c>
      <c r="Q54" s="11">
        <v>1224</v>
      </c>
      <c r="R54" s="10" t="s">
        <v>42</v>
      </c>
      <c r="S54" s="10" t="s">
        <v>43</v>
      </c>
      <c r="T54" s="10">
        <v>30</v>
      </c>
      <c r="AC54" s="7">
        <v>2</v>
      </c>
      <c r="AD54" s="8">
        <v>22</v>
      </c>
      <c r="AE54" s="8" t="str">
        <f t="shared" si="4"/>
        <v>Kupferdraht</v>
      </c>
      <c r="AF54" s="11">
        <v>180</v>
      </c>
      <c r="AG54" s="11">
        <v>3686</v>
      </c>
      <c r="AH54" s="10" t="s">
        <v>42</v>
      </c>
      <c r="AI54" s="10" t="s">
        <v>43</v>
      </c>
      <c r="AJ54" s="10">
        <v>60</v>
      </c>
    </row>
    <row r="55" spans="1:44" ht="14.25" customHeight="1" x14ac:dyDescent="0.25">
      <c r="E55" s="7">
        <v>5</v>
      </c>
      <c r="F55" s="11">
        <v>13</v>
      </c>
      <c r="G55" s="11" t="str">
        <f t="shared" si="7"/>
        <v>Steinsalz</v>
      </c>
      <c r="H55" s="11">
        <v>40</v>
      </c>
      <c r="I55" s="11">
        <v>539</v>
      </c>
      <c r="J55" s="10" t="s">
        <v>42</v>
      </c>
      <c r="K55" s="10" t="s">
        <v>43</v>
      </c>
      <c r="L55" s="10">
        <v>3</v>
      </c>
      <c r="M55" s="7">
        <v>5</v>
      </c>
      <c r="N55" s="11">
        <v>30</v>
      </c>
      <c r="O55" s="20" t="str">
        <f t="shared" si="3"/>
        <v>Tisch</v>
      </c>
      <c r="P55" s="11">
        <v>27</v>
      </c>
      <c r="Q55" s="11">
        <v>1853</v>
      </c>
      <c r="R55" s="10" t="s">
        <v>47</v>
      </c>
      <c r="S55" s="10" t="s">
        <v>43</v>
      </c>
      <c r="T55" s="10">
        <v>30</v>
      </c>
      <c r="AC55" s="7">
        <v>1</v>
      </c>
      <c r="AD55" s="8">
        <v>19</v>
      </c>
      <c r="AE55" s="8" t="str">
        <f t="shared" si="4"/>
        <v>Eisenpulver</v>
      </c>
      <c r="AF55" s="11">
        <v>220</v>
      </c>
      <c r="AG55" s="11">
        <v>2807</v>
      </c>
      <c r="AH55" s="10" t="s">
        <v>47</v>
      </c>
      <c r="AI55" s="10" t="s">
        <v>43</v>
      </c>
      <c r="AJ55" s="10">
        <v>60</v>
      </c>
    </row>
    <row r="56" spans="1:44" ht="14.25" customHeight="1" x14ac:dyDescent="0.25">
      <c r="E56" s="7">
        <v>5</v>
      </c>
      <c r="F56" s="11">
        <v>13</v>
      </c>
      <c r="G56" s="11" t="str">
        <f t="shared" si="7"/>
        <v>Steinsalz</v>
      </c>
      <c r="H56" s="11">
        <v>30</v>
      </c>
      <c r="I56" s="11">
        <v>404</v>
      </c>
      <c r="J56" s="10" t="s">
        <v>42</v>
      </c>
      <c r="K56" s="10" t="s">
        <v>43</v>
      </c>
      <c r="L56" s="10">
        <v>3</v>
      </c>
      <c r="M56" s="7">
        <v>5</v>
      </c>
      <c r="N56" s="11">
        <v>39</v>
      </c>
      <c r="O56" s="20" t="str">
        <f t="shared" si="3"/>
        <v>Mehl</v>
      </c>
      <c r="P56" s="11">
        <v>25</v>
      </c>
      <c r="Q56" s="11">
        <v>966</v>
      </c>
      <c r="R56" s="10" t="s">
        <v>42</v>
      </c>
      <c r="S56" s="10" t="s">
        <v>43</v>
      </c>
      <c r="T56" s="10">
        <v>30</v>
      </c>
      <c r="AC56" s="7">
        <v>3</v>
      </c>
      <c r="AD56" s="8">
        <v>39</v>
      </c>
      <c r="AE56" s="8" t="str">
        <f t="shared" si="4"/>
        <v>Mehl</v>
      </c>
      <c r="AF56" s="11">
        <v>210</v>
      </c>
      <c r="AG56" s="11">
        <v>3571</v>
      </c>
      <c r="AH56" s="10" t="s">
        <v>47</v>
      </c>
      <c r="AI56" s="10" t="s">
        <v>43</v>
      </c>
      <c r="AJ56" s="10">
        <v>60</v>
      </c>
    </row>
    <row r="57" spans="1:44" ht="14.25" customHeight="1" x14ac:dyDescent="0.25">
      <c r="E57" s="7">
        <v>5</v>
      </c>
      <c r="F57" s="11">
        <v>3</v>
      </c>
      <c r="G57" s="11" t="str">
        <f t="shared" si="7"/>
        <v>Eisenerz</v>
      </c>
      <c r="H57" s="11">
        <v>30</v>
      </c>
      <c r="I57" s="11">
        <v>351</v>
      </c>
      <c r="J57" s="10" t="s">
        <v>44</v>
      </c>
      <c r="K57" s="10" t="s">
        <v>43</v>
      </c>
      <c r="L57" s="10">
        <v>3</v>
      </c>
      <c r="M57" s="7">
        <v>5</v>
      </c>
      <c r="N57" s="11">
        <v>29</v>
      </c>
      <c r="O57" s="20" t="str">
        <f t="shared" si="3"/>
        <v>Stuhl</v>
      </c>
      <c r="P57" s="11">
        <v>49</v>
      </c>
      <c r="Q57" s="11">
        <v>1883</v>
      </c>
      <c r="R57" s="10" t="s">
        <v>43</v>
      </c>
      <c r="S57" s="10" t="s">
        <v>51</v>
      </c>
      <c r="T57" s="10">
        <v>15</v>
      </c>
      <c r="AC57" s="7">
        <v>3</v>
      </c>
      <c r="AD57" s="8">
        <v>31</v>
      </c>
      <c r="AE57" s="8" t="str">
        <f t="shared" si="4"/>
        <v>Kleiderschrank</v>
      </c>
      <c r="AF57" s="11">
        <v>200</v>
      </c>
      <c r="AG57" s="11">
        <v>4221</v>
      </c>
      <c r="AH57" s="10" t="s">
        <v>47</v>
      </c>
      <c r="AI57" s="10" t="s">
        <v>43</v>
      </c>
      <c r="AJ57" s="10">
        <v>60</v>
      </c>
    </row>
    <row r="58" spans="1:44" ht="14.25" customHeight="1" x14ac:dyDescent="0.25">
      <c r="E58" s="7">
        <v>5</v>
      </c>
      <c r="F58" s="11">
        <v>13</v>
      </c>
      <c r="G58" s="11" t="str">
        <f t="shared" si="7"/>
        <v>Steinsalz</v>
      </c>
      <c r="H58" s="11">
        <v>50</v>
      </c>
      <c r="I58" s="11">
        <v>566</v>
      </c>
      <c r="J58" s="10" t="s">
        <v>42</v>
      </c>
      <c r="K58" s="10" t="s">
        <v>43</v>
      </c>
      <c r="L58" s="10">
        <v>3</v>
      </c>
      <c r="M58" s="7">
        <v>5</v>
      </c>
      <c r="N58" s="11">
        <v>23</v>
      </c>
      <c r="O58" s="20" t="str">
        <f t="shared" si="3"/>
        <v>Stahlblech</v>
      </c>
      <c r="P58" s="11">
        <v>40</v>
      </c>
      <c r="Q58" s="11">
        <v>1764</v>
      </c>
      <c r="R58" s="10" t="s">
        <v>42</v>
      </c>
      <c r="S58" s="10" t="s">
        <v>43</v>
      </c>
      <c r="T58" s="10">
        <v>30</v>
      </c>
      <c r="AC58" s="7">
        <v>3</v>
      </c>
      <c r="AD58" s="8">
        <v>21</v>
      </c>
      <c r="AE58" s="8" t="str">
        <f t="shared" si="4"/>
        <v>Sägeblatt</v>
      </c>
      <c r="AF58" s="11">
        <v>190</v>
      </c>
      <c r="AG58" s="11">
        <v>3207</v>
      </c>
      <c r="AH58" s="10" t="s">
        <v>42</v>
      </c>
      <c r="AI58" s="10" t="s">
        <v>43</v>
      </c>
      <c r="AJ58" s="10">
        <v>60</v>
      </c>
    </row>
    <row r="59" spans="1:44" ht="14.25" customHeight="1" x14ac:dyDescent="0.25">
      <c r="E59" s="7">
        <v>5</v>
      </c>
      <c r="F59" s="11">
        <v>39</v>
      </c>
      <c r="G59" s="11" t="str">
        <f t="shared" si="7"/>
        <v>Mehl</v>
      </c>
      <c r="H59" s="11">
        <v>350</v>
      </c>
      <c r="I59" s="11">
        <v>5525</v>
      </c>
      <c r="J59" s="10" t="s">
        <v>42</v>
      </c>
      <c r="K59" s="10" t="s">
        <v>43</v>
      </c>
      <c r="L59" s="10">
        <v>1</v>
      </c>
      <c r="M59" s="7">
        <v>5</v>
      </c>
      <c r="N59" s="11">
        <v>19</v>
      </c>
      <c r="O59" s="20" t="str">
        <f t="shared" si="3"/>
        <v>Eisenpulver</v>
      </c>
      <c r="P59" s="11">
        <v>60</v>
      </c>
      <c r="Q59" s="11">
        <v>1461</v>
      </c>
      <c r="R59" s="10" t="s">
        <v>43</v>
      </c>
      <c r="S59" s="10" t="s">
        <v>55</v>
      </c>
      <c r="T59" s="10">
        <v>15</v>
      </c>
      <c r="AC59" s="9">
        <v>2</v>
      </c>
      <c r="AD59" s="8">
        <v>40</v>
      </c>
      <c r="AE59" s="8" t="str">
        <f t="shared" si="4"/>
        <v>Milch</v>
      </c>
      <c r="AF59" s="8">
        <v>240</v>
      </c>
      <c r="AG59" s="8">
        <v>4369</v>
      </c>
      <c r="AH59" s="10" t="s">
        <v>44</v>
      </c>
      <c r="AI59" s="10" t="s">
        <v>43</v>
      </c>
      <c r="AJ59" s="10">
        <v>60</v>
      </c>
    </row>
    <row r="60" spans="1:44" ht="14.25" customHeight="1" x14ac:dyDescent="0.25">
      <c r="E60" s="7">
        <v>5</v>
      </c>
      <c r="F60" s="11">
        <v>3</v>
      </c>
      <c r="G60" s="11" t="str">
        <f t="shared" si="7"/>
        <v>Eisenerz</v>
      </c>
      <c r="H60" s="11">
        <v>40</v>
      </c>
      <c r="I60" s="11">
        <v>472</v>
      </c>
      <c r="J60" s="10" t="s">
        <v>44</v>
      </c>
      <c r="K60" s="10" t="s">
        <v>43</v>
      </c>
      <c r="L60" s="10">
        <v>3</v>
      </c>
      <c r="M60" s="7">
        <v>5</v>
      </c>
      <c r="N60" s="11">
        <v>26</v>
      </c>
      <c r="O60" s="20" t="str">
        <f t="shared" si="3"/>
        <v>Sperrholz</v>
      </c>
      <c r="P60" s="11">
        <v>70</v>
      </c>
      <c r="Q60" s="11">
        <v>3227</v>
      </c>
      <c r="R60" s="10" t="s">
        <v>44</v>
      </c>
      <c r="S60" s="10" t="s">
        <v>43</v>
      </c>
      <c r="T60" s="10">
        <v>15</v>
      </c>
      <c r="AC60" s="9">
        <v>2</v>
      </c>
      <c r="AD60" s="8">
        <v>26</v>
      </c>
      <c r="AE60" s="8" t="str">
        <f t="shared" si="4"/>
        <v>Sperrholz</v>
      </c>
      <c r="AF60" s="8">
        <v>250</v>
      </c>
      <c r="AG60" s="8">
        <v>4994</v>
      </c>
      <c r="AH60" s="10" t="s">
        <v>44</v>
      </c>
      <c r="AI60" s="10" t="s">
        <v>43</v>
      </c>
      <c r="AJ60" s="10">
        <v>60</v>
      </c>
    </row>
    <row r="61" spans="1:44" ht="14.25" customHeight="1" x14ac:dyDescent="0.25">
      <c r="E61" s="7">
        <v>5</v>
      </c>
      <c r="F61" s="11">
        <v>3</v>
      </c>
      <c r="G61" s="11" t="str">
        <f t="shared" si="7"/>
        <v>Eisenerz</v>
      </c>
      <c r="H61" s="11">
        <v>30</v>
      </c>
      <c r="I61" s="11">
        <v>283</v>
      </c>
      <c r="J61" s="10" t="s">
        <v>42</v>
      </c>
      <c r="K61" s="10" t="s">
        <v>43</v>
      </c>
      <c r="L61" s="10">
        <v>3</v>
      </c>
      <c r="M61" s="7">
        <v>5</v>
      </c>
      <c r="N61" s="11">
        <v>33</v>
      </c>
      <c r="O61" s="20" t="str">
        <f t="shared" si="3"/>
        <v>Couch</v>
      </c>
      <c r="P61" s="11">
        <v>80</v>
      </c>
      <c r="Q61" s="11">
        <v>3688</v>
      </c>
      <c r="R61" s="10" t="s">
        <v>43</v>
      </c>
      <c r="S61" s="10" t="s">
        <v>51</v>
      </c>
      <c r="T61" s="10">
        <v>15</v>
      </c>
      <c r="AC61" s="9">
        <v>3</v>
      </c>
      <c r="AD61" s="8">
        <v>32</v>
      </c>
      <c r="AE61" s="8" t="str">
        <f t="shared" si="4"/>
        <v>Kunststoffmöbel</v>
      </c>
      <c r="AF61" s="8">
        <v>210</v>
      </c>
      <c r="AG61" s="8">
        <v>3173</v>
      </c>
      <c r="AH61" s="10" t="s">
        <v>42</v>
      </c>
      <c r="AI61" s="10" t="s">
        <v>43</v>
      </c>
      <c r="AJ61" s="10">
        <v>60</v>
      </c>
    </row>
    <row r="62" spans="1:44" ht="14.25" customHeight="1" x14ac:dyDescent="0.25">
      <c r="E62" s="7">
        <v>5</v>
      </c>
      <c r="F62" s="11">
        <v>8</v>
      </c>
      <c r="G62" s="11" t="str">
        <f t="shared" si="7"/>
        <v>Holz</v>
      </c>
      <c r="H62" s="11">
        <v>30</v>
      </c>
      <c r="I62" s="11">
        <v>514</v>
      </c>
      <c r="J62" s="10" t="s">
        <v>44</v>
      </c>
      <c r="K62" s="10" t="s">
        <v>43</v>
      </c>
      <c r="L62" s="10">
        <v>3</v>
      </c>
      <c r="M62" s="9">
        <v>5</v>
      </c>
      <c r="N62" s="8">
        <v>20</v>
      </c>
      <c r="O62" s="21" t="str">
        <f t="shared" si="3"/>
        <v>Nägel</v>
      </c>
      <c r="P62" s="8">
        <v>40</v>
      </c>
      <c r="Q62" s="8">
        <v>1559</v>
      </c>
      <c r="R62" s="10" t="s">
        <v>42</v>
      </c>
      <c r="S62" s="10" t="s">
        <v>43</v>
      </c>
      <c r="T62" s="10">
        <v>30</v>
      </c>
    </row>
    <row r="63" spans="1:44" ht="14.25" customHeight="1" x14ac:dyDescent="0.25">
      <c r="E63" s="7">
        <v>5</v>
      </c>
      <c r="F63" s="11">
        <v>3</v>
      </c>
      <c r="G63" s="11" t="str">
        <f t="shared" si="7"/>
        <v>Eisenerz</v>
      </c>
      <c r="H63" s="11">
        <v>60</v>
      </c>
      <c r="I63" s="11">
        <v>660</v>
      </c>
      <c r="J63" s="10" t="s">
        <v>42</v>
      </c>
      <c r="K63" s="10" t="s">
        <v>43</v>
      </c>
      <c r="L63" s="10">
        <v>3</v>
      </c>
      <c r="M63" s="9">
        <v>5</v>
      </c>
      <c r="N63" s="8">
        <v>17</v>
      </c>
      <c r="O63" s="21" t="str">
        <f t="shared" si="3"/>
        <v xml:space="preserve">Kupfer </v>
      </c>
      <c r="P63" s="8">
        <v>60</v>
      </c>
      <c r="Q63" s="8">
        <v>2446</v>
      </c>
      <c r="R63" s="10" t="s">
        <v>43</v>
      </c>
      <c r="S63" s="10" t="s">
        <v>51</v>
      </c>
      <c r="T63" s="10">
        <v>15</v>
      </c>
    </row>
    <row r="64" spans="1:44" ht="14.25" customHeight="1" x14ac:dyDescent="0.25">
      <c r="E64" s="7">
        <v>5</v>
      </c>
      <c r="F64" s="11">
        <v>13</v>
      </c>
      <c r="G64" s="11" t="str">
        <f t="shared" si="7"/>
        <v>Steinsalz</v>
      </c>
      <c r="H64" s="11">
        <v>40</v>
      </c>
      <c r="I64" s="11">
        <v>686</v>
      </c>
      <c r="J64" s="10" t="s">
        <v>44</v>
      </c>
      <c r="K64" s="10" t="s">
        <v>43</v>
      </c>
      <c r="L64" s="10">
        <v>3</v>
      </c>
      <c r="M64" s="9">
        <v>5</v>
      </c>
      <c r="N64" s="8">
        <v>19</v>
      </c>
      <c r="O64" s="21" t="str">
        <f t="shared" si="3"/>
        <v>Eisenpulver</v>
      </c>
      <c r="P64" s="8">
        <v>80</v>
      </c>
      <c r="Q64" s="8">
        <v>2493</v>
      </c>
      <c r="R64" s="10" t="s">
        <v>46</v>
      </c>
      <c r="S64" s="10" t="s">
        <v>43</v>
      </c>
      <c r="T64" s="10">
        <v>15</v>
      </c>
    </row>
    <row r="65" spans="5:20" ht="14.25" customHeight="1" x14ac:dyDescent="0.25">
      <c r="E65" s="7">
        <v>5</v>
      </c>
      <c r="F65" s="11">
        <v>8</v>
      </c>
      <c r="G65" s="11" t="str">
        <f t="shared" si="7"/>
        <v>Holz</v>
      </c>
      <c r="H65" s="11">
        <v>30</v>
      </c>
      <c r="I65" s="11">
        <v>514</v>
      </c>
      <c r="J65" s="10" t="s">
        <v>44</v>
      </c>
      <c r="K65" s="10" t="s">
        <v>43</v>
      </c>
      <c r="L65" s="10">
        <v>3</v>
      </c>
      <c r="M65" s="9">
        <v>5</v>
      </c>
      <c r="N65" s="8">
        <v>23</v>
      </c>
      <c r="O65" s="21" t="str">
        <f t="shared" si="3"/>
        <v>Stahlblech</v>
      </c>
      <c r="P65" s="8">
        <v>50</v>
      </c>
      <c r="Q65" s="8">
        <v>2139</v>
      </c>
      <c r="R65" s="10" t="s">
        <v>44</v>
      </c>
      <c r="S65" s="10" t="s">
        <v>43</v>
      </c>
      <c r="T65" s="10">
        <v>30</v>
      </c>
    </row>
    <row r="66" spans="5:20" ht="14.25" customHeight="1" x14ac:dyDescent="0.25">
      <c r="E66" s="7">
        <v>5</v>
      </c>
      <c r="F66" s="11">
        <v>4</v>
      </c>
      <c r="G66" s="11" t="str">
        <f t="shared" si="7"/>
        <v>Kohle</v>
      </c>
      <c r="H66" s="11">
        <v>30</v>
      </c>
      <c r="I66" s="11">
        <v>295</v>
      </c>
      <c r="J66" s="10" t="s">
        <v>44</v>
      </c>
      <c r="K66" s="10" t="s">
        <v>43</v>
      </c>
      <c r="L66" s="10">
        <v>3</v>
      </c>
      <c r="M66" s="9">
        <v>5</v>
      </c>
      <c r="N66" s="8">
        <v>42</v>
      </c>
      <c r="O66" s="21" t="str">
        <f t="shared" si="3"/>
        <v>Salz</v>
      </c>
      <c r="P66" s="8">
        <v>30</v>
      </c>
      <c r="Q66" s="8">
        <v>1058</v>
      </c>
      <c r="R66" s="10" t="s">
        <v>42</v>
      </c>
      <c r="S66" s="10" t="s">
        <v>43</v>
      </c>
      <c r="T66" s="10">
        <v>30</v>
      </c>
    </row>
    <row r="67" spans="5:20" ht="14.25" customHeight="1" x14ac:dyDescent="0.25">
      <c r="E67" s="9">
        <v>5</v>
      </c>
      <c r="F67" s="8">
        <v>12</v>
      </c>
      <c r="G67" s="8" t="str">
        <f t="shared" si="7"/>
        <v>Vieh</v>
      </c>
      <c r="H67" s="8">
        <v>40</v>
      </c>
      <c r="I67" s="8">
        <v>686</v>
      </c>
      <c r="J67" s="10" t="s">
        <v>44</v>
      </c>
      <c r="K67" s="10" t="s">
        <v>43</v>
      </c>
      <c r="L67" s="10">
        <v>3</v>
      </c>
      <c r="M67" s="9">
        <v>5</v>
      </c>
      <c r="N67" s="8">
        <v>6</v>
      </c>
      <c r="O67" s="21" t="str">
        <f t="shared" si="3"/>
        <v>Stahl</v>
      </c>
      <c r="P67" s="8">
        <v>60</v>
      </c>
      <c r="Q67" s="8">
        <v>1516</v>
      </c>
      <c r="R67" s="10" t="s">
        <v>44</v>
      </c>
      <c r="S67" s="10" t="s">
        <v>43</v>
      </c>
      <c r="T67" s="10">
        <v>15</v>
      </c>
    </row>
    <row r="68" spans="5:20" ht="14.25" customHeight="1" x14ac:dyDescent="0.25">
      <c r="M68" s="9">
        <v>5</v>
      </c>
      <c r="N68" s="8">
        <v>26</v>
      </c>
      <c r="O68" s="21" t="str">
        <f t="shared" si="3"/>
        <v>Sperrholz</v>
      </c>
      <c r="P68" s="8">
        <v>130</v>
      </c>
      <c r="Q68" s="8">
        <v>5791</v>
      </c>
      <c r="R68" s="10" t="s">
        <v>42</v>
      </c>
      <c r="S68" s="10" t="s">
        <v>43</v>
      </c>
      <c r="T68" s="10">
        <v>30</v>
      </c>
    </row>
    <row r="69" spans="5:20" ht="14.25" customHeight="1" x14ac:dyDescent="0.25">
      <c r="M69" s="9">
        <v>5</v>
      </c>
      <c r="N69" s="8">
        <v>29</v>
      </c>
      <c r="O69" s="21" t="str">
        <f t="shared" si="3"/>
        <v>Stuhl</v>
      </c>
      <c r="P69" s="8">
        <v>40</v>
      </c>
      <c r="Q69" s="8">
        <v>1541</v>
      </c>
      <c r="R69" s="10" t="s">
        <v>43</v>
      </c>
      <c r="S69" s="10" t="s">
        <v>51</v>
      </c>
      <c r="T69" s="10">
        <v>15</v>
      </c>
    </row>
    <row r="70" spans="5:20" ht="14.25" customHeight="1" x14ac:dyDescent="0.25">
      <c r="M70" s="9">
        <v>5</v>
      </c>
      <c r="N70" s="8">
        <v>7</v>
      </c>
      <c r="O70" s="21" t="str">
        <f t="shared" si="3"/>
        <v>Bauholz</v>
      </c>
      <c r="P70" s="8">
        <v>80</v>
      </c>
      <c r="Q70" s="8">
        <v>3604</v>
      </c>
      <c r="R70" s="10" t="s">
        <v>44</v>
      </c>
      <c r="S70" s="10" t="s">
        <v>43</v>
      </c>
      <c r="T70" s="10">
        <v>15</v>
      </c>
    </row>
    <row r="71" spans="5:20" ht="14.25" customHeight="1" x14ac:dyDescent="0.25">
      <c r="M71" s="9">
        <v>5</v>
      </c>
      <c r="N71" s="8">
        <v>26</v>
      </c>
      <c r="O71" s="21" t="str">
        <f t="shared" si="3"/>
        <v>Sperrholz</v>
      </c>
      <c r="P71" s="8">
        <v>30</v>
      </c>
      <c r="Q71" s="8">
        <v>1349</v>
      </c>
      <c r="R71" s="10" t="s">
        <v>42</v>
      </c>
      <c r="S71" s="10" t="s">
        <v>43</v>
      </c>
      <c r="T71" s="10">
        <v>30</v>
      </c>
    </row>
    <row r="72" spans="5:20" ht="14.25" customHeight="1" x14ac:dyDescent="0.25">
      <c r="M72" s="9">
        <v>5</v>
      </c>
      <c r="N72" s="8">
        <v>23</v>
      </c>
      <c r="O72" s="21" t="str">
        <f t="shared" si="3"/>
        <v>Stahlblech</v>
      </c>
      <c r="P72" s="8">
        <v>50</v>
      </c>
      <c r="Q72" s="8">
        <v>3157</v>
      </c>
      <c r="R72" s="10" t="s">
        <v>47</v>
      </c>
      <c r="S72" s="10" t="s">
        <v>43</v>
      </c>
      <c r="T72" s="10">
        <v>30</v>
      </c>
    </row>
    <row r="73" spans="5:20" ht="14.25" customHeight="1" x14ac:dyDescent="0.25">
      <c r="M73" s="9">
        <v>5</v>
      </c>
      <c r="N73" s="8">
        <v>29</v>
      </c>
      <c r="O73" s="21" t="str">
        <f t="shared" si="3"/>
        <v>Stuhl</v>
      </c>
      <c r="P73" s="8">
        <v>40</v>
      </c>
      <c r="Q73" s="8">
        <v>1549</v>
      </c>
      <c r="R73" s="10" t="s">
        <v>42</v>
      </c>
      <c r="S73" s="10" t="s">
        <v>43</v>
      </c>
      <c r="T73" s="10">
        <v>30</v>
      </c>
    </row>
    <row r="74" spans="5:20" ht="14.25" customHeight="1" x14ac:dyDescent="0.25">
      <c r="M74" s="9">
        <v>5</v>
      </c>
      <c r="N74" s="8">
        <v>35</v>
      </c>
      <c r="O74" s="21" t="str">
        <f t="shared" si="3"/>
        <v>Benzin</v>
      </c>
      <c r="P74" s="8">
        <v>80</v>
      </c>
      <c r="Q74" s="8">
        <v>4646</v>
      </c>
      <c r="R74" s="10" t="s">
        <v>43</v>
      </c>
      <c r="S74" s="10" t="s">
        <v>49</v>
      </c>
      <c r="T74" s="10">
        <v>15</v>
      </c>
    </row>
    <row r="75" spans="5:20" ht="14.25" customHeight="1" x14ac:dyDescent="0.25">
      <c r="M75" s="9">
        <v>5</v>
      </c>
      <c r="N75" s="8">
        <v>21</v>
      </c>
      <c r="O75" s="21" t="str">
        <f t="shared" si="3"/>
        <v>Sägeblatt</v>
      </c>
      <c r="P75" s="8">
        <v>60</v>
      </c>
      <c r="Q75" s="8">
        <v>2234</v>
      </c>
      <c r="R75" s="10" t="s">
        <v>44</v>
      </c>
      <c r="S75" s="10" t="s">
        <v>43</v>
      </c>
      <c r="T75" s="10">
        <v>15</v>
      </c>
    </row>
    <row r="76" spans="5:20" ht="14.25" customHeight="1" x14ac:dyDescent="0.25">
      <c r="M76" s="9">
        <v>5</v>
      </c>
      <c r="N76" s="8">
        <v>6</v>
      </c>
      <c r="O76" s="21" t="str">
        <f t="shared" si="3"/>
        <v>Stahl</v>
      </c>
      <c r="P76" s="8">
        <v>30</v>
      </c>
      <c r="Q76" s="8">
        <v>1071</v>
      </c>
      <c r="R76" s="10" t="s">
        <v>44</v>
      </c>
      <c r="S76" s="10" t="s">
        <v>43</v>
      </c>
      <c r="T76" s="10">
        <v>30</v>
      </c>
    </row>
    <row r="77" spans="5:20" ht="14.25" customHeight="1" x14ac:dyDescent="0.25">
      <c r="M77" s="9">
        <v>5</v>
      </c>
      <c r="N77" s="8">
        <v>42</v>
      </c>
      <c r="O77" s="21" t="str">
        <f t="shared" si="3"/>
        <v>Salz</v>
      </c>
      <c r="P77" s="8">
        <v>40</v>
      </c>
      <c r="Q77" s="8">
        <v>1437</v>
      </c>
      <c r="R77" s="10" t="s">
        <v>42</v>
      </c>
      <c r="S77" s="10" t="s">
        <v>43</v>
      </c>
      <c r="T77" s="10">
        <v>30</v>
      </c>
    </row>
    <row r="78" spans="5:20" ht="14.25" customHeight="1" x14ac:dyDescent="0.25">
      <c r="M78" s="9">
        <v>5</v>
      </c>
      <c r="N78" s="8">
        <v>32</v>
      </c>
      <c r="O78" s="21" t="str">
        <f t="shared" si="3"/>
        <v>Kunststoffmöbel</v>
      </c>
      <c r="P78" s="8">
        <v>60</v>
      </c>
      <c r="Q78" s="8">
        <v>2229</v>
      </c>
      <c r="R78" s="10" t="s">
        <v>47</v>
      </c>
      <c r="S78" s="10" t="s">
        <v>43</v>
      </c>
      <c r="T78" s="10">
        <v>15</v>
      </c>
    </row>
    <row r="79" spans="5:20" ht="14.25" customHeight="1" x14ac:dyDescent="0.25">
      <c r="M79" s="9">
        <v>5</v>
      </c>
      <c r="N79" s="8">
        <v>21</v>
      </c>
      <c r="O79" s="21" t="str">
        <f t="shared" si="3"/>
        <v>Sägeblatt</v>
      </c>
      <c r="P79" s="8">
        <v>80</v>
      </c>
      <c r="Q79" s="8">
        <v>3456</v>
      </c>
      <c r="R79" s="10" t="s">
        <v>47</v>
      </c>
      <c r="S79" s="10" t="s">
        <v>43</v>
      </c>
      <c r="T79" s="10">
        <v>15</v>
      </c>
    </row>
    <row r="80" spans="5:20" ht="14.25" customHeight="1" x14ac:dyDescent="0.25">
      <c r="M80" s="9">
        <v>5</v>
      </c>
      <c r="N80" s="8">
        <v>37</v>
      </c>
      <c r="O80" s="21" t="str">
        <f t="shared" si="3"/>
        <v>Plastik</v>
      </c>
      <c r="P80" s="8">
        <v>40</v>
      </c>
      <c r="Q80" s="8">
        <v>1226</v>
      </c>
      <c r="R80" s="10" t="s">
        <v>42</v>
      </c>
      <c r="S80" s="10" t="s">
        <v>43</v>
      </c>
      <c r="T80" s="10">
        <v>30</v>
      </c>
    </row>
    <row r="81" spans="13:20" ht="14.25" customHeight="1" x14ac:dyDescent="0.25">
      <c r="M81" s="9">
        <v>5</v>
      </c>
      <c r="N81" s="8">
        <v>19</v>
      </c>
      <c r="O81" s="21" t="str">
        <f t="shared" si="3"/>
        <v>Eisenpulver</v>
      </c>
      <c r="P81" s="8">
        <v>60</v>
      </c>
      <c r="Q81" s="8">
        <v>1172</v>
      </c>
      <c r="R81" s="10" t="s">
        <v>42</v>
      </c>
      <c r="S81" s="10" t="s">
        <v>43</v>
      </c>
      <c r="T81" s="10">
        <v>15</v>
      </c>
    </row>
    <row r="82" spans="13:20" ht="14.25" customHeight="1" x14ac:dyDescent="0.25">
      <c r="M82" s="9">
        <v>5</v>
      </c>
      <c r="N82" s="8">
        <v>32</v>
      </c>
      <c r="O82" s="21" t="str">
        <f t="shared" si="3"/>
        <v>Kunststoffmöbel</v>
      </c>
      <c r="P82" s="8">
        <v>50</v>
      </c>
      <c r="Q82" s="8">
        <v>1690</v>
      </c>
      <c r="R82" s="10" t="s">
        <v>42</v>
      </c>
      <c r="S82" s="10" t="s">
        <v>43</v>
      </c>
      <c r="T82" s="10">
        <v>30</v>
      </c>
    </row>
    <row r="83" spans="13:20" ht="14.25" customHeight="1" x14ac:dyDescent="0.25">
      <c r="M83" s="9">
        <v>5</v>
      </c>
      <c r="N83" s="8">
        <v>19</v>
      </c>
      <c r="O83" s="21" t="str">
        <f t="shared" si="3"/>
        <v>Eisenpulver</v>
      </c>
      <c r="P83" s="8">
        <v>40</v>
      </c>
      <c r="Q83" s="8">
        <v>1581</v>
      </c>
      <c r="R83" s="10" t="s">
        <v>47</v>
      </c>
      <c r="S83" s="10" t="s">
        <v>43</v>
      </c>
      <c r="T83" s="10">
        <v>30</v>
      </c>
    </row>
    <row r="84" spans="13:20" ht="14.25" customHeight="1" x14ac:dyDescent="0.25">
      <c r="M84" s="9">
        <v>5</v>
      </c>
      <c r="N84" s="8">
        <v>7</v>
      </c>
      <c r="O84" s="21" t="str">
        <f t="shared" si="3"/>
        <v>Bauholz</v>
      </c>
      <c r="P84" s="8">
        <v>60</v>
      </c>
      <c r="Q84" s="8">
        <v>2728</v>
      </c>
      <c r="R84" s="10" t="s">
        <v>44</v>
      </c>
      <c r="S84" s="10" t="s">
        <v>43</v>
      </c>
      <c r="T84" s="10">
        <v>15</v>
      </c>
    </row>
    <row r="85" spans="13:20" ht="14.25" customHeight="1" x14ac:dyDescent="0.25">
      <c r="M85" s="9">
        <v>5</v>
      </c>
      <c r="N85" s="8">
        <v>6</v>
      </c>
      <c r="O85" s="21" t="str">
        <f t="shared" si="3"/>
        <v>Stahl</v>
      </c>
      <c r="P85" s="8">
        <v>40</v>
      </c>
      <c r="Q85" s="8">
        <v>1427</v>
      </c>
      <c r="R85" s="10" t="s">
        <v>44</v>
      </c>
      <c r="S85" s="10" t="s">
        <v>43</v>
      </c>
      <c r="T85" s="10">
        <v>30</v>
      </c>
    </row>
    <row r="86" spans="13:20" ht="14.25" customHeight="1" x14ac:dyDescent="0.25">
      <c r="M86" s="9">
        <v>5</v>
      </c>
      <c r="N86" s="8">
        <v>21</v>
      </c>
      <c r="O86" s="21" t="str">
        <f t="shared" si="3"/>
        <v>Sägeblatt</v>
      </c>
      <c r="P86" s="8">
        <v>30</v>
      </c>
      <c r="Q86" s="8">
        <v>1853</v>
      </c>
      <c r="R86" s="10" t="s">
        <v>46</v>
      </c>
      <c r="S86" s="10" t="s">
        <v>43</v>
      </c>
      <c r="T86" s="10">
        <v>30</v>
      </c>
    </row>
    <row r="87" spans="13:20" ht="14.25" customHeight="1" x14ac:dyDescent="0.25">
      <c r="M87" s="9">
        <v>5</v>
      </c>
      <c r="N87" s="8">
        <v>7</v>
      </c>
      <c r="O87" s="21" t="str">
        <f t="shared" si="3"/>
        <v>Bauholz</v>
      </c>
      <c r="P87" s="8">
        <v>50</v>
      </c>
      <c r="Q87" s="8">
        <v>2273</v>
      </c>
      <c r="R87" s="10" t="s">
        <v>43</v>
      </c>
      <c r="S87" s="10" t="s">
        <v>49</v>
      </c>
      <c r="T87" s="10">
        <v>15</v>
      </c>
    </row>
    <row r="88" spans="13:20" ht="14.25" customHeight="1" x14ac:dyDescent="0.25">
      <c r="M88" s="9">
        <v>5</v>
      </c>
      <c r="N88" s="8">
        <v>32</v>
      </c>
      <c r="O88" s="21" t="str">
        <f t="shared" si="3"/>
        <v>Kunststoffmöbel</v>
      </c>
      <c r="P88" s="8">
        <v>90</v>
      </c>
      <c r="Q88" s="8">
        <v>2348</v>
      </c>
      <c r="R88" s="10" t="s">
        <v>42</v>
      </c>
      <c r="S88" s="10" t="s">
        <v>43</v>
      </c>
      <c r="T88" s="10">
        <v>15</v>
      </c>
    </row>
    <row r="89" spans="13:20" ht="14.25" customHeight="1" x14ac:dyDescent="0.25">
      <c r="M89" s="9">
        <v>5</v>
      </c>
      <c r="N89" s="8">
        <v>42</v>
      </c>
      <c r="O89" s="21" t="str">
        <f t="shared" si="3"/>
        <v>Salz</v>
      </c>
      <c r="P89" s="8">
        <v>50</v>
      </c>
      <c r="Q89" s="8">
        <v>2605</v>
      </c>
      <c r="R89" s="10" t="s">
        <v>47</v>
      </c>
      <c r="S89" s="10" t="s">
        <v>43</v>
      </c>
      <c r="T89" s="10">
        <v>30</v>
      </c>
    </row>
    <row r="90" spans="13:20" ht="14.25" customHeight="1" x14ac:dyDescent="0.25">
      <c r="M90" s="9">
        <v>5</v>
      </c>
      <c r="N90" s="8">
        <v>30</v>
      </c>
      <c r="O90" s="21" t="str">
        <f t="shared" si="3"/>
        <v>Tisch</v>
      </c>
      <c r="P90" s="8">
        <v>50</v>
      </c>
      <c r="Q90" s="8">
        <v>2560</v>
      </c>
      <c r="R90" s="10" t="s">
        <v>44</v>
      </c>
      <c r="S90" s="10" t="s">
        <v>43</v>
      </c>
      <c r="T90" s="10">
        <v>15</v>
      </c>
    </row>
    <row r="91" spans="13:20" ht="14.25" customHeight="1" x14ac:dyDescent="0.25">
      <c r="M91" s="9">
        <v>5</v>
      </c>
      <c r="N91" s="8">
        <v>27</v>
      </c>
      <c r="O91" s="21" t="str">
        <f t="shared" si="3"/>
        <v>Palette</v>
      </c>
      <c r="P91" s="8">
        <v>40</v>
      </c>
      <c r="Q91" s="8">
        <v>1407</v>
      </c>
      <c r="R91" s="10" t="s">
        <v>42</v>
      </c>
      <c r="S91" s="10" t="s">
        <v>43</v>
      </c>
      <c r="T91" s="10">
        <v>30</v>
      </c>
    </row>
    <row r="92" spans="13:20" ht="14.25" customHeight="1" x14ac:dyDescent="0.25">
      <c r="M92" s="9">
        <v>5</v>
      </c>
      <c r="N92" s="8">
        <v>39</v>
      </c>
      <c r="O92" s="21" t="str">
        <f t="shared" si="3"/>
        <v>Mehl</v>
      </c>
      <c r="P92" s="8">
        <v>90</v>
      </c>
      <c r="Q92" s="8">
        <v>4062</v>
      </c>
      <c r="R92" s="10" t="s">
        <v>47</v>
      </c>
      <c r="S92" s="10" t="s">
        <v>43</v>
      </c>
      <c r="T92" s="10">
        <v>15</v>
      </c>
    </row>
    <row r="93" spans="13:20" ht="14.25" customHeight="1" x14ac:dyDescent="0.25">
      <c r="M93" s="9">
        <v>5</v>
      </c>
      <c r="N93" s="8">
        <v>17</v>
      </c>
      <c r="O93" s="21" t="str">
        <f t="shared" si="3"/>
        <v xml:space="preserve">Kupfer </v>
      </c>
      <c r="P93" s="8">
        <v>70</v>
      </c>
      <c r="Q93" s="8">
        <v>2933</v>
      </c>
      <c r="R93" s="10" t="s">
        <v>43</v>
      </c>
      <c r="S93" s="10" t="s">
        <v>49</v>
      </c>
      <c r="T93" s="10">
        <v>15</v>
      </c>
    </row>
    <row r="94" spans="13:20" ht="14.25" customHeight="1" x14ac:dyDescent="0.25">
      <c r="M94" s="9">
        <v>5</v>
      </c>
      <c r="N94" s="8">
        <v>37</v>
      </c>
      <c r="O94" s="21" t="str">
        <f t="shared" si="3"/>
        <v>Plastik</v>
      </c>
      <c r="P94" s="8">
        <v>50</v>
      </c>
      <c r="Q94" s="8">
        <v>1933</v>
      </c>
      <c r="R94" s="10" t="s">
        <v>44</v>
      </c>
      <c r="S94" s="10" t="s">
        <v>43</v>
      </c>
      <c r="T94" s="10">
        <v>30</v>
      </c>
    </row>
    <row r="95" spans="13:20" ht="14.25" customHeight="1" x14ac:dyDescent="0.25">
      <c r="M95" s="9">
        <v>5</v>
      </c>
      <c r="N95" s="8">
        <v>22</v>
      </c>
      <c r="O95" s="21" t="str">
        <f t="shared" si="3"/>
        <v>Kupferdraht</v>
      </c>
      <c r="P95" s="8">
        <v>40</v>
      </c>
      <c r="Q95" s="8">
        <v>1917</v>
      </c>
      <c r="R95" s="10" t="s">
        <v>42</v>
      </c>
      <c r="S95" s="10" t="s">
        <v>43</v>
      </c>
      <c r="T95" s="10">
        <v>30</v>
      </c>
    </row>
    <row r="96" spans="13:20" ht="14.25" customHeight="1" x14ac:dyDescent="0.25">
      <c r="M96" s="9">
        <v>5</v>
      </c>
      <c r="N96" s="8">
        <v>6</v>
      </c>
      <c r="O96" s="21" t="str">
        <f t="shared" si="3"/>
        <v>Stahl</v>
      </c>
      <c r="P96" s="8">
        <v>70</v>
      </c>
      <c r="Q96" s="8">
        <v>1818</v>
      </c>
      <c r="R96" s="10" t="s">
        <v>43</v>
      </c>
      <c r="S96" s="10" t="s">
        <v>49</v>
      </c>
      <c r="T96" s="10">
        <v>15</v>
      </c>
    </row>
    <row r="97" spans="13:20" ht="14.25" customHeight="1" x14ac:dyDescent="0.25">
      <c r="M97" s="9">
        <v>5</v>
      </c>
      <c r="N97" s="8">
        <v>20</v>
      </c>
      <c r="O97" s="21" t="str">
        <f t="shared" si="3"/>
        <v>Nägel</v>
      </c>
      <c r="P97" s="8">
        <v>70</v>
      </c>
      <c r="Q97" s="8">
        <v>2747</v>
      </c>
      <c r="R97" s="10" t="s">
        <v>43</v>
      </c>
      <c r="S97" s="10" t="s">
        <v>49</v>
      </c>
      <c r="T97" s="10">
        <v>15</v>
      </c>
    </row>
    <row r="98" spans="13:20" ht="14.25" customHeight="1" x14ac:dyDescent="0.25">
      <c r="M98" s="9">
        <v>5</v>
      </c>
      <c r="N98" s="8">
        <v>27</v>
      </c>
      <c r="O98" s="21" t="str">
        <f t="shared" si="3"/>
        <v>Palette</v>
      </c>
      <c r="P98" s="8">
        <v>130</v>
      </c>
      <c r="Q98" s="8">
        <v>4573</v>
      </c>
      <c r="R98" s="10" t="s">
        <v>42</v>
      </c>
      <c r="S98" s="10" t="s">
        <v>43</v>
      </c>
      <c r="T98" s="10">
        <v>30</v>
      </c>
    </row>
    <row r="99" spans="13:20" ht="14.25" customHeight="1" x14ac:dyDescent="0.25"/>
    <row r="100" spans="13:20" ht="14.25" customHeight="1" x14ac:dyDescent="0.25"/>
    <row r="101" spans="13:20" ht="14.25" customHeight="1" x14ac:dyDescent="0.25"/>
    <row r="102" spans="13:20" ht="14.25" customHeight="1" x14ac:dyDescent="0.25"/>
    <row r="103" spans="13:20" ht="14.25" customHeight="1" x14ac:dyDescent="0.25"/>
    <row r="104" spans="13:20" ht="14.25" customHeight="1" x14ac:dyDescent="0.25"/>
    <row r="105" spans="13:20" ht="14.25" customHeight="1" x14ac:dyDescent="0.25"/>
    <row r="106" spans="13:20" ht="14.25" customHeight="1" x14ac:dyDescent="0.25"/>
    <row r="107" spans="13:20" ht="14.25" customHeight="1" x14ac:dyDescent="0.25"/>
    <row r="108" spans="13:20" ht="14.25" customHeight="1" x14ac:dyDescent="0.25"/>
    <row r="109" spans="13:20" ht="14.25" customHeight="1" x14ac:dyDescent="0.25"/>
    <row r="110" spans="13:20" ht="14.25" customHeight="1" x14ac:dyDescent="0.25"/>
    <row r="111" spans="13:20" ht="14.25" customHeight="1" x14ac:dyDescent="0.25"/>
    <row r="112" spans="13:20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pageMargins left="0.7" right="0.7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B3C0-8295-432E-8E8C-DC8D3A9ABB19}">
  <dimension ref="A1:F84"/>
  <sheetViews>
    <sheetView workbookViewId="0">
      <selection activeCell="B104" sqref="B104"/>
    </sheetView>
  </sheetViews>
  <sheetFormatPr baseColWidth="10" defaultRowHeight="14.25" x14ac:dyDescent="0.2"/>
  <sheetData>
    <row r="1" spans="1:6" s="2" customFormat="1" ht="15" x14ac:dyDescent="0.25">
      <c r="A1" s="1" t="s">
        <v>52</v>
      </c>
      <c r="B1" s="1" t="s">
        <v>54</v>
      </c>
      <c r="C1" s="1" t="s">
        <v>53</v>
      </c>
      <c r="D1" s="1" t="s">
        <v>69</v>
      </c>
      <c r="F1" s="6"/>
    </row>
    <row r="2" spans="1:6" x14ac:dyDescent="0.2">
      <c r="A2" s="4">
        <v>1</v>
      </c>
      <c r="B2" s="4" t="s">
        <v>46</v>
      </c>
      <c r="C2" s="4" t="s">
        <v>51</v>
      </c>
      <c r="D2">
        <v>60</v>
      </c>
    </row>
    <row r="3" spans="1:6" x14ac:dyDescent="0.2">
      <c r="A3" s="4"/>
      <c r="B3" s="4" t="s">
        <v>47</v>
      </c>
      <c r="C3" s="4" t="s">
        <v>51</v>
      </c>
      <c r="D3">
        <v>45</v>
      </c>
    </row>
    <row r="4" spans="1:6" x14ac:dyDescent="0.2">
      <c r="A4" s="4"/>
      <c r="B4" s="4" t="s">
        <v>44</v>
      </c>
      <c r="C4" s="4" t="s">
        <v>51</v>
      </c>
      <c r="D4">
        <v>30</v>
      </c>
    </row>
    <row r="5" spans="1:6" x14ac:dyDescent="0.2">
      <c r="A5" s="4"/>
      <c r="B5" s="4" t="s">
        <v>42</v>
      </c>
      <c r="C5" s="4" t="s">
        <v>51</v>
      </c>
      <c r="D5">
        <v>20</v>
      </c>
    </row>
    <row r="6" spans="1:6" x14ac:dyDescent="0.2">
      <c r="A6" s="4"/>
      <c r="B6" s="4" t="s">
        <v>42</v>
      </c>
      <c r="C6" s="4" t="s">
        <v>51</v>
      </c>
      <c r="D6" s="2">
        <v>20</v>
      </c>
    </row>
    <row r="7" spans="1:6" x14ac:dyDescent="0.2">
      <c r="A7" s="4"/>
      <c r="B7" s="4" t="s">
        <v>42</v>
      </c>
      <c r="C7" s="4" t="s">
        <v>51</v>
      </c>
      <c r="D7" s="2">
        <v>17</v>
      </c>
    </row>
    <row r="8" spans="1:6" x14ac:dyDescent="0.2">
      <c r="A8" s="4"/>
      <c r="B8" s="4" t="s">
        <v>42</v>
      </c>
      <c r="C8" s="4" t="s">
        <v>51</v>
      </c>
      <c r="D8" s="2">
        <v>15</v>
      </c>
    </row>
    <row r="9" spans="1:6" x14ac:dyDescent="0.2">
      <c r="A9" s="4"/>
      <c r="B9" s="4" t="s">
        <v>47</v>
      </c>
      <c r="C9" s="4" t="s">
        <v>51</v>
      </c>
      <c r="D9" s="2">
        <v>13</v>
      </c>
    </row>
    <row r="10" spans="1:6" x14ac:dyDescent="0.2">
      <c r="A10" s="4"/>
      <c r="B10" s="4" t="s">
        <v>44</v>
      </c>
      <c r="C10" s="4" t="s">
        <v>51</v>
      </c>
      <c r="D10" s="2">
        <v>8</v>
      </c>
    </row>
    <row r="11" spans="1:6" x14ac:dyDescent="0.2">
      <c r="A11" s="4">
        <v>2</v>
      </c>
      <c r="B11" s="4" t="s">
        <v>46</v>
      </c>
      <c r="C11" s="4" t="s">
        <v>49</v>
      </c>
      <c r="D11" s="2">
        <v>80</v>
      </c>
    </row>
    <row r="12" spans="1:6" x14ac:dyDescent="0.2">
      <c r="B12" s="4" t="s">
        <v>47</v>
      </c>
      <c r="C12" s="4" t="s">
        <v>51</v>
      </c>
      <c r="D12" s="2">
        <v>45</v>
      </c>
    </row>
    <row r="13" spans="1:6" x14ac:dyDescent="0.2">
      <c r="B13" s="4" t="s">
        <v>46</v>
      </c>
      <c r="C13" s="4" t="s">
        <v>55</v>
      </c>
      <c r="D13" s="2">
        <v>31</v>
      </c>
    </row>
    <row r="14" spans="1:6" x14ac:dyDescent="0.2">
      <c r="B14" s="4" t="s">
        <v>44</v>
      </c>
      <c r="C14" s="4" t="s">
        <v>51</v>
      </c>
      <c r="D14" s="2">
        <v>30</v>
      </c>
    </row>
    <row r="15" spans="1:6" x14ac:dyDescent="0.2">
      <c r="B15" s="4" t="s">
        <v>44</v>
      </c>
      <c r="C15" s="4" t="s">
        <v>51</v>
      </c>
      <c r="D15" s="2">
        <v>30</v>
      </c>
    </row>
    <row r="16" spans="1:6" x14ac:dyDescent="0.2">
      <c r="B16" s="4" t="s">
        <v>47</v>
      </c>
      <c r="C16" s="4" t="s">
        <v>49</v>
      </c>
      <c r="D16" s="2">
        <v>29</v>
      </c>
    </row>
    <row r="17" spans="1:4" x14ac:dyDescent="0.2">
      <c r="B17" s="4" t="s">
        <v>42</v>
      </c>
      <c r="C17" s="4" t="s">
        <v>49</v>
      </c>
      <c r="D17" s="2">
        <v>20</v>
      </c>
    </row>
    <row r="18" spans="1:4" x14ac:dyDescent="0.2">
      <c r="B18" s="4" t="s">
        <v>42</v>
      </c>
      <c r="C18" s="4" t="s">
        <v>51</v>
      </c>
      <c r="D18" s="2">
        <v>20</v>
      </c>
    </row>
    <row r="19" spans="1:4" x14ac:dyDescent="0.2">
      <c r="B19" s="4" t="s">
        <v>47</v>
      </c>
      <c r="C19" s="4" t="s">
        <v>55</v>
      </c>
      <c r="D19" s="2">
        <v>16</v>
      </c>
    </row>
    <row r="20" spans="1:4" x14ac:dyDescent="0.2">
      <c r="B20" s="4" t="s">
        <v>47</v>
      </c>
      <c r="C20" s="4" t="s">
        <v>51</v>
      </c>
      <c r="D20" s="2">
        <v>12</v>
      </c>
    </row>
    <row r="21" spans="1:4" x14ac:dyDescent="0.2">
      <c r="B21" s="4" t="s">
        <v>44</v>
      </c>
      <c r="C21" s="4" t="s">
        <v>49</v>
      </c>
      <c r="D21" s="2">
        <v>6</v>
      </c>
    </row>
    <row r="22" spans="1:4" x14ac:dyDescent="0.2">
      <c r="B22" s="4" t="s">
        <v>44</v>
      </c>
      <c r="C22" s="4" t="s">
        <v>51</v>
      </c>
      <c r="D22" s="2">
        <v>6</v>
      </c>
    </row>
    <row r="23" spans="1:4" x14ac:dyDescent="0.2">
      <c r="B23" s="4" t="s">
        <v>42</v>
      </c>
      <c r="C23" s="4" t="s">
        <v>51</v>
      </c>
      <c r="D23" s="2">
        <v>4</v>
      </c>
    </row>
    <row r="24" spans="1:4" x14ac:dyDescent="0.2">
      <c r="B24" s="4" t="s">
        <v>42</v>
      </c>
      <c r="C24" s="4" t="s">
        <v>51</v>
      </c>
      <c r="D24" s="2">
        <v>4</v>
      </c>
    </row>
    <row r="25" spans="1:4" x14ac:dyDescent="0.2">
      <c r="A25">
        <v>3</v>
      </c>
      <c r="B25" s="4" t="s">
        <v>47</v>
      </c>
      <c r="C25" s="4" t="s">
        <v>55</v>
      </c>
      <c r="D25" s="2">
        <v>60</v>
      </c>
    </row>
    <row r="26" spans="1:4" x14ac:dyDescent="0.2">
      <c r="B26" s="4" t="s">
        <v>46</v>
      </c>
      <c r="C26" s="4" t="s">
        <v>55</v>
      </c>
      <c r="D26" s="2">
        <v>52</v>
      </c>
    </row>
    <row r="27" spans="1:4" x14ac:dyDescent="0.2">
      <c r="B27" s="4" t="s">
        <v>47</v>
      </c>
      <c r="C27" s="4" t="s">
        <v>49</v>
      </c>
      <c r="D27" s="2">
        <v>40</v>
      </c>
    </row>
    <row r="28" spans="1:4" x14ac:dyDescent="0.2">
      <c r="B28" s="4" t="s">
        <v>44</v>
      </c>
      <c r="C28" s="4" t="s">
        <v>49</v>
      </c>
      <c r="D28" s="2">
        <v>40</v>
      </c>
    </row>
    <row r="29" spans="1:4" x14ac:dyDescent="0.2">
      <c r="B29" s="4" t="s">
        <v>46</v>
      </c>
      <c r="C29" s="4" t="s">
        <v>51</v>
      </c>
      <c r="D29" s="2">
        <v>34</v>
      </c>
    </row>
    <row r="30" spans="1:4" x14ac:dyDescent="0.2">
      <c r="B30" s="4" t="s">
        <v>42</v>
      </c>
      <c r="C30" s="4" t="s">
        <v>51</v>
      </c>
      <c r="D30" s="2">
        <v>30</v>
      </c>
    </row>
    <row r="31" spans="1:4" x14ac:dyDescent="0.2">
      <c r="B31" s="4" t="s">
        <v>44</v>
      </c>
      <c r="C31" s="4" t="s">
        <v>55</v>
      </c>
      <c r="D31" s="2">
        <v>26</v>
      </c>
    </row>
    <row r="32" spans="1:4" x14ac:dyDescent="0.2">
      <c r="B32" s="4" t="s">
        <v>42</v>
      </c>
      <c r="C32" s="4" t="s">
        <v>55</v>
      </c>
      <c r="D32" s="2">
        <v>20</v>
      </c>
    </row>
    <row r="33" spans="1:4" x14ac:dyDescent="0.2">
      <c r="B33" s="4" t="s">
        <v>47</v>
      </c>
      <c r="C33" s="4" t="s">
        <v>55</v>
      </c>
      <c r="D33" s="2">
        <v>14</v>
      </c>
    </row>
    <row r="34" spans="1:4" x14ac:dyDescent="0.2">
      <c r="B34" s="4" t="s">
        <v>47</v>
      </c>
      <c r="C34" s="4" t="s">
        <v>49</v>
      </c>
      <c r="D34" s="2">
        <v>12</v>
      </c>
    </row>
    <row r="35" spans="1:4" x14ac:dyDescent="0.2">
      <c r="B35" s="4" t="s">
        <v>47</v>
      </c>
      <c r="C35" s="4" t="s">
        <v>51</v>
      </c>
      <c r="D35" s="2">
        <v>12</v>
      </c>
    </row>
    <row r="36" spans="1:4" x14ac:dyDescent="0.2">
      <c r="B36" s="4" t="s">
        <v>47</v>
      </c>
      <c r="C36" s="4" t="s">
        <v>51</v>
      </c>
      <c r="D36" s="2">
        <v>12</v>
      </c>
    </row>
    <row r="37" spans="1:4" x14ac:dyDescent="0.2">
      <c r="B37" s="4" t="s">
        <v>44</v>
      </c>
      <c r="C37" s="4" t="s">
        <v>51</v>
      </c>
      <c r="D37" s="2">
        <v>9</v>
      </c>
    </row>
    <row r="38" spans="1:4" x14ac:dyDescent="0.2">
      <c r="B38" s="4" t="s">
        <v>44</v>
      </c>
      <c r="C38" s="4" t="s">
        <v>51</v>
      </c>
      <c r="D38" s="2">
        <v>6</v>
      </c>
    </row>
    <row r="39" spans="1:4" x14ac:dyDescent="0.2">
      <c r="B39" s="4" t="s">
        <v>44</v>
      </c>
      <c r="C39" s="4" t="s">
        <v>51</v>
      </c>
      <c r="D39" s="2">
        <v>6</v>
      </c>
    </row>
    <row r="40" spans="1:4" x14ac:dyDescent="0.2">
      <c r="B40" s="4" t="s">
        <v>42</v>
      </c>
      <c r="C40" s="4" t="s">
        <v>51</v>
      </c>
      <c r="D40" s="2">
        <v>4</v>
      </c>
    </row>
    <row r="41" spans="1:4" x14ac:dyDescent="0.2">
      <c r="B41" s="4" t="s">
        <v>42</v>
      </c>
      <c r="C41" s="4" t="s">
        <v>51</v>
      </c>
      <c r="D41" s="2">
        <v>4</v>
      </c>
    </row>
    <row r="42" spans="1:4" x14ac:dyDescent="0.2">
      <c r="B42" s="4" t="s">
        <v>42</v>
      </c>
      <c r="C42" s="4" t="s">
        <v>51</v>
      </c>
      <c r="D42" s="2">
        <v>4</v>
      </c>
    </row>
    <row r="43" spans="1:4" x14ac:dyDescent="0.2">
      <c r="B43" s="4" t="s">
        <v>42</v>
      </c>
      <c r="C43" s="4" t="s">
        <v>51</v>
      </c>
      <c r="D43" s="2">
        <v>4</v>
      </c>
    </row>
    <row r="44" spans="1:4" x14ac:dyDescent="0.2">
      <c r="A44">
        <v>4</v>
      </c>
      <c r="B44" s="4" t="s">
        <v>46</v>
      </c>
      <c r="C44" s="4" t="s">
        <v>49</v>
      </c>
      <c r="D44" s="2">
        <v>75</v>
      </c>
    </row>
    <row r="45" spans="1:4" x14ac:dyDescent="0.2">
      <c r="B45" s="4" t="s">
        <v>47</v>
      </c>
      <c r="C45" s="4" t="s">
        <v>51</v>
      </c>
      <c r="D45" s="2">
        <v>60</v>
      </c>
    </row>
    <row r="46" spans="1:4" x14ac:dyDescent="0.2">
      <c r="B46" s="4" t="s">
        <v>47</v>
      </c>
      <c r="C46" s="4" t="s">
        <v>49</v>
      </c>
      <c r="D46" s="2">
        <v>45</v>
      </c>
    </row>
    <row r="47" spans="1:4" x14ac:dyDescent="0.2">
      <c r="B47" s="4" t="s">
        <v>46</v>
      </c>
      <c r="C47" s="4" t="s">
        <v>55</v>
      </c>
      <c r="D47" s="2">
        <v>40</v>
      </c>
    </row>
    <row r="48" spans="1:4" x14ac:dyDescent="0.2">
      <c r="B48" s="4" t="s">
        <v>46</v>
      </c>
      <c r="C48" s="4" t="s">
        <v>51</v>
      </c>
      <c r="D48" s="2">
        <v>40</v>
      </c>
    </row>
    <row r="49" spans="2:4" x14ac:dyDescent="0.2">
      <c r="B49" s="4" t="s">
        <v>44</v>
      </c>
      <c r="C49" s="4" t="s">
        <v>51</v>
      </c>
      <c r="D49" s="2">
        <v>40</v>
      </c>
    </row>
    <row r="50" spans="2:4" x14ac:dyDescent="0.2">
      <c r="B50" s="4" t="s">
        <v>44</v>
      </c>
      <c r="C50" s="4" t="s">
        <v>55</v>
      </c>
      <c r="D50" s="2">
        <v>40</v>
      </c>
    </row>
    <row r="51" spans="2:4" x14ac:dyDescent="0.2">
      <c r="B51" s="4" t="s">
        <v>44</v>
      </c>
      <c r="C51" s="4" t="s">
        <v>55</v>
      </c>
      <c r="D51" s="2">
        <v>30</v>
      </c>
    </row>
    <row r="52" spans="2:4" x14ac:dyDescent="0.2">
      <c r="B52" s="4" t="s">
        <v>42</v>
      </c>
      <c r="C52" s="4" t="s">
        <v>55</v>
      </c>
      <c r="D52" s="2">
        <v>30</v>
      </c>
    </row>
    <row r="53" spans="2:4" x14ac:dyDescent="0.2">
      <c r="B53" s="4" t="s">
        <v>42</v>
      </c>
      <c r="C53" s="4" t="s">
        <v>51</v>
      </c>
      <c r="D53" s="2">
        <v>30</v>
      </c>
    </row>
    <row r="54" spans="2:4" x14ac:dyDescent="0.2">
      <c r="B54" s="4" t="s">
        <v>46</v>
      </c>
      <c r="C54" s="4" t="s">
        <v>51</v>
      </c>
      <c r="D54" s="2">
        <v>20</v>
      </c>
    </row>
    <row r="55" spans="2:4" x14ac:dyDescent="0.2">
      <c r="B55" s="4" t="s">
        <v>42</v>
      </c>
      <c r="C55" s="4" t="s">
        <v>49</v>
      </c>
      <c r="D55" s="2">
        <v>20</v>
      </c>
    </row>
    <row r="56" spans="2:4" x14ac:dyDescent="0.2">
      <c r="B56" s="4" t="s">
        <v>44</v>
      </c>
      <c r="C56" s="4" t="s">
        <v>49</v>
      </c>
      <c r="D56" s="2">
        <v>18</v>
      </c>
    </row>
    <row r="57" spans="2:4" x14ac:dyDescent="0.2">
      <c r="B57" s="4" t="s">
        <v>47</v>
      </c>
      <c r="C57" s="4" t="s">
        <v>49</v>
      </c>
      <c r="D57" s="2">
        <v>12</v>
      </c>
    </row>
    <row r="58" spans="2:4" x14ac:dyDescent="0.2">
      <c r="B58" s="4" t="s">
        <v>47</v>
      </c>
      <c r="C58" s="4" t="s">
        <v>49</v>
      </c>
      <c r="D58" s="2">
        <v>12</v>
      </c>
    </row>
    <row r="59" spans="2:4" x14ac:dyDescent="0.2">
      <c r="B59" s="4" t="s">
        <v>47</v>
      </c>
      <c r="C59" s="4" t="s">
        <v>51</v>
      </c>
      <c r="D59" s="2">
        <v>12</v>
      </c>
    </row>
    <row r="60" spans="2:4" x14ac:dyDescent="0.2">
      <c r="B60" s="4" t="s">
        <v>47</v>
      </c>
      <c r="C60" s="4" t="s">
        <v>51</v>
      </c>
      <c r="D60" s="2">
        <v>12</v>
      </c>
    </row>
    <row r="61" spans="2:4" x14ac:dyDescent="0.2">
      <c r="B61" s="4" t="s">
        <v>47</v>
      </c>
      <c r="C61" s="4" t="s">
        <v>51</v>
      </c>
      <c r="D61" s="2">
        <v>12</v>
      </c>
    </row>
    <row r="62" spans="2:4" x14ac:dyDescent="0.2">
      <c r="B62" s="4" t="s">
        <v>44</v>
      </c>
      <c r="C62" s="4" t="s">
        <v>55</v>
      </c>
      <c r="D62" s="2">
        <v>6</v>
      </c>
    </row>
    <row r="63" spans="2:4" x14ac:dyDescent="0.2">
      <c r="B63" s="4" t="s">
        <v>44</v>
      </c>
      <c r="C63" s="4" t="s">
        <v>51</v>
      </c>
      <c r="D63" s="2">
        <v>6</v>
      </c>
    </row>
    <row r="64" spans="2:4" x14ac:dyDescent="0.2">
      <c r="B64" s="4" t="s">
        <v>44</v>
      </c>
      <c r="C64" s="4" t="s">
        <v>51</v>
      </c>
      <c r="D64" s="2">
        <v>6</v>
      </c>
    </row>
    <row r="65" spans="1:4" x14ac:dyDescent="0.2">
      <c r="B65" s="4" t="s">
        <v>44</v>
      </c>
      <c r="C65" s="4" t="s">
        <v>49</v>
      </c>
      <c r="D65" s="2">
        <v>6</v>
      </c>
    </row>
    <row r="66" spans="1:4" x14ac:dyDescent="0.2">
      <c r="B66" s="4" t="s">
        <v>44</v>
      </c>
      <c r="C66" s="4" t="s">
        <v>51</v>
      </c>
      <c r="D66" s="2">
        <v>6</v>
      </c>
    </row>
    <row r="67" spans="1:4" x14ac:dyDescent="0.2">
      <c r="B67" s="4" t="s">
        <v>44</v>
      </c>
      <c r="C67" s="4" t="s">
        <v>49</v>
      </c>
      <c r="D67" s="2">
        <v>6</v>
      </c>
    </row>
    <row r="68" spans="1:4" x14ac:dyDescent="0.2">
      <c r="B68" s="4" t="s">
        <v>42</v>
      </c>
      <c r="C68" s="4" t="s">
        <v>51</v>
      </c>
      <c r="D68" s="2">
        <v>4</v>
      </c>
    </row>
    <row r="69" spans="1:4" x14ac:dyDescent="0.2">
      <c r="B69" s="4" t="s">
        <v>42</v>
      </c>
      <c r="C69" s="4" t="s">
        <v>51</v>
      </c>
      <c r="D69" s="2">
        <v>4</v>
      </c>
    </row>
    <row r="70" spans="1:4" x14ac:dyDescent="0.2">
      <c r="B70" s="4" t="s">
        <v>42</v>
      </c>
      <c r="C70" s="4" t="s">
        <v>51</v>
      </c>
      <c r="D70" s="2">
        <v>4</v>
      </c>
    </row>
    <row r="71" spans="1:4" x14ac:dyDescent="0.2">
      <c r="B71" s="4" t="s">
        <v>42</v>
      </c>
      <c r="C71" s="4" t="s">
        <v>51</v>
      </c>
      <c r="D71" s="2">
        <v>4</v>
      </c>
    </row>
    <row r="72" spans="1:4" x14ac:dyDescent="0.2">
      <c r="A72">
        <v>5</v>
      </c>
      <c r="B72" s="4" t="s">
        <v>47</v>
      </c>
      <c r="C72" s="4" t="s">
        <v>55</v>
      </c>
      <c r="D72" s="2">
        <v>34</v>
      </c>
    </row>
    <row r="73" spans="1:4" x14ac:dyDescent="0.2">
      <c r="B73" s="4" t="s">
        <v>42</v>
      </c>
      <c r="C73" s="4" t="s">
        <v>49</v>
      </c>
      <c r="D73" s="2">
        <v>23</v>
      </c>
    </row>
    <row r="74" spans="1:4" x14ac:dyDescent="0.2">
      <c r="B74" s="4" t="s">
        <v>46</v>
      </c>
      <c r="C74" s="4" t="s">
        <v>51</v>
      </c>
      <c r="D74" s="2">
        <v>20</v>
      </c>
    </row>
    <row r="75" spans="1:4" x14ac:dyDescent="0.2">
      <c r="B75" s="4" t="s">
        <v>44</v>
      </c>
      <c r="C75" s="4" t="s">
        <v>55</v>
      </c>
      <c r="D75" s="2">
        <v>9</v>
      </c>
    </row>
    <row r="76" spans="1:4" x14ac:dyDescent="0.2">
      <c r="B76" s="4" t="s">
        <v>44</v>
      </c>
      <c r="C76" s="4" t="s">
        <v>55</v>
      </c>
      <c r="D76" s="2">
        <v>6</v>
      </c>
    </row>
    <row r="77" spans="1:4" x14ac:dyDescent="0.2">
      <c r="B77" s="4" t="s">
        <v>44</v>
      </c>
      <c r="C77" s="4" t="s">
        <v>55</v>
      </c>
      <c r="D77" s="2">
        <v>6</v>
      </c>
    </row>
    <row r="78" spans="1:4" x14ac:dyDescent="0.2">
      <c r="B78" s="4" t="s">
        <v>44</v>
      </c>
      <c r="C78" s="4" t="s">
        <v>51</v>
      </c>
      <c r="D78" s="2">
        <v>6</v>
      </c>
    </row>
    <row r="79" spans="1:4" x14ac:dyDescent="0.2">
      <c r="B79" s="4" t="s">
        <v>44</v>
      </c>
      <c r="C79" s="4" t="s">
        <v>51</v>
      </c>
      <c r="D79" s="2">
        <v>6</v>
      </c>
    </row>
    <row r="80" spans="1:4" x14ac:dyDescent="0.2">
      <c r="B80" s="4" t="s">
        <v>44</v>
      </c>
      <c r="C80" s="4" t="s">
        <v>51</v>
      </c>
      <c r="D80" s="2">
        <v>6</v>
      </c>
    </row>
    <row r="81" spans="2:4" x14ac:dyDescent="0.2">
      <c r="B81" s="4" t="s">
        <v>42</v>
      </c>
      <c r="C81" s="4" t="s">
        <v>49</v>
      </c>
      <c r="D81" s="2">
        <v>4</v>
      </c>
    </row>
    <row r="82" spans="2:4" x14ac:dyDescent="0.2">
      <c r="B82" s="4" t="s">
        <v>42</v>
      </c>
      <c r="C82" s="4" t="s">
        <v>51</v>
      </c>
      <c r="D82" s="2">
        <v>4</v>
      </c>
    </row>
    <row r="83" spans="2:4" x14ac:dyDescent="0.2">
      <c r="B83" s="4" t="s">
        <v>42</v>
      </c>
      <c r="C83" s="4" t="s">
        <v>51</v>
      </c>
      <c r="D83" s="2">
        <v>4</v>
      </c>
    </row>
    <row r="84" spans="2:4" x14ac:dyDescent="0.2">
      <c r="B84" s="4" t="s">
        <v>42</v>
      </c>
      <c r="C84" s="4" t="s">
        <v>49</v>
      </c>
      <c r="D84" s="2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04B7-0023-4707-A09A-9A404EE4BB0C}">
  <dimension ref="A1:K36"/>
  <sheetViews>
    <sheetView tabSelected="1" workbookViewId="0">
      <selection activeCell="H14" sqref="H14"/>
    </sheetView>
  </sheetViews>
  <sheetFormatPr baseColWidth="10" defaultRowHeight="14.25" x14ac:dyDescent="0.2"/>
  <cols>
    <col min="1" max="1" width="18.75" style="2" customWidth="1"/>
    <col min="2" max="2" width="7.25" style="4" bestFit="1" customWidth="1"/>
    <col min="3" max="3" width="13.625" customWidth="1"/>
    <col min="5" max="5" width="9.5" bestFit="1" customWidth="1"/>
    <col min="7" max="7" width="5.75" style="2" customWidth="1"/>
    <col min="9" max="9" width="5.75" style="2" customWidth="1"/>
  </cols>
  <sheetData>
    <row r="1" spans="1:10" ht="15" x14ac:dyDescent="0.25">
      <c r="A1" s="5" t="s">
        <v>73</v>
      </c>
      <c r="C1" s="5" t="s">
        <v>56</v>
      </c>
      <c r="D1" s="5" t="s">
        <v>57</v>
      </c>
    </row>
    <row r="2" spans="1:10" ht="15" x14ac:dyDescent="0.25">
      <c r="A2" s="4" t="s">
        <v>62</v>
      </c>
      <c r="C2" t="s">
        <v>1</v>
      </c>
      <c r="D2" s="22">
        <v>3.4722222222222224E-4</v>
      </c>
    </row>
    <row r="3" spans="1:10" ht="15" x14ac:dyDescent="0.25">
      <c r="A3" s="4" t="s">
        <v>62</v>
      </c>
      <c r="C3" t="s">
        <v>2</v>
      </c>
      <c r="D3" s="22">
        <v>3.4722222222222224E-4</v>
      </c>
    </row>
    <row r="4" spans="1:10" ht="15" x14ac:dyDescent="0.25">
      <c r="A4" s="4" t="s">
        <v>63</v>
      </c>
      <c r="C4" t="s">
        <v>7</v>
      </c>
      <c r="D4" s="22">
        <v>2.0833333333333333E-3</v>
      </c>
    </row>
    <row r="5" spans="1:10" ht="15" x14ac:dyDescent="0.25">
      <c r="A5" s="4" t="s">
        <v>64</v>
      </c>
      <c r="C5" t="s">
        <v>15</v>
      </c>
      <c r="D5" s="22">
        <v>2.0833333333333333E-3</v>
      </c>
    </row>
    <row r="6" spans="1:10" ht="15" x14ac:dyDescent="0.25">
      <c r="A6" s="4" t="s">
        <v>65</v>
      </c>
      <c r="C6" t="s">
        <v>3</v>
      </c>
      <c r="D6" s="22">
        <v>3.472222222222222E-3</v>
      </c>
    </row>
    <row r="7" spans="1:10" ht="15" x14ac:dyDescent="0.25">
      <c r="A7" s="4" t="s">
        <v>65</v>
      </c>
      <c r="C7" t="s">
        <v>4</v>
      </c>
      <c r="D7" s="22">
        <v>3.472222222222222E-3</v>
      </c>
    </row>
    <row r="8" spans="1:10" ht="15" x14ac:dyDescent="0.25">
      <c r="A8" s="4" t="s">
        <v>66</v>
      </c>
      <c r="C8" t="s">
        <v>5</v>
      </c>
      <c r="D8" s="22">
        <v>3.472222222222222E-3</v>
      </c>
    </row>
    <row r="9" spans="1:10" ht="15" x14ac:dyDescent="0.25">
      <c r="A9" s="4" t="s">
        <v>67</v>
      </c>
      <c r="C9" t="s">
        <v>27</v>
      </c>
      <c r="D9" s="22">
        <v>3.472222222222222E-3</v>
      </c>
    </row>
    <row r="10" spans="1:10" ht="15" x14ac:dyDescent="0.25">
      <c r="A10" s="4" t="s">
        <v>67</v>
      </c>
      <c r="C10" t="s">
        <v>28</v>
      </c>
      <c r="D10" s="22">
        <v>3.472222222222222E-3</v>
      </c>
    </row>
    <row r="11" spans="1:10" ht="15" x14ac:dyDescent="0.25">
      <c r="A11" s="4" t="s">
        <v>68</v>
      </c>
      <c r="C11" t="s">
        <v>48</v>
      </c>
      <c r="D11" s="22">
        <v>3.472222222222222E-3</v>
      </c>
    </row>
    <row r="12" spans="1:10" ht="15" x14ac:dyDescent="0.25">
      <c r="D12" s="3"/>
    </row>
    <row r="13" spans="1:10" ht="15" x14ac:dyDescent="0.25">
      <c r="A13" s="5" t="s">
        <v>71</v>
      </c>
      <c r="B13" s="5" t="s">
        <v>77</v>
      </c>
      <c r="C13" s="5" t="s">
        <v>74</v>
      </c>
      <c r="D13" s="5" t="s">
        <v>58</v>
      </c>
      <c r="E13" s="5" t="s">
        <v>70</v>
      </c>
      <c r="F13" s="5"/>
      <c r="G13"/>
      <c r="H13" s="5"/>
      <c r="I13"/>
      <c r="J13" s="2"/>
    </row>
    <row r="14" spans="1:10" ht="15" x14ac:dyDescent="0.25">
      <c r="A14" s="5" t="s">
        <v>6</v>
      </c>
      <c r="B14" s="4" t="s">
        <v>61</v>
      </c>
      <c r="C14" s="4">
        <v>40</v>
      </c>
      <c r="D14" s="4" t="s">
        <v>7</v>
      </c>
      <c r="E14" s="22">
        <v>3.472222222222222E-3</v>
      </c>
      <c r="F14">
        <v>10</v>
      </c>
      <c r="G14" s="4" t="s">
        <v>1</v>
      </c>
      <c r="H14" s="2">
        <v>30</v>
      </c>
      <c r="I14" s="4" t="s">
        <v>2</v>
      </c>
      <c r="J14" s="2"/>
    </row>
    <row r="15" spans="1:10" ht="15" x14ac:dyDescent="0.25">
      <c r="C15" s="4">
        <v>80</v>
      </c>
      <c r="D15" s="4" t="s">
        <v>59</v>
      </c>
      <c r="E15" s="22">
        <v>2.0833333333333332E-2</v>
      </c>
      <c r="F15">
        <v>40</v>
      </c>
      <c r="G15" s="4" t="s">
        <v>4</v>
      </c>
      <c r="H15" s="2">
        <v>40</v>
      </c>
      <c r="I15" s="4" t="s">
        <v>2</v>
      </c>
      <c r="J15" s="2"/>
    </row>
    <row r="16" spans="1:10" ht="15" x14ac:dyDescent="0.25">
      <c r="A16" s="5" t="s">
        <v>9</v>
      </c>
      <c r="B16" s="4" t="s">
        <v>60</v>
      </c>
      <c r="C16" s="4">
        <v>30</v>
      </c>
      <c r="D16" s="4" t="s">
        <v>10</v>
      </c>
      <c r="E16" s="22">
        <v>2.0833333333333333E-3</v>
      </c>
      <c r="F16">
        <v>30</v>
      </c>
      <c r="G16" s="4" t="s">
        <v>1</v>
      </c>
      <c r="H16" s="2"/>
      <c r="I16"/>
      <c r="J16" s="2"/>
    </row>
    <row r="17" spans="1:11" ht="15" x14ac:dyDescent="0.25">
      <c r="C17" s="4">
        <v>40</v>
      </c>
      <c r="D17" s="4" t="s">
        <v>11</v>
      </c>
      <c r="E17" s="22">
        <v>6.9444444444444441E-3</v>
      </c>
      <c r="F17">
        <v>40</v>
      </c>
      <c r="G17" s="4" t="s">
        <v>7</v>
      </c>
      <c r="H17" s="2"/>
      <c r="I17"/>
      <c r="J17" s="2"/>
    </row>
    <row r="18" spans="1:11" ht="15" x14ac:dyDescent="0.25">
      <c r="C18" s="4">
        <v>70</v>
      </c>
      <c r="D18" s="4" t="s">
        <v>12</v>
      </c>
      <c r="E18" s="22">
        <v>1.3888888888888888E-2</v>
      </c>
      <c r="F18">
        <v>40</v>
      </c>
      <c r="G18" s="4" t="s">
        <v>7</v>
      </c>
      <c r="H18" s="2">
        <v>30</v>
      </c>
      <c r="I18" s="4" t="s">
        <v>10</v>
      </c>
      <c r="J18" s="2"/>
    </row>
    <row r="19" spans="1:11" ht="15" x14ac:dyDescent="0.25">
      <c r="C19" s="4">
        <v>110</v>
      </c>
      <c r="D19" s="4" t="s">
        <v>13</v>
      </c>
      <c r="E19" s="22">
        <v>1.7361111111111112E-2</v>
      </c>
      <c r="F19">
        <v>80</v>
      </c>
      <c r="G19" s="4" t="s">
        <v>59</v>
      </c>
      <c r="H19" s="2">
        <v>30</v>
      </c>
      <c r="I19" s="4" t="s">
        <v>4</v>
      </c>
      <c r="J19" s="2"/>
    </row>
    <row r="20" spans="1:11" ht="15" x14ac:dyDescent="0.25">
      <c r="C20" s="4">
        <v>70</v>
      </c>
      <c r="D20" s="4" t="s">
        <v>25</v>
      </c>
      <c r="E20" s="22">
        <v>2.0833333333333332E-2</v>
      </c>
      <c r="F20">
        <v>40</v>
      </c>
      <c r="G20" s="4" t="s">
        <v>7</v>
      </c>
      <c r="H20" s="2">
        <v>30</v>
      </c>
      <c r="I20" s="4" t="s">
        <v>1</v>
      </c>
      <c r="J20" s="2"/>
    </row>
    <row r="21" spans="1:11" ht="15" x14ac:dyDescent="0.25">
      <c r="A21" s="5" t="s">
        <v>14</v>
      </c>
      <c r="B21" s="4" t="s">
        <v>61</v>
      </c>
      <c r="C21" s="4">
        <v>40</v>
      </c>
      <c r="D21" s="4" t="s">
        <v>15</v>
      </c>
      <c r="E21" s="22">
        <v>1.0416666666666666E-2</v>
      </c>
      <c r="F21">
        <v>40</v>
      </c>
      <c r="G21" s="4" t="s">
        <v>3</v>
      </c>
      <c r="H21" s="2"/>
      <c r="I21"/>
      <c r="J21" s="2"/>
    </row>
    <row r="22" spans="1:11" ht="15" x14ac:dyDescent="0.25">
      <c r="C22" s="4">
        <v>210</v>
      </c>
      <c r="D22" s="4" t="s">
        <v>16</v>
      </c>
      <c r="E22" s="22">
        <v>2.0833333333333332E-2</v>
      </c>
      <c r="F22">
        <v>100</v>
      </c>
      <c r="G22" s="4" t="s">
        <v>3</v>
      </c>
      <c r="H22" s="2">
        <v>110</v>
      </c>
      <c r="I22" s="4" t="s">
        <v>13</v>
      </c>
      <c r="J22" s="2"/>
    </row>
    <row r="23" spans="1:11" ht="15" x14ac:dyDescent="0.25">
      <c r="C23" s="4">
        <v>160</v>
      </c>
      <c r="D23" s="4" t="s">
        <v>23</v>
      </c>
      <c r="E23" s="22">
        <v>4.1666666666666664E-2</v>
      </c>
      <c r="F23">
        <v>100</v>
      </c>
      <c r="G23" s="4" t="s">
        <v>22</v>
      </c>
      <c r="H23" s="2">
        <v>60</v>
      </c>
      <c r="I23" s="4" t="s">
        <v>3</v>
      </c>
      <c r="J23" s="2"/>
    </row>
    <row r="24" spans="1:11" ht="15" x14ac:dyDescent="0.25">
      <c r="C24" s="4">
        <v>120</v>
      </c>
      <c r="D24" s="4" t="s">
        <v>24</v>
      </c>
      <c r="E24" s="22">
        <v>1.0416666666666666E-2</v>
      </c>
      <c r="F24">
        <v>80</v>
      </c>
      <c r="G24" s="4" t="s">
        <v>15</v>
      </c>
      <c r="H24" s="2">
        <v>40</v>
      </c>
      <c r="I24" s="4" t="s">
        <v>11</v>
      </c>
      <c r="J24" s="2"/>
    </row>
    <row r="25" spans="1:11" ht="15" x14ac:dyDescent="0.25">
      <c r="A25" s="5" t="s">
        <v>17</v>
      </c>
      <c r="B25" s="4" t="s">
        <v>61</v>
      </c>
      <c r="C25" s="4">
        <v>120</v>
      </c>
      <c r="D25" s="4" t="s">
        <v>18</v>
      </c>
      <c r="E25" s="22">
        <v>2.0833333333333332E-2</v>
      </c>
      <c r="F25">
        <v>80</v>
      </c>
      <c r="G25" s="4" t="s">
        <v>15</v>
      </c>
      <c r="H25" s="2">
        <v>40</v>
      </c>
      <c r="I25" s="4" t="s">
        <v>11</v>
      </c>
      <c r="J25" s="2"/>
    </row>
    <row r="26" spans="1:11" ht="15" x14ac:dyDescent="0.25">
      <c r="C26" s="4">
        <v>150</v>
      </c>
      <c r="D26" s="4" t="s">
        <v>19</v>
      </c>
      <c r="E26" s="22">
        <v>4.1666666666666664E-2</v>
      </c>
      <c r="F26">
        <v>80</v>
      </c>
      <c r="G26" s="4" t="s">
        <v>15</v>
      </c>
      <c r="H26" s="2">
        <v>70</v>
      </c>
      <c r="I26" s="4" t="s">
        <v>12</v>
      </c>
      <c r="J26" s="2"/>
    </row>
    <row r="27" spans="1:11" ht="15" x14ac:dyDescent="0.25">
      <c r="C27" s="4">
        <v>200</v>
      </c>
      <c r="D27" s="4" t="s">
        <v>26</v>
      </c>
      <c r="E27" s="22">
        <v>2.0833333333333332E-2</v>
      </c>
      <c r="F27">
        <v>160</v>
      </c>
      <c r="G27" s="4" t="s">
        <v>23</v>
      </c>
      <c r="H27" s="2">
        <v>40</v>
      </c>
      <c r="I27" s="4" t="s">
        <v>11</v>
      </c>
      <c r="J27" s="2"/>
    </row>
    <row r="28" spans="1:11" ht="15" x14ac:dyDescent="0.25">
      <c r="C28" s="4">
        <v>200</v>
      </c>
      <c r="D28" s="4" t="s">
        <v>34</v>
      </c>
      <c r="E28" s="22">
        <v>2.0833333333333332E-2</v>
      </c>
      <c r="F28">
        <v>200</v>
      </c>
      <c r="G28" s="4" t="s">
        <v>32</v>
      </c>
      <c r="H28" s="2"/>
      <c r="I28"/>
      <c r="J28" s="2"/>
    </row>
    <row r="29" spans="1:11" ht="15" x14ac:dyDescent="0.25">
      <c r="C29" s="4">
        <v>240</v>
      </c>
      <c r="D29" s="4" t="s">
        <v>35</v>
      </c>
      <c r="E29" s="22">
        <v>7.2916666666666671E-2</v>
      </c>
      <c r="F29">
        <v>120</v>
      </c>
      <c r="G29" s="4" t="s">
        <v>33</v>
      </c>
      <c r="H29" s="2">
        <v>80</v>
      </c>
      <c r="I29" s="4" t="s">
        <v>15</v>
      </c>
      <c r="J29" s="2">
        <v>40</v>
      </c>
      <c r="K29" s="4" t="s">
        <v>11</v>
      </c>
    </row>
    <row r="30" spans="1:11" ht="15" x14ac:dyDescent="0.25">
      <c r="A30" s="5" t="s">
        <v>20</v>
      </c>
      <c r="B30" s="4" t="s">
        <v>61</v>
      </c>
      <c r="C30" s="4">
        <v>50</v>
      </c>
      <c r="D30" s="4" t="s">
        <v>21</v>
      </c>
      <c r="E30" s="22">
        <v>2.0833333333333332E-2</v>
      </c>
      <c r="F30">
        <v>50</v>
      </c>
      <c r="G30" s="4" t="s">
        <v>5</v>
      </c>
      <c r="H30" s="2"/>
      <c r="I30"/>
      <c r="J30" s="2"/>
    </row>
    <row r="31" spans="1:11" ht="15" x14ac:dyDescent="0.25">
      <c r="C31" s="4">
        <v>100</v>
      </c>
      <c r="D31" s="4" t="s">
        <v>22</v>
      </c>
      <c r="E31" s="22">
        <v>1.3888888888888888E-2</v>
      </c>
      <c r="F31">
        <v>50</v>
      </c>
      <c r="G31" s="4" t="s">
        <v>5</v>
      </c>
      <c r="H31" s="2">
        <v>50</v>
      </c>
      <c r="I31" s="4" t="s">
        <v>3</v>
      </c>
      <c r="J31" s="2"/>
    </row>
    <row r="32" spans="1:11" ht="15" x14ac:dyDescent="0.25">
      <c r="C32" s="4">
        <v>100</v>
      </c>
      <c r="D32" s="4" t="s">
        <v>32</v>
      </c>
      <c r="E32" s="22">
        <v>1.0416666666666666E-2</v>
      </c>
      <c r="F32">
        <v>100</v>
      </c>
      <c r="G32" s="4" t="s">
        <v>5</v>
      </c>
      <c r="H32" s="2"/>
      <c r="I32"/>
      <c r="J32" s="2"/>
    </row>
    <row r="33" spans="1:10" ht="15" x14ac:dyDescent="0.25">
      <c r="A33" s="5" t="s">
        <v>29</v>
      </c>
      <c r="B33" s="4" t="s">
        <v>61</v>
      </c>
      <c r="C33" s="4">
        <v>60</v>
      </c>
      <c r="D33" s="4" t="s">
        <v>30</v>
      </c>
      <c r="E33" s="22">
        <v>1.3888888888888888E-2</v>
      </c>
      <c r="F33">
        <v>60</v>
      </c>
      <c r="G33" s="4" t="s">
        <v>27</v>
      </c>
      <c r="H33" s="2"/>
      <c r="I33"/>
      <c r="J33" s="2"/>
    </row>
    <row r="34" spans="1:10" ht="15" x14ac:dyDescent="0.25">
      <c r="C34" s="4">
        <v>80</v>
      </c>
      <c r="D34" s="4" t="s">
        <v>31</v>
      </c>
      <c r="E34" s="22">
        <v>2.0833333333333332E-2</v>
      </c>
      <c r="F34">
        <v>80</v>
      </c>
      <c r="G34" s="4" t="s">
        <v>28</v>
      </c>
      <c r="H34" s="2"/>
      <c r="I34"/>
      <c r="J34" s="2"/>
    </row>
    <row r="35" spans="1:10" ht="15" x14ac:dyDescent="0.25">
      <c r="C35" s="4">
        <v>120</v>
      </c>
      <c r="D35" s="4" t="s">
        <v>33</v>
      </c>
      <c r="E35" s="22">
        <v>6.9444444444444441E-3</v>
      </c>
      <c r="F35">
        <v>120</v>
      </c>
      <c r="G35" s="4" t="s">
        <v>28</v>
      </c>
      <c r="H35" s="2"/>
      <c r="I35"/>
      <c r="J35" s="2"/>
    </row>
    <row r="36" spans="1:10" ht="15" x14ac:dyDescent="0.25">
      <c r="C36" s="4">
        <v>60</v>
      </c>
      <c r="D36" s="4" t="s">
        <v>50</v>
      </c>
      <c r="E36" s="22">
        <v>1.0416666666666666E-2</v>
      </c>
      <c r="F36">
        <v>60</v>
      </c>
      <c r="G36" s="4" t="s">
        <v>48</v>
      </c>
      <c r="H36" s="2"/>
      <c r="I36"/>
      <c r="J36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Aufträge</vt:lpstr>
      <vt:lpstr>Transportmittel</vt:lpstr>
      <vt:lpstr>Stücklisten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Auer</dc:creator>
  <cp:lastModifiedBy>Stefan Nehl</cp:lastModifiedBy>
  <dcterms:created xsi:type="dcterms:W3CDTF">2015-06-05T18:19:34Z</dcterms:created>
  <dcterms:modified xsi:type="dcterms:W3CDTF">2022-06-22T10:33:21Z</dcterms:modified>
</cp:coreProperties>
</file>