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20" windowWidth="18780" windowHeight="85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1" i="1"/>
  <c r="B10"/>
  <c r="B12" s="1"/>
  <c r="B15" s="1"/>
  <c r="B17" s="1"/>
  <c r="B18" s="1"/>
  <c r="B19" s="1"/>
  <c r="B21" s="1"/>
  <c r="B4"/>
  <c r="B7" s="1"/>
</calcChain>
</file>

<file path=xl/comments1.xml><?xml version="1.0" encoding="utf-8"?>
<comments xmlns="http://schemas.openxmlformats.org/spreadsheetml/2006/main">
  <authors>
    <author>Marco Wurzenberger</author>
    <author>admin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AKT-Stunden pro Woche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2 Module (20 Wochen)
- 4 Wochen Projektbeginn
- 2 Wochen Projektabschluss
= 14 Wochen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Die Auslastung beträgt ein Viertel der monatl. Arbeitszeit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Projektdauer 3,5 Monate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Durch die Neuartigkeit des Projektes akzeptiert die Geschäftsführung ausnahmsweise diesen Preis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Annahme: 
Wir brauchen 3mal so lange wie Profis</t>
        </r>
      </text>
    </comment>
  </commentList>
</comments>
</file>

<file path=xl/sharedStrings.xml><?xml version="1.0" encoding="utf-8"?>
<sst xmlns="http://schemas.openxmlformats.org/spreadsheetml/2006/main" count="17" uniqueCount="17">
  <si>
    <t>Personen:</t>
  </si>
  <si>
    <t>Stunden Gesamt:</t>
  </si>
  <si>
    <t>Projektdauer bzw. Wochen:</t>
  </si>
  <si>
    <t>Stunden pro Woche:</t>
  </si>
  <si>
    <t>Mannstunden gesamt:</t>
  </si>
  <si>
    <t>Bruttogehalt pro Mitarbeiter</t>
  </si>
  <si>
    <t>+ aliquot Weihnachtsgeld:</t>
  </si>
  <si>
    <t>+ aliquot Urlaubsgeld:</t>
  </si>
  <si>
    <t>Durchschn. Monatsbezug:</t>
  </si>
  <si>
    <t>Lohnnebenkosten 30% :</t>
  </si>
  <si>
    <t>Kosten pro Monat und Mitarbeiter:</t>
  </si>
  <si>
    <t>bei 10 Stunden pro Woche:</t>
  </si>
  <si>
    <t>Istkosten eines Mitarbeiters:</t>
  </si>
  <si>
    <t>Kostenberechnung Reisebüro Graf</t>
  </si>
  <si>
    <t>Ist-Personalkosten IT-Fox (Gesamt):</t>
  </si>
  <si>
    <t>Realistische Personalkosten lt. GF</t>
  </si>
  <si>
    <t>Preisuntergrenze für unser Angebot</t>
  </si>
</sst>
</file>

<file path=xl/styles.xml><?xml version="1.0" encoding="utf-8"?>
<styleSheet xmlns="http://schemas.openxmlformats.org/spreadsheetml/2006/main">
  <numFmts count="1">
    <numFmt numFmtId="164" formatCode="_-&quot;€&quot;\ * #,##0.00_-;\-&quot;€&quot;\ * #,##0.00_-;_-&quot;€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rgb="FFE0441E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 applyBorder="1"/>
    <xf numFmtId="2" fontId="4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2" fontId="4" fillId="0" borderId="1" xfId="0" applyNumberFormat="1" applyFont="1" applyBorder="1"/>
    <xf numFmtId="1" fontId="4" fillId="0" borderId="0" xfId="0" applyNumberFormat="1" applyFont="1" applyFill="1"/>
    <xf numFmtId="49" fontId="4" fillId="0" borderId="3" xfId="0" applyNumberFormat="1" applyFont="1" applyBorder="1"/>
    <xf numFmtId="49" fontId="4" fillId="0" borderId="5" xfId="0" applyNumberFormat="1" applyFont="1" applyBorder="1"/>
    <xf numFmtId="164" fontId="5" fillId="0" borderId="2" xfId="1" applyFont="1" applyBorder="1"/>
    <xf numFmtId="164" fontId="4" fillId="0" borderId="0" xfId="1" applyFont="1"/>
    <xf numFmtId="164" fontId="4" fillId="0" borderId="1" xfId="1" applyFont="1" applyBorder="1"/>
    <xf numFmtId="164" fontId="4" fillId="0" borderId="0" xfId="1" applyFont="1" applyFill="1"/>
    <xf numFmtId="0" fontId="6" fillId="0" borderId="1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E044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F19" sqref="F19"/>
    </sheetView>
  </sheetViews>
  <sheetFormatPr baseColWidth="10" defaultRowHeight="15"/>
  <cols>
    <col min="1" max="1" width="37.7109375" bestFit="1" customWidth="1"/>
    <col min="2" max="2" width="13.28515625" style="1" bestFit="1" customWidth="1"/>
    <col min="3" max="3" width="2.28515625" customWidth="1"/>
    <col min="4" max="4" width="20.7109375" bestFit="1" customWidth="1"/>
  </cols>
  <sheetData>
    <row r="1" spans="1:2" ht="24.75" customHeight="1">
      <c r="A1" s="14" t="s">
        <v>13</v>
      </c>
      <c r="B1" s="14"/>
    </row>
    <row r="2" spans="1:2" ht="16.5">
      <c r="A2" s="4" t="s">
        <v>3</v>
      </c>
      <c r="B2" s="3">
        <v>10</v>
      </c>
    </row>
    <row r="3" spans="1:2" ht="16.5">
      <c r="A3" s="4" t="s">
        <v>2</v>
      </c>
      <c r="B3" s="3">
        <v>14</v>
      </c>
    </row>
    <row r="4" spans="1:2" ht="16.5">
      <c r="A4" s="5" t="s">
        <v>1</v>
      </c>
      <c r="B4" s="6">
        <f>B2*B3</f>
        <v>140</v>
      </c>
    </row>
    <row r="5" spans="1:2" ht="16.5">
      <c r="A5" s="4"/>
      <c r="B5" s="3"/>
    </row>
    <row r="6" spans="1:2" ht="16.5">
      <c r="A6" s="4" t="s">
        <v>0</v>
      </c>
      <c r="B6" s="7">
        <v>9</v>
      </c>
    </row>
    <row r="7" spans="1:2" ht="16.5">
      <c r="A7" s="5" t="s">
        <v>4</v>
      </c>
      <c r="B7" s="6">
        <f>B4*B6</f>
        <v>1260</v>
      </c>
    </row>
    <row r="8" spans="1:2" ht="16.5">
      <c r="A8" s="4"/>
      <c r="B8" s="3"/>
    </row>
    <row r="9" spans="1:2" ht="16.5">
      <c r="A9" s="4" t="s">
        <v>5</v>
      </c>
      <c r="B9" s="13">
        <v>2400</v>
      </c>
    </row>
    <row r="10" spans="1:2" ht="16.5">
      <c r="A10" s="8" t="s">
        <v>7</v>
      </c>
      <c r="B10" s="11">
        <f>B9/12</f>
        <v>200</v>
      </c>
    </row>
    <row r="11" spans="1:2" ht="16.5">
      <c r="A11" s="8" t="s">
        <v>6</v>
      </c>
      <c r="B11" s="11">
        <f>B9/12</f>
        <v>200</v>
      </c>
    </row>
    <row r="12" spans="1:2" ht="16.5">
      <c r="A12" s="5" t="s">
        <v>8</v>
      </c>
      <c r="B12" s="12">
        <f>SUM(B9:B11)</f>
        <v>2800</v>
      </c>
    </row>
    <row r="13" spans="1:2" ht="16.5">
      <c r="A13" s="4"/>
      <c r="B13" s="3"/>
    </row>
    <row r="14" spans="1:2" ht="16.5">
      <c r="A14" s="4" t="s">
        <v>9</v>
      </c>
      <c r="B14" s="11">
        <v>840</v>
      </c>
    </row>
    <row r="15" spans="1:2" ht="16.5">
      <c r="A15" s="5" t="s">
        <v>10</v>
      </c>
      <c r="B15" s="12">
        <f>B12+B14</f>
        <v>3640</v>
      </c>
    </row>
    <row r="16" spans="1:2" ht="16.5">
      <c r="A16" s="4"/>
      <c r="B16" s="3"/>
    </row>
    <row r="17" spans="1:4" ht="16.5">
      <c r="A17" s="4" t="s">
        <v>11</v>
      </c>
      <c r="B17" s="11">
        <f>B15/4</f>
        <v>910</v>
      </c>
    </row>
    <row r="18" spans="1:4" ht="16.5">
      <c r="A18" s="4" t="s">
        <v>12</v>
      </c>
      <c r="B18" s="11">
        <f>B17*3.5</f>
        <v>3185</v>
      </c>
    </row>
    <row r="19" spans="1:4" ht="16.5">
      <c r="A19" s="5" t="s">
        <v>14</v>
      </c>
      <c r="B19" s="12">
        <f>B18*B6</f>
        <v>28665</v>
      </c>
    </row>
    <row r="20" spans="1:4" ht="16.5">
      <c r="A20" s="4"/>
      <c r="B20" s="3"/>
    </row>
    <row r="21" spans="1:4" ht="17.25" thickBot="1">
      <c r="A21" s="9" t="s">
        <v>15</v>
      </c>
      <c r="B21" s="10">
        <f>B19/3</f>
        <v>9555</v>
      </c>
      <c r="C21" s="2"/>
      <c r="D21" s="4" t="s">
        <v>16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Wurzenberger</dc:creator>
  <cp:lastModifiedBy>admin</cp:lastModifiedBy>
  <dcterms:created xsi:type="dcterms:W3CDTF">2016-06-20T09:29:21Z</dcterms:created>
  <dcterms:modified xsi:type="dcterms:W3CDTF">2016-06-20T11:35:39Z</dcterms:modified>
</cp:coreProperties>
</file>