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\Downloads\"/>
    </mc:Choice>
  </mc:AlternateContent>
  <xr:revisionPtr revIDLastSave="0" documentId="13_ncr:1_{19995439-EA8D-4A14-8978-148EB5D316C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tabel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</calcChain>
</file>

<file path=xl/sharedStrings.xml><?xml version="1.0" encoding="utf-8"?>
<sst xmlns="http://schemas.openxmlformats.org/spreadsheetml/2006/main" count="405" uniqueCount="40">
  <si>
    <t>Nama Sungai</t>
  </si>
  <si>
    <t>Lokasi Sampel</t>
  </si>
  <si>
    <t>Waktu Pengambilan Sampel</t>
  </si>
  <si>
    <t>Residu Terlarut/TDS (Mg/L)</t>
  </si>
  <si>
    <t>Residu Tersuspensi/TSS (Mg/L)</t>
  </si>
  <si>
    <t>pH</t>
  </si>
  <si>
    <t>BOD</t>
  </si>
  <si>
    <t>COD</t>
  </si>
  <si>
    <t>DO</t>
  </si>
  <si>
    <t>Total Fosfat/ P (Mg/L)</t>
  </si>
  <si>
    <r>
      <rPr>
        <b/>
        <sz val="11"/>
        <color rgb="FF000000"/>
        <rFont val="Calibri"/>
        <family val="2"/>
        <charset val="1"/>
      </rPr>
      <t xml:space="preserve">NH3-N </t>
    </r>
    <r>
      <rPr>
        <b/>
        <sz val="11"/>
        <color rgb="FF000000"/>
        <rFont val="Calibri"/>
        <family val="2"/>
      </rPr>
      <t>(Mg/L)</t>
    </r>
  </si>
  <si>
    <t>Fecal Coli (Jml/100 Ml)</t>
  </si>
  <si>
    <r>
      <rPr>
        <b/>
        <sz val="11"/>
        <color rgb="FF000000"/>
        <rFont val="Calibri"/>
        <family val="2"/>
        <charset val="1"/>
      </rPr>
      <t xml:space="preserve">Total Coli </t>
    </r>
    <r>
      <rPr>
        <b/>
        <sz val="11"/>
        <color rgb="FF000000"/>
        <rFont val="Calibri"/>
        <family val="2"/>
      </rPr>
      <t xml:space="preserve"> (Jml/100 Ml)</t>
    </r>
  </si>
  <si>
    <t>Debit</t>
  </si>
  <si>
    <t>Sungai Ancar</t>
  </si>
  <si>
    <t>Hulu 1</t>
  </si>
  <si>
    <t>&lt;2,5</t>
  </si>
  <si>
    <t>&lt;40</t>
  </si>
  <si>
    <t>TNTCC</t>
  </si>
  <si>
    <t>Hulu 2</t>
  </si>
  <si>
    <t>&gt;24000</t>
  </si>
  <si>
    <t>Tengah 1</t>
  </si>
  <si>
    <t>Tengah 2</t>
  </si>
  <si>
    <t>Hilir 1</t>
  </si>
  <si>
    <t>Hilir 2</t>
  </si>
  <si>
    <t>29//11/2019</t>
  </si>
  <si>
    <t>Sungai Babak</t>
  </si>
  <si>
    <t>&lt;0,1</t>
  </si>
  <si>
    <t>Sungai Tojang</t>
  </si>
  <si>
    <t>&lt;2,50</t>
  </si>
  <si>
    <t>Sungai Dodokan</t>
  </si>
  <si>
    <t>Sungai Segara</t>
  </si>
  <si>
    <t>Sungai Padolo</t>
  </si>
  <si>
    <t>Sungai Jangka</t>
  </si>
  <si>
    <t>&lt;0,01</t>
  </si>
  <si>
    <t>&gt;240000</t>
  </si>
  <si>
    <t>Sungai Rabalaju</t>
  </si>
  <si>
    <t>Sungai Brang Rea</t>
  </si>
  <si>
    <t>Sungai Brang Biji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</si>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</sst>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m/d/yyyy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5"/>
  <sheetViews>
    <sheetView tabSelected="1" zoomScale="48" zoomScaleNormal="99" workbookViewId="0">
      <selection activeCell="O5" sqref="O5"/>
    </sheetView>
  </sheetViews>
  <sheetFormatPr defaultColWidth="5.6328125" defaultRowHeight="14.5"/>
  <sheetData>
    <row r="1" spans="1:5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4" t="s">
        <v>39</v>
      </c>
    </row>
    <row r="2" spans="1:52">
      <c r="A2" s="6" t="s">
        <v>14</v>
      </c>
      <c r="B2" s="6" t="s">
        <v>15</v>
      </c>
      <c r="C2" s="7">
        <v>43732</v>
      </c>
      <c r="D2" s="8">
        <v>82.1</v>
      </c>
      <c r="E2" s="8" t="s">
        <v>16</v>
      </c>
      <c r="F2" s="8">
        <v>6.7</v>
      </c>
      <c r="G2" s="8">
        <v>4</v>
      </c>
      <c r="H2" s="8" t="s">
        <v>17</v>
      </c>
      <c r="I2" s="8">
        <v>4.83</v>
      </c>
      <c r="J2" s="8">
        <v>0.70199999999999996</v>
      </c>
      <c r="K2" s="8"/>
      <c r="L2" s="8">
        <v>2400</v>
      </c>
      <c r="M2" s="8">
        <v>3500</v>
      </c>
      <c r="N2" s="8">
        <v>0.34100000000000003</v>
      </c>
      <c r="O2" s="6" t="str">
        <f>IF(AND(F2&gt;=6,F2&lt;= 9,G2&lt;= 6,H2&lt;= 50,I2&gt;= 3),"TIDAK TERCEMAR", "TERCEMAR")</f>
        <v>TERCEMAR</v>
      </c>
    </row>
    <row r="3" spans="1:52" s="1" customFormat="1">
      <c r="A3" s="6" t="s">
        <v>14</v>
      </c>
      <c r="B3" s="6" t="s">
        <v>15</v>
      </c>
      <c r="C3" s="7">
        <v>43798</v>
      </c>
      <c r="D3" s="8">
        <v>110.8</v>
      </c>
      <c r="E3" s="8">
        <v>164</v>
      </c>
      <c r="F3" s="8">
        <v>6.85</v>
      </c>
      <c r="G3" s="8">
        <v>4.12</v>
      </c>
      <c r="H3" s="8">
        <v>31</v>
      </c>
      <c r="I3" s="8">
        <v>5.71</v>
      </c>
      <c r="J3" s="8">
        <v>0.23</v>
      </c>
      <c r="K3" s="8">
        <v>0.41</v>
      </c>
      <c r="L3" s="8" t="s">
        <v>18</v>
      </c>
      <c r="M3" s="8" t="s">
        <v>18</v>
      </c>
      <c r="N3" s="8">
        <v>3.1E-2</v>
      </c>
      <c r="O3" s="6" t="str">
        <f t="shared" ref="O3:O66" si="0">IF(AND(F3&gt;=6,F3&lt;= 9,G3&lt;= 6,H3&lt;= 50,I3&gt;= 3),"TIDAK TERCEMAR", "TERCEMAR")</f>
        <v>TIDAK TERCEMAR</v>
      </c>
      <c r="P3" s="10"/>
      <c r="Q3" s="10"/>
      <c r="R3" s="11"/>
      <c r="S3" s="11"/>
      <c r="T3" s="11"/>
      <c r="U3" s="11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4"/>
      <c r="AH3" s="14"/>
      <c r="AI3" s="14"/>
      <c r="AJ3" s="10"/>
      <c r="AK3" s="10"/>
      <c r="AL3" s="1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3"/>
      <c r="AZ3" s="13"/>
    </row>
    <row r="4" spans="1:52">
      <c r="A4" s="6" t="s">
        <v>14</v>
      </c>
      <c r="B4" s="6" t="s">
        <v>19</v>
      </c>
      <c r="C4" s="7">
        <v>43732</v>
      </c>
      <c r="D4" s="8">
        <v>54.2</v>
      </c>
      <c r="E4" s="8">
        <v>15</v>
      </c>
      <c r="F4" s="8">
        <v>7.28</v>
      </c>
      <c r="G4" s="8">
        <v>8</v>
      </c>
      <c r="H4" s="8" t="s">
        <v>17</v>
      </c>
      <c r="I4" s="8">
        <v>4.03</v>
      </c>
      <c r="J4" s="8">
        <v>0.19700000000000001</v>
      </c>
      <c r="K4" s="8"/>
      <c r="L4" s="8" t="s">
        <v>20</v>
      </c>
      <c r="M4" s="8" t="s">
        <v>20</v>
      </c>
      <c r="N4" s="8">
        <v>1.4810000000000001</v>
      </c>
      <c r="O4" s="6" t="str">
        <f t="shared" si="0"/>
        <v>TERCEMAR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6"/>
      <c r="AZ4" s="16"/>
    </row>
    <row r="5" spans="1:52">
      <c r="A5" s="6" t="s">
        <v>14</v>
      </c>
      <c r="B5" s="6" t="s">
        <v>19</v>
      </c>
      <c r="C5" s="7">
        <v>43798</v>
      </c>
      <c r="D5" s="8">
        <v>120.7</v>
      </c>
      <c r="E5" s="8">
        <v>52</v>
      </c>
      <c r="F5" s="8">
        <v>6.92</v>
      </c>
      <c r="G5" s="8">
        <v>2.98</v>
      </c>
      <c r="H5" s="8">
        <v>32</v>
      </c>
      <c r="I5" s="8">
        <v>6.95</v>
      </c>
      <c r="J5" s="8">
        <v>0.25</v>
      </c>
      <c r="K5" s="8">
        <v>0.223</v>
      </c>
      <c r="L5" s="8">
        <v>66000</v>
      </c>
      <c r="M5" s="8">
        <v>66000</v>
      </c>
      <c r="N5" s="8">
        <v>0.09</v>
      </c>
      <c r="O5" s="6" t="str">
        <f t="shared" si="0"/>
        <v>TIDAK TERCEMAR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6"/>
      <c r="AZ5" s="16"/>
    </row>
    <row r="6" spans="1:52">
      <c r="A6" s="6" t="s">
        <v>14</v>
      </c>
      <c r="B6" s="6" t="s">
        <v>21</v>
      </c>
      <c r="C6" s="7">
        <v>43732</v>
      </c>
      <c r="D6" s="8">
        <v>50.5</v>
      </c>
      <c r="E6" s="8" t="s">
        <v>16</v>
      </c>
      <c r="F6" s="8">
        <v>6.94</v>
      </c>
      <c r="G6" s="8">
        <v>8</v>
      </c>
      <c r="H6" s="8" t="s">
        <v>17</v>
      </c>
      <c r="I6" s="8">
        <v>3.22</v>
      </c>
      <c r="J6" s="8">
        <v>1.845</v>
      </c>
      <c r="K6" s="8"/>
      <c r="L6" s="8" t="s">
        <v>20</v>
      </c>
      <c r="M6" s="8" t="s">
        <v>20</v>
      </c>
      <c r="N6" s="8">
        <v>0.14099999999999999</v>
      </c>
      <c r="O6" s="6" t="str">
        <f t="shared" si="0"/>
        <v>TERCEMAR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6"/>
      <c r="AZ6" s="16"/>
    </row>
    <row r="7" spans="1:52">
      <c r="A7" s="6" t="s">
        <v>14</v>
      </c>
      <c r="B7" s="6" t="s">
        <v>21</v>
      </c>
      <c r="C7" s="7">
        <v>43798</v>
      </c>
      <c r="D7" s="8">
        <v>125.3</v>
      </c>
      <c r="E7" s="8">
        <v>60</v>
      </c>
      <c r="F7" s="8">
        <v>6.77</v>
      </c>
      <c r="G7" s="8">
        <v>6.33</v>
      </c>
      <c r="H7" s="8">
        <v>28</v>
      </c>
      <c r="I7" s="8">
        <v>6.34</v>
      </c>
      <c r="J7" s="8">
        <v>0.27</v>
      </c>
      <c r="K7" s="8">
        <v>0.4</v>
      </c>
      <c r="L7" s="8">
        <v>129000</v>
      </c>
      <c r="M7" s="8">
        <v>129000</v>
      </c>
      <c r="N7" s="8">
        <v>0.08</v>
      </c>
      <c r="O7" s="6" t="str">
        <f t="shared" si="0"/>
        <v>TERCEMAR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6"/>
      <c r="AZ7" s="16"/>
    </row>
    <row r="8" spans="1:52">
      <c r="A8" s="6" t="s">
        <v>14</v>
      </c>
      <c r="B8" s="6" t="s">
        <v>22</v>
      </c>
      <c r="C8" s="7">
        <v>43732</v>
      </c>
      <c r="D8" s="8">
        <v>46.6</v>
      </c>
      <c r="E8" s="8" t="s">
        <v>16</v>
      </c>
      <c r="F8" s="8">
        <v>6.66</v>
      </c>
      <c r="G8" s="8">
        <v>12</v>
      </c>
      <c r="H8" s="8">
        <v>48</v>
      </c>
      <c r="I8" s="8">
        <v>2.41</v>
      </c>
      <c r="J8" s="8">
        <v>0.38200000000000001</v>
      </c>
      <c r="K8" s="8"/>
      <c r="L8" s="8" t="s">
        <v>20</v>
      </c>
      <c r="M8" s="8" t="s">
        <v>20</v>
      </c>
      <c r="N8" s="8">
        <v>1.7000000000000001E-2</v>
      </c>
      <c r="O8" s="6" t="str">
        <f t="shared" si="0"/>
        <v>TERCEMAR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6"/>
      <c r="AZ8" s="16"/>
    </row>
    <row r="9" spans="1:52">
      <c r="A9" s="6" t="s">
        <v>14</v>
      </c>
      <c r="B9" s="6" t="s">
        <v>22</v>
      </c>
      <c r="C9" s="7">
        <v>43798</v>
      </c>
      <c r="D9" s="8">
        <v>129.9</v>
      </c>
      <c r="E9" s="8">
        <v>46</v>
      </c>
      <c r="F9" s="8">
        <v>6.84</v>
      </c>
      <c r="G9" s="8">
        <v>3.16</v>
      </c>
      <c r="H9" s="8">
        <v>23</v>
      </c>
      <c r="I9" s="8">
        <v>4.71</v>
      </c>
      <c r="J9" s="8">
        <v>0.28999999999999998</v>
      </c>
      <c r="K9" s="8">
        <v>0.28000000000000003</v>
      </c>
      <c r="L9" s="8">
        <v>94000</v>
      </c>
      <c r="M9" s="8">
        <v>94000</v>
      </c>
      <c r="N9" s="8">
        <v>0.12</v>
      </c>
      <c r="O9" s="6" t="str">
        <f t="shared" si="0"/>
        <v>TIDAK TERCEMAR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6"/>
      <c r="AZ9" s="16"/>
    </row>
    <row r="10" spans="1:52">
      <c r="A10" s="6" t="s">
        <v>14</v>
      </c>
      <c r="B10" s="6" t="s">
        <v>23</v>
      </c>
      <c r="C10" s="7">
        <v>43732</v>
      </c>
      <c r="D10" s="8">
        <v>53.3</v>
      </c>
      <c r="E10" s="8" t="s">
        <v>16</v>
      </c>
      <c r="F10" s="8">
        <v>6.63</v>
      </c>
      <c r="G10" s="8">
        <v>42</v>
      </c>
      <c r="H10" s="8">
        <v>40</v>
      </c>
      <c r="I10" s="8">
        <v>4.03</v>
      </c>
      <c r="J10" s="8">
        <v>0.4</v>
      </c>
      <c r="K10" s="8"/>
      <c r="L10" s="8" t="s">
        <v>20</v>
      </c>
      <c r="M10" s="8" t="s">
        <v>20</v>
      </c>
      <c r="N10" s="8">
        <v>1.0660000000000001</v>
      </c>
      <c r="O10" s="6" t="str">
        <f t="shared" si="0"/>
        <v>TERCEMAR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6"/>
      <c r="AZ10" s="16"/>
    </row>
    <row r="11" spans="1:52">
      <c r="A11" s="6" t="s">
        <v>14</v>
      </c>
      <c r="B11" s="6" t="s">
        <v>23</v>
      </c>
      <c r="C11" s="7">
        <v>43798</v>
      </c>
      <c r="D11" s="8">
        <v>130.6</v>
      </c>
      <c r="E11" s="8">
        <v>17</v>
      </c>
      <c r="F11" s="8">
        <v>6.92</v>
      </c>
      <c r="G11" s="8">
        <v>4</v>
      </c>
      <c r="H11" s="8">
        <v>30</v>
      </c>
      <c r="I11" s="8">
        <v>6.57</v>
      </c>
      <c r="J11" s="8">
        <v>0.34</v>
      </c>
      <c r="K11" s="8">
        <v>0.34</v>
      </c>
      <c r="L11" s="8">
        <v>101000</v>
      </c>
      <c r="M11" s="8">
        <v>101000</v>
      </c>
      <c r="N11" s="8">
        <v>0.12</v>
      </c>
      <c r="O11" s="6" t="str">
        <f t="shared" si="0"/>
        <v>TIDAK TERCEMAR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6"/>
      <c r="AZ11" s="16"/>
    </row>
    <row r="12" spans="1:52">
      <c r="A12" s="6" t="s">
        <v>14</v>
      </c>
      <c r="B12" s="6" t="s">
        <v>24</v>
      </c>
      <c r="C12" s="7">
        <v>43732</v>
      </c>
      <c r="D12" s="8">
        <v>63.5</v>
      </c>
      <c r="E12" s="8">
        <v>13</v>
      </c>
      <c r="F12" s="8">
        <v>6.72</v>
      </c>
      <c r="G12" s="8">
        <v>20.100000000000001</v>
      </c>
      <c r="H12" s="8">
        <v>56</v>
      </c>
      <c r="I12" s="8">
        <v>2.0099999999999998</v>
      </c>
      <c r="J12" s="8">
        <v>0.68300000000000005</v>
      </c>
      <c r="K12" s="8"/>
      <c r="L12" s="8" t="s">
        <v>20</v>
      </c>
      <c r="M12" s="8" t="s">
        <v>20</v>
      </c>
      <c r="N12" s="8">
        <v>1.0660000000000001</v>
      </c>
      <c r="O12" s="6" t="str">
        <f t="shared" si="0"/>
        <v>TERCEMAR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6"/>
      <c r="AZ12" s="16"/>
    </row>
    <row r="13" spans="1:52">
      <c r="A13" s="6" t="s">
        <v>14</v>
      </c>
      <c r="B13" s="6" t="s">
        <v>24</v>
      </c>
      <c r="C13" s="7" t="s">
        <v>25</v>
      </c>
      <c r="D13" s="8">
        <v>143.1</v>
      </c>
      <c r="E13" s="8">
        <v>16</v>
      </c>
      <c r="F13" s="8">
        <v>7</v>
      </c>
      <c r="G13" s="8">
        <v>7.05</v>
      </c>
      <c r="H13" s="8">
        <v>37</v>
      </c>
      <c r="I13" s="8">
        <v>6.28</v>
      </c>
      <c r="J13" s="8">
        <v>0.3</v>
      </c>
      <c r="K13" s="8">
        <v>0.11</v>
      </c>
      <c r="L13" s="8"/>
      <c r="M13" s="8"/>
      <c r="N13" s="8">
        <v>0.6</v>
      </c>
      <c r="O13" s="6" t="str">
        <f t="shared" si="0"/>
        <v>TERCEMAR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6"/>
      <c r="AZ13" s="16"/>
    </row>
    <row r="14" spans="1:52">
      <c r="A14" s="6" t="s">
        <v>26</v>
      </c>
      <c r="B14" s="6" t="s">
        <v>15</v>
      </c>
      <c r="C14" s="7">
        <v>43732</v>
      </c>
      <c r="D14" s="8">
        <v>39.299999999999997</v>
      </c>
      <c r="E14" s="8">
        <v>70</v>
      </c>
      <c r="F14" s="8">
        <v>8.3800000000000008</v>
      </c>
      <c r="G14" s="8">
        <v>4</v>
      </c>
      <c r="H14" s="8" t="s">
        <v>17</v>
      </c>
      <c r="I14" s="8">
        <v>5.69</v>
      </c>
      <c r="J14" s="8">
        <v>0.217</v>
      </c>
      <c r="K14" s="8"/>
      <c r="L14" s="8">
        <v>3300</v>
      </c>
      <c r="M14" s="8">
        <v>14000</v>
      </c>
      <c r="N14" s="8">
        <v>2.1230000000000002</v>
      </c>
      <c r="O14" s="6" t="str">
        <f t="shared" si="0"/>
        <v>TERCEMAR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6"/>
      <c r="AZ14" s="16"/>
    </row>
    <row r="15" spans="1:52">
      <c r="A15" s="6" t="s">
        <v>26</v>
      </c>
      <c r="B15" s="6" t="s">
        <v>15</v>
      </c>
      <c r="C15" s="9">
        <v>43798</v>
      </c>
      <c r="D15" s="8">
        <v>104.4</v>
      </c>
      <c r="E15" s="8">
        <v>31</v>
      </c>
      <c r="F15" s="8">
        <v>7.14</v>
      </c>
      <c r="G15" s="8">
        <v>3.1</v>
      </c>
      <c r="H15" s="8">
        <v>23</v>
      </c>
      <c r="I15" s="8">
        <v>6.94</v>
      </c>
      <c r="J15" s="8">
        <v>0.11</v>
      </c>
      <c r="K15" s="8" t="s">
        <v>27</v>
      </c>
      <c r="L15" s="8">
        <v>126000</v>
      </c>
      <c r="M15" s="8">
        <v>126000</v>
      </c>
      <c r="N15" s="8">
        <v>0.8</v>
      </c>
      <c r="O15" s="6" t="str">
        <f t="shared" si="0"/>
        <v>TIDAK TERCEMAR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6"/>
      <c r="AZ15" s="16"/>
    </row>
    <row r="16" spans="1:52">
      <c r="A16" s="6" t="s">
        <v>26</v>
      </c>
      <c r="B16" s="6" t="s">
        <v>19</v>
      </c>
      <c r="C16" s="7">
        <v>43732</v>
      </c>
      <c r="D16" s="8">
        <v>43</v>
      </c>
      <c r="E16" s="8">
        <v>36</v>
      </c>
      <c r="F16" s="8">
        <v>7.8</v>
      </c>
      <c r="G16" s="8">
        <v>7.9</v>
      </c>
      <c r="H16" s="8" t="s">
        <v>17</v>
      </c>
      <c r="I16" s="8">
        <v>4.8600000000000003</v>
      </c>
      <c r="J16" s="8">
        <v>0.19600000000000001</v>
      </c>
      <c r="K16" s="8"/>
      <c r="L16" s="8">
        <v>24000</v>
      </c>
      <c r="M16" s="8">
        <v>24000</v>
      </c>
      <c r="N16" s="8">
        <v>2.7959999999999998</v>
      </c>
      <c r="O16" s="6" t="str">
        <f t="shared" si="0"/>
        <v>TERCEMAR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6"/>
      <c r="AZ16" s="16"/>
    </row>
    <row r="17" spans="1:52">
      <c r="A17" s="6" t="s">
        <v>26</v>
      </c>
      <c r="B17" s="6" t="s">
        <v>19</v>
      </c>
      <c r="C17" s="9">
        <v>43798</v>
      </c>
      <c r="D17" s="8">
        <v>115.1</v>
      </c>
      <c r="E17" s="8">
        <v>83</v>
      </c>
      <c r="F17" s="8">
        <v>7.08</v>
      </c>
      <c r="G17" s="8">
        <v>1.66</v>
      </c>
      <c r="H17" s="8">
        <v>23</v>
      </c>
      <c r="I17" s="8">
        <v>6.92</v>
      </c>
      <c r="J17" s="8">
        <v>0.19400000000000001</v>
      </c>
      <c r="K17" s="8">
        <v>0.11</v>
      </c>
      <c r="L17" s="8">
        <v>85000</v>
      </c>
      <c r="M17" s="8">
        <v>85000</v>
      </c>
      <c r="N17" s="8">
        <v>0.6</v>
      </c>
      <c r="O17" s="6" t="str">
        <f t="shared" si="0"/>
        <v>TIDAK TERCEMAR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6"/>
      <c r="AZ17" s="16"/>
    </row>
    <row r="18" spans="1:52">
      <c r="A18" s="6" t="s">
        <v>26</v>
      </c>
      <c r="B18" s="6" t="s">
        <v>21</v>
      </c>
      <c r="C18" s="7">
        <v>43732</v>
      </c>
      <c r="D18" s="8">
        <v>54.5</v>
      </c>
      <c r="E18" s="8">
        <v>45</v>
      </c>
      <c r="F18" s="8">
        <v>7.21</v>
      </c>
      <c r="G18" s="8">
        <v>16.100000000000001</v>
      </c>
      <c r="H18" s="8">
        <v>48</v>
      </c>
      <c r="I18" s="8">
        <v>4.43</v>
      </c>
      <c r="J18" s="8">
        <v>0.312</v>
      </c>
      <c r="K18" s="8"/>
      <c r="L18" s="8" t="s">
        <v>20</v>
      </c>
      <c r="M18" s="8" t="s">
        <v>20</v>
      </c>
      <c r="N18" s="8">
        <v>0.3</v>
      </c>
      <c r="O18" s="6" t="str">
        <f t="shared" si="0"/>
        <v>TERCEMAR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6"/>
      <c r="AZ18" s="16"/>
    </row>
    <row r="19" spans="1:52">
      <c r="A19" s="6" t="s">
        <v>26</v>
      </c>
      <c r="B19" s="6" t="s">
        <v>21</v>
      </c>
      <c r="C19" s="9">
        <v>43798</v>
      </c>
      <c r="D19" s="8">
        <v>120.2</v>
      </c>
      <c r="E19" s="8">
        <v>53.2</v>
      </c>
      <c r="F19" s="8">
        <v>7.08</v>
      </c>
      <c r="G19" s="8">
        <v>2.74</v>
      </c>
      <c r="H19" s="8">
        <v>20</v>
      </c>
      <c r="I19" s="8">
        <v>6.88</v>
      </c>
      <c r="J19" s="8">
        <v>0.18</v>
      </c>
      <c r="K19" s="8">
        <v>0.15</v>
      </c>
      <c r="L19" s="8">
        <v>48000</v>
      </c>
      <c r="M19" s="8">
        <v>48000</v>
      </c>
      <c r="N19" s="8">
        <v>0.36</v>
      </c>
      <c r="O19" s="6" t="str">
        <f t="shared" si="0"/>
        <v>TIDAK TERCEMAR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6"/>
      <c r="AZ19" s="16"/>
    </row>
    <row r="20" spans="1:52">
      <c r="A20" s="6" t="s">
        <v>26</v>
      </c>
      <c r="B20" s="6" t="s">
        <v>22</v>
      </c>
      <c r="C20" s="7">
        <v>43732</v>
      </c>
      <c r="D20" s="8">
        <v>55.8</v>
      </c>
      <c r="E20" s="8">
        <v>12</v>
      </c>
      <c r="F20" s="8">
        <v>6.9</v>
      </c>
      <c r="G20" s="8">
        <v>24.2</v>
      </c>
      <c r="H20" s="8">
        <v>64</v>
      </c>
      <c r="I20" s="8">
        <v>2.82</v>
      </c>
      <c r="J20" s="8">
        <v>0.28299999999999997</v>
      </c>
      <c r="K20" s="8"/>
      <c r="L20" s="8" t="s">
        <v>20</v>
      </c>
      <c r="M20" s="8" t="s">
        <v>20</v>
      </c>
      <c r="N20" s="8">
        <v>1.7410000000000001</v>
      </c>
      <c r="O20" s="6" t="str">
        <f t="shared" si="0"/>
        <v>TERCEMAR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6"/>
      <c r="AZ20" s="16"/>
    </row>
    <row r="21" spans="1:52">
      <c r="A21" s="6" t="s">
        <v>26</v>
      </c>
      <c r="B21" s="6" t="s">
        <v>22</v>
      </c>
      <c r="C21" s="9">
        <v>43798</v>
      </c>
      <c r="D21" s="8">
        <v>129.4</v>
      </c>
      <c r="E21" s="8">
        <v>21</v>
      </c>
      <c r="F21" s="8">
        <v>6.92</v>
      </c>
      <c r="G21" s="8">
        <v>1.9</v>
      </c>
      <c r="H21" s="8">
        <v>21</v>
      </c>
      <c r="I21" s="8">
        <v>6.62</v>
      </c>
      <c r="J21" s="8">
        <v>0.14000000000000001</v>
      </c>
      <c r="K21" s="8">
        <v>0.1</v>
      </c>
      <c r="L21" s="8">
        <v>43000</v>
      </c>
      <c r="M21" s="8">
        <v>43000</v>
      </c>
      <c r="N21" s="8">
        <v>0</v>
      </c>
      <c r="O21" s="6" t="str">
        <f t="shared" si="0"/>
        <v>TIDAK TERCEMAR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6"/>
      <c r="AZ21" s="16"/>
    </row>
    <row r="22" spans="1:52">
      <c r="A22" s="6" t="s">
        <v>26</v>
      </c>
      <c r="B22" s="6" t="s">
        <v>23</v>
      </c>
      <c r="C22" s="7">
        <v>43732</v>
      </c>
      <c r="D22" s="8">
        <v>70.599999999999994</v>
      </c>
      <c r="E22" s="8">
        <v>123</v>
      </c>
      <c r="F22" s="8">
        <v>6.64</v>
      </c>
      <c r="G22" s="8">
        <v>32.200000000000003</v>
      </c>
      <c r="H22" s="8">
        <v>96</v>
      </c>
      <c r="I22" s="8">
        <v>2.82</v>
      </c>
      <c r="J22" s="8">
        <v>0.255</v>
      </c>
      <c r="K22" s="8"/>
      <c r="L22" s="8" t="s">
        <v>20</v>
      </c>
      <c r="M22" s="8" t="s">
        <v>20</v>
      </c>
      <c r="N22" s="8">
        <v>0.23799999999999999</v>
      </c>
      <c r="O22" s="6" t="str">
        <f t="shared" si="0"/>
        <v>TERCEMAR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6"/>
      <c r="AZ22" s="16"/>
    </row>
    <row r="23" spans="1:52">
      <c r="A23" s="6" t="s">
        <v>26</v>
      </c>
      <c r="B23" s="6" t="s">
        <v>23</v>
      </c>
      <c r="C23" s="9">
        <v>43798</v>
      </c>
      <c r="D23" s="8">
        <v>153</v>
      </c>
      <c r="E23" s="8">
        <v>15</v>
      </c>
      <c r="F23" s="8">
        <v>6.95</v>
      </c>
      <c r="G23" s="8">
        <v>2.71</v>
      </c>
      <c r="H23" s="8">
        <v>20</v>
      </c>
      <c r="I23" s="8">
        <v>6.19</v>
      </c>
      <c r="J23" s="8">
        <v>0.17</v>
      </c>
      <c r="K23" s="8" t="s">
        <v>27</v>
      </c>
      <c r="L23" s="8">
        <v>64000</v>
      </c>
      <c r="M23" s="8">
        <v>64000</v>
      </c>
      <c r="N23" s="8">
        <v>0.113</v>
      </c>
      <c r="O23" s="6" t="str">
        <f t="shared" si="0"/>
        <v>TIDAK TERCEMAR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6"/>
      <c r="AZ23" s="16"/>
    </row>
    <row r="24" spans="1:52">
      <c r="A24" s="6" t="s">
        <v>26</v>
      </c>
      <c r="B24" s="6" t="s">
        <v>24</v>
      </c>
      <c r="C24" s="7">
        <v>43732</v>
      </c>
      <c r="D24" s="8">
        <v>90.1</v>
      </c>
      <c r="E24" s="8">
        <v>3</v>
      </c>
      <c r="F24" s="8">
        <v>6.81</v>
      </c>
      <c r="G24" s="8">
        <v>36.200000000000003</v>
      </c>
      <c r="H24" s="8">
        <v>112</v>
      </c>
      <c r="I24" s="8">
        <v>1.21</v>
      </c>
      <c r="J24" s="8">
        <v>0.28999999999999998</v>
      </c>
      <c r="K24" s="8"/>
      <c r="L24" s="8" t="s">
        <v>20</v>
      </c>
      <c r="M24" s="8" t="s">
        <v>20</v>
      </c>
      <c r="N24" s="8">
        <v>0.14000000000000001</v>
      </c>
      <c r="O24" s="6" t="str">
        <f t="shared" si="0"/>
        <v>TERCEMAR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6"/>
      <c r="AZ24" s="16"/>
    </row>
    <row r="25" spans="1:52">
      <c r="A25" s="6" t="s">
        <v>26</v>
      </c>
      <c r="B25" s="6" t="s">
        <v>24</v>
      </c>
      <c r="C25" s="9">
        <v>43798</v>
      </c>
      <c r="D25" s="8">
        <v>222</v>
      </c>
      <c r="E25" s="8">
        <v>9</v>
      </c>
      <c r="F25" s="8">
        <v>6.94</v>
      </c>
      <c r="G25" s="8">
        <v>3.63</v>
      </c>
      <c r="H25" s="8">
        <v>22</v>
      </c>
      <c r="I25" s="8">
        <v>5.64</v>
      </c>
      <c r="J25" s="8">
        <v>0.32</v>
      </c>
      <c r="K25" s="8">
        <v>0.82</v>
      </c>
      <c r="L25" s="8">
        <v>50000</v>
      </c>
      <c r="M25" s="8">
        <v>50000</v>
      </c>
      <c r="N25" s="8">
        <v>0.113</v>
      </c>
      <c r="O25" s="6" t="str">
        <f t="shared" si="0"/>
        <v>TIDAK TERCEMAR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6"/>
      <c r="AZ25" s="16"/>
    </row>
    <row r="26" spans="1:52">
      <c r="A26" s="6" t="s">
        <v>28</v>
      </c>
      <c r="B26" s="6" t="s">
        <v>15</v>
      </c>
      <c r="C26" s="7">
        <v>43735</v>
      </c>
      <c r="D26" s="8">
        <v>54.2</v>
      </c>
      <c r="E26" s="8">
        <v>15</v>
      </c>
      <c r="F26" s="8">
        <v>7.78</v>
      </c>
      <c r="G26" s="8">
        <v>4</v>
      </c>
      <c r="H26" s="8" t="s">
        <v>17</v>
      </c>
      <c r="I26" s="8">
        <v>5.23</v>
      </c>
      <c r="J26" s="8">
        <v>0.152</v>
      </c>
      <c r="K26" s="8"/>
      <c r="L26" s="8" t="s">
        <v>20</v>
      </c>
      <c r="M26" s="8" t="s">
        <v>20</v>
      </c>
      <c r="N26" s="8"/>
      <c r="O26" s="6" t="str">
        <f t="shared" si="0"/>
        <v>TERCEMAR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6"/>
      <c r="AZ26" s="16"/>
    </row>
    <row r="27" spans="1:52">
      <c r="A27" s="6" t="s">
        <v>28</v>
      </c>
      <c r="B27" s="6" t="s">
        <v>15</v>
      </c>
      <c r="C27" s="9">
        <v>43798</v>
      </c>
      <c r="D27" s="8">
        <v>146</v>
      </c>
      <c r="E27" s="8">
        <v>13</v>
      </c>
      <c r="F27" s="8">
        <v>6.35</v>
      </c>
      <c r="G27" s="8">
        <v>5.73</v>
      </c>
      <c r="H27" s="8">
        <v>30</v>
      </c>
      <c r="I27" s="8">
        <v>4.47</v>
      </c>
      <c r="J27" s="8">
        <v>0.14000000000000001</v>
      </c>
      <c r="K27" s="8" t="s">
        <v>27</v>
      </c>
      <c r="L27" s="8">
        <v>37000</v>
      </c>
      <c r="M27" s="8">
        <v>37000</v>
      </c>
      <c r="N27" s="8">
        <v>9.6000000000000002E-2</v>
      </c>
      <c r="O27" s="6" t="str">
        <f t="shared" si="0"/>
        <v>TIDAK TERCEMAR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6"/>
      <c r="AZ27" s="16"/>
    </row>
    <row r="28" spans="1:52">
      <c r="A28" s="6" t="s">
        <v>28</v>
      </c>
      <c r="B28" s="6" t="s">
        <v>19</v>
      </c>
      <c r="C28" s="7">
        <v>43735</v>
      </c>
      <c r="D28" s="8">
        <v>49.9</v>
      </c>
      <c r="E28" s="8">
        <v>13</v>
      </c>
      <c r="F28" s="8">
        <v>6.63</v>
      </c>
      <c r="G28" s="8">
        <v>4</v>
      </c>
      <c r="H28" s="8" t="s">
        <v>17</v>
      </c>
      <c r="I28" s="8">
        <v>5.23</v>
      </c>
      <c r="J28" s="8">
        <v>0.24199999999999999</v>
      </c>
      <c r="K28" s="8"/>
      <c r="L28" s="8" t="s">
        <v>20</v>
      </c>
      <c r="M28" s="8" t="s">
        <v>20</v>
      </c>
      <c r="N28" s="8"/>
      <c r="O28" s="6" t="str">
        <f t="shared" si="0"/>
        <v>TERCEMAR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6"/>
      <c r="AZ28" s="16"/>
    </row>
    <row r="29" spans="1:52">
      <c r="A29" s="6" t="s">
        <v>28</v>
      </c>
      <c r="B29" s="6" t="s">
        <v>19</v>
      </c>
      <c r="C29" s="9">
        <v>43798</v>
      </c>
      <c r="D29" s="8">
        <v>129.4</v>
      </c>
      <c r="E29" s="8">
        <v>33</v>
      </c>
      <c r="F29" s="8">
        <v>6.37</v>
      </c>
      <c r="G29" s="8">
        <v>4.0599999999999996</v>
      </c>
      <c r="H29" s="8">
        <v>21</v>
      </c>
      <c r="I29" s="8">
        <v>4.57</v>
      </c>
      <c r="J29" s="8">
        <v>0.1</v>
      </c>
      <c r="K29" s="8" t="s">
        <v>27</v>
      </c>
      <c r="L29" s="8">
        <v>37000</v>
      </c>
      <c r="M29" s="8">
        <v>37000</v>
      </c>
      <c r="N29" s="8">
        <v>0.123</v>
      </c>
      <c r="O29" s="6" t="str">
        <f t="shared" si="0"/>
        <v>TIDAK TERCEMAR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6"/>
      <c r="AZ29" s="16"/>
    </row>
    <row r="30" spans="1:52">
      <c r="A30" s="6" t="s">
        <v>28</v>
      </c>
      <c r="B30" s="6" t="s">
        <v>21</v>
      </c>
      <c r="C30" s="7">
        <v>43735</v>
      </c>
      <c r="D30" s="8">
        <v>71.099999999999994</v>
      </c>
      <c r="E30" s="8" t="s">
        <v>29</v>
      </c>
      <c r="F30" s="8">
        <v>7.11</v>
      </c>
      <c r="G30" s="8">
        <v>8</v>
      </c>
      <c r="H30" s="8" t="s">
        <v>17</v>
      </c>
      <c r="I30" s="8">
        <v>4.43</v>
      </c>
      <c r="J30" s="8">
        <v>0.24399999999999999</v>
      </c>
      <c r="K30" s="8"/>
      <c r="L30" s="8" t="s">
        <v>20</v>
      </c>
      <c r="M30" s="8" t="s">
        <v>20</v>
      </c>
      <c r="N30" s="8"/>
      <c r="O30" s="6" t="str">
        <f t="shared" si="0"/>
        <v>TERCEMAR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6"/>
      <c r="AZ30" s="16"/>
    </row>
    <row r="31" spans="1:52">
      <c r="A31" s="6" t="s">
        <v>28</v>
      </c>
      <c r="B31" s="6" t="s">
        <v>21</v>
      </c>
      <c r="C31" s="9">
        <v>43798</v>
      </c>
      <c r="D31" s="8">
        <v>197</v>
      </c>
      <c r="E31" s="8">
        <v>2</v>
      </c>
      <c r="F31" s="8">
        <v>6.61</v>
      </c>
      <c r="G31" s="8">
        <v>4.99</v>
      </c>
      <c r="H31" s="8">
        <v>22</v>
      </c>
      <c r="I31" s="8">
        <v>4.24</v>
      </c>
      <c r="J31" s="8">
        <v>0.26</v>
      </c>
      <c r="K31" s="8">
        <v>0.26</v>
      </c>
      <c r="L31" s="8">
        <v>77000</v>
      </c>
      <c r="M31" s="8">
        <v>77000</v>
      </c>
      <c r="N31" s="8">
        <v>0.18</v>
      </c>
      <c r="O31" s="6" t="str">
        <f t="shared" si="0"/>
        <v>TIDAK TERCEMAR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6"/>
      <c r="AZ31" s="16"/>
    </row>
    <row r="32" spans="1:52">
      <c r="A32" s="6" t="s">
        <v>28</v>
      </c>
      <c r="B32" s="6" t="s">
        <v>22</v>
      </c>
      <c r="C32" s="9">
        <v>43735</v>
      </c>
      <c r="D32" s="8">
        <v>86.8</v>
      </c>
      <c r="E32" s="8" t="s">
        <v>29</v>
      </c>
      <c r="F32" s="8">
        <v>7.34</v>
      </c>
      <c r="G32" s="8">
        <v>12</v>
      </c>
      <c r="H32" s="8" t="s">
        <v>17</v>
      </c>
      <c r="I32" s="8">
        <v>4.43</v>
      </c>
      <c r="J32" s="8">
        <v>0.47599999999999998</v>
      </c>
      <c r="K32" s="8"/>
      <c r="L32" s="8" t="s">
        <v>20</v>
      </c>
      <c r="M32" s="8" t="s">
        <v>20</v>
      </c>
      <c r="N32" s="8">
        <v>0.125</v>
      </c>
      <c r="O32" s="6" t="str">
        <f t="shared" si="0"/>
        <v>TERCEMAR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6"/>
      <c r="AZ32" s="16"/>
    </row>
    <row r="33" spans="1:52">
      <c r="A33" s="6" t="s">
        <v>28</v>
      </c>
      <c r="B33" s="6" t="s">
        <v>22</v>
      </c>
      <c r="C33" s="9">
        <v>43798</v>
      </c>
      <c r="D33" s="8">
        <v>225</v>
      </c>
      <c r="E33" s="8">
        <v>2</v>
      </c>
      <c r="F33" s="8">
        <v>6.62</v>
      </c>
      <c r="G33" s="8">
        <v>4.9000000000000004</v>
      </c>
      <c r="H33" s="8">
        <v>11</v>
      </c>
      <c r="I33" s="8">
        <v>3.5</v>
      </c>
      <c r="J33" s="8">
        <v>0.4</v>
      </c>
      <c r="K33" s="8" t="s">
        <v>27</v>
      </c>
      <c r="L33" s="8">
        <v>60000</v>
      </c>
      <c r="M33" s="8">
        <v>60000</v>
      </c>
      <c r="N33" s="8">
        <v>4.68</v>
      </c>
      <c r="O33" s="6" t="str">
        <f t="shared" si="0"/>
        <v>TIDAK TERCEMAR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6"/>
      <c r="AZ33" s="16"/>
    </row>
    <row r="34" spans="1:52">
      <c r="A34" s="6" t="s">
        <v>28</v>
      </c>
      <c r="B34" s="6" t="s">
        <v>23</v>
      </c>
      <c r="C34" s="9">
        <v>43735</v>
      </c>
      <c r="D34" s="8">
        <v>121</v>
      </c>
      <c r="E34" s="8" t="s">
        <v>16</v>
      </c>
      <c r="F34" s="8">
        <v>7.64</v>
      </c>
      <c r="G34" s="8">
        <v>12</v>
      </c>
      <c r="H34" s="8">
        <v>40</v>
      </c>
      <c r="I34" s="8">
        <v>4.03</v>
      </c>
      <c r="J34" s="8">
        <v>0.56599999999999995</v>
      </c>
      <c r="K34" s="8"/>
      <c r="L34" s="8" t="s">
        <v>20</v>
      </c>
      <c r="M34" s="8" t="s">
        <v>20</v>
      </c>
      <c r="N34" s="8">
        <v>4.7E-2</v>
      </c>
      <c r="O34" s="6" t="str">
        <f t="shared" si="0"/>
        <v>TERCEMAR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6"/>
      <c r="AZ34" s="16"/>
    </row>
    <row r="35" spans="1:52">
      <c r="A35" s="6" t="s">
        <v>28</v>
      </c>
      <c r="B35" s="6" t="s">
        <v>23</v>
      </c>
      <c r="C35" s="9">
        <v>43798</v>
      </c>
      <c r="D35" s="8">
        <v>297</v>
      </c>
      <c r="E35" s="8">
        <v>12</v>
      </c>
      <c r="F35" s="8">
        <v>7.06</v>
      </c>
      <c r="G35" s="8">
        <v>5.49</v>
      </c>
      <c r="H35" s="8">
        <v>51</v>
      </c>
      <c r="I35" s="8">
        <v>4.83</v>
      </c>
      <c r="J35" s="8">
        <v>0.1</v>
      </c>
      <c r="K35" s="8" t="s">
        <v>27</v>
      </c>
      <c r="L35" s="8">
        <v>68000</v>
      </c>
      <c r="M35" s="8">
        <v>68000</v>
      </c>
      <c r="N35" s="8">
        <v>1.1000000000000001</v>
      </c>
      <c r="O35" s="6" t="str">
        <f t="shared" si="0"/>
        <v>TERCEMAR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6"/>
      <c r="AZ35" s="16"/>
    </row>
    <row r="36" spans="1:52">
      <c r="A36" s="6" t="s">
        <v>28</v>
      </c>
      <c r="B36" s="6" t="s">
        <v>24</v>
      </c>
      <c r="C36" s="7">
        <v>43735</v>
      </c>
      <c r="D36" s="8">
        <v>186.4</v>
      </c>
      <c r="E36" s="8" t="s">
        <v>16</v>
      </c>
      <c r="F36" s="8">
        <v>7.6</v>
      </c>
      <c r="G36" s="8">
        <v>20</v>
      </c>
      <c r="H36" s="8">
        <v>72</v>
      </c>
      <c r="I36" s="8">
        <v>4.03</v>
      </c>
      <c r="J36" s="8">
        <v>0.19500000000000001</v>
      </c>
      <c r="K36" s="8"/>
      <c r="L36" s="8" t="s">
        <v>20</v>
      </c>
      <c r="M36" s="8" t="s">
        <v>20</v>
      </c>
      <c r="N36" s="8">
        <v>9.4E-2</v>
      </c>
      <c r="O36" s="6" t="str">
        <f t="shared" si="0"/>
        <v>TERCEMAR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6"/>
      <c r="AZ36" s="16"/>
    </row>
    <row r="37" spans="1:52">
      <c r="A37" s="6" t="s">
        <v>28</v>
      </c>
      <c r="B37" s="6" t="s">
        <v>24</v>
      </c>
      <c r="C37" s="9">
        <v>43798</v>
      </c>
      <c r="D37" s="8">
        <v>488</v>
      </c>
      <c r="E37" s="8">
        <v>5</v>
      </c>
      <c r="F37" s="8">
        <v>6.86</v>
      </c>
      <c r="G37" s="8">
        <v>4.03</v>
      </c>
      <c r="H37" s="8">
        <v>23</v>
      </c>
      <c r="I37" s="8">
        <v>3.49</v>
      </c>
      <c r="J37" s="8">
        <v>0.16</v>
      </c>
      <c r="K37" s="8">
        <v>0.12</v>
      </c>
      <c r="L37" s="8">
        <v>188000</v>
      </c>
      <c r="M37" s="8">
        <v>188000</v>
      </c>
      <c r="N37" s="8">
        <v>0.52700000000000002</v>
      </c>
      <c r="O37" s="6" t="str">
        <f t="shared" si="0"/>
        <v>TIDAK TERCEMAR</v>
      </c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6"/>
      <c r="AZ37" s="16"/>
    </row>
    <row r="38" spans="1:52">
      <c r="A38" s="6" t="s">
        <v>30</v>
      </c>
      <c r="B38" s="6" t="s">
        <v>15</v>
      </c>
      <c r="C38" s="9">
        <v>43738</v>
      </c>
      <c r="D38" s="8"/>
      <c r="E38" s="8" t="s">
        <v>16</v>
      </c>
      <c r="F38" s="8">
        <v>7.23</v>
      </c>
      <c r="G38" s="8">
        <v>24</v>
      </c>
      <c r="H38" s="8">
        <v>72</v>
      </c>
      <c r="I38" s="8">
        <v>2.0099999999999998</v>
      </c>
      <c r="J38" s="8">
        <v>0.215</v>
      </c>
      <c r="K38" s="8"/>
      <c r="L38" s="8">
        <v>330</v>
      </c>
      <c r="M38" s="8">
        <v>2800</v>
      </c>
      <c r="N38" s="8">
        <v>0.01</v>
      </c>
      <c r="O38" s="6" t="str">
        <f t="shared" si="0"/>
        <v>TERCEMAR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6"/>
      <c r="AZ38" s="16"/>
    </row>
    <row r="39" spans="1:52">
      <c r="A39" s="6" t="s">
        <v>30</v>
      </c>
      <c r="B39" s="6" t="s">
        <v>15</v>
      </c>
      <c r="C39" s="9">
        <v>43797</v>
      </c>
      <c r="D39" s="8">
        <v>351</v>
      </c>
      <c r="E39" s="8">
        <v>81</v>
      </c>
      <c r="F39" s="8">
        <v>6.88</v>
      </c>
      <c r="G39" s="8">
        <v>65.02</v>
      </c>
      <c r="H39" s="8">
        <v>124</v>
      </c>
      <c r="I39" s="8">
        <v>6.6</v>
      </c>
      <c r="J39" s="8">
        <v>7.0000000000000007E-2</v>
      </c>
      <c r="K39" s="8">
        <v>0.03</v>
      </c>
      <c r="L39" s="8">
        <v>43000</v>
      </c>
      <c r="M39" s="8">
        <v>43000</v>
      </c>
      <c r="N39" s="8">
        <v>0</v>
      </c>
      <c r="O39" s="6" t="str">
        <f t="shared" si="0"/>
        <v>TERCEMAR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6"/>
      <c r="AZ39" s="16"/>
    </row>
    <row r="40" spans="1:52">
      <c r="A40" s="6" t="s">
        <v>30</v>
      </c>
      <c r="B40" s="6" t="s">
        <v>19</v>
      </c>
      <c r="C40" s="9">
        <v>43738</v>
      </c>
      <c r="D40" s="8"/>
      <c r="E40" s="8" t="s">
        <v>16</v>
      </c>
      <c r="F40" s="8">
        <v>7.3</v>
      </c>
      <c r="G40" s="8">
        <v>8.1</v>
      </c>
      <c r="H40" s="8" t="s">
        <v>17</v>
      </c>
      <c r="I40" s="8">
        <v>5.23</v>
      </c>
      <c r="J40" s="8">
        <v>0.156</v>
      </c>
      <c r="K40" s="8"/>
      <c r="L40" s="8">
        <v>1800</v>
      </c>
      <c r="M40" s="8">
        <v>3500</v>
      </c>
      <c r="N40" s="8">
        <v>7.2999999999999995E-2</v>
      </c>
      <c r="O40" s="6" t="str">
        <f t="shared" si="0"/>
        <v>TERCEMAR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6"/>
      <c r="AZ40" s="16"/>
    </row>
    <row r="41" spans="1:52">
      <c r="A41" s="6" t="s">
        <v>30</v>
      </c>
      <c r="B41" s="6" t="s">
        <v>19</v>
      </c>
      <c r="C41" s="9">
        <v>43797</v>
      </c>
      <c r="D41" s="8">
        <v>281</v>
      </c>
      <c r="E41" s="8">
        <v>21</v>
      </c>
      <c r="F41" s="8">
        <v>6.51</v>
      </c>
      <c r="G41" s="8">
        <v>11.84</v>
      </c>
      <c r="H41" s="8">
        <v>65</v>
      </c>
      <c r="I41" s="8">
        <v>8.48</v>
      </c>
      <c r="J41" s="8">
        <v>0.02</v>
      </c>
      <c r="K41" s="8">
        <v>0.02</v>
      </c>
      <c r="L41" s="8">
        <v>28000</v>
      </c>
      <c r="M41" s="8">
        <v>28000</v>
      </c>
      <c r="N41" s="8">
        <v>0</v>
      </c>
      <c r="O41" s="6" t="str">
        <f t="shared" si="0"/>
        <v>TERCEMAR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6"/>
      <c r="AZ41" s="16"/>
    </row>
    <row r="42" spans="1:52">
      <c r="A42" s="6" t="s">
        <v>30</v>
      </c>
      <c r="B42" s="6" t="s">
        <v>21</v>
      </c>
      <c r="C42" s="9">
        <v>43738</v>
      </c>
      <c r="D42" s="8"/>
      <c r="E42" s="8" t="s">
        <v>16</v>
      </c>
      <c r="F42" s="8">
        <v>6.83</v>
      </c>
      <c r="G42" s="8">
        <v>12</v>
      </c>
      <c r="H42" s="8">
        <v>56</v>
      </c>
      <c r="I42" s="8">
        <v>4.83</v>
      </c>
      <c r="J42" s="8">
        <v>0.315</v>
      </c>
      <c r="K42" s="8"/>
      <c r="L42" s="8" t="s">
        <v>20</v>
      </c>
      <c r="M42" s="8" t="s">
        <v>20</v>
      </c>
      <c r="N42" s="8">
        <v>0.5</v>
      </c>
      <c r="O42" s="6" t="str">
        <f t="shared" si="0"/>
        <v>TERCEMAR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6"/>
      <c r="AZ42" s="16"/>
    </row>
    <row r="43" spans="1:52">
      <c r="A43" s="6" t="s">
        <v>30</v>
      </c>
      <c r="B43" s="6" t="s">
        <v>21</v>
      </c>
      <c r="C43" s="9">
        <v>43797</v>
      </c>
      <c r="D43" s="8">
        <v>275</v>
      </c>
      <c r="E43" s="8">
        <v>67</v>
      </c>
      <c r="F43" s="8">
        <v>6.65</v>
      </c>
      <c r="G43" s="8">
        <v>15.57</v>
      </c>
      <c r="H43" s="8">
        <v>60</v>
      </c>
      <c r="I43" s="8">
        <v>7.2</v>
      </c>
      <c r="J43" s="8">
        <v>0.16</v>
      </c>
      <c r="K43" s="8" t="s">
        <v>27</v>
      </c>
      <c r="L43" s="8">
        <v>53000</v>
      </c>
      <c r="M43" s="8">
        <v>53000</v>
      </c>
      <c r="N43" s="8">
        <v>0</v>
      </c>
      <c r="O43" s="6" t="str">
        <f t="shared" si="0"/>
        <v>TERCEMAR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6"/>
      <c r="AZ43" s="16"/>
    </row>
    <row r="44" spans="1:52">
      <c r="A44" s="6" t="s">
        <v>30</v>
      </c>
      <c r="B44" s="6" t="s">
        <v>22</v>
      </c>
      <c r="C44" s="9">
        <v>43738</v>
      </c>
      <c r="D44" s="8"/>
      <c r="E44" s="8" t="s">
        <v>16</v>
      </c>
      <c r="F44" s="8">
        <v>6.74</v>
      </c>
      <c r="G44" s="8">
        <v>20.100000000000001</v>
      </c>
      <c r="H44" s="8">
        <v>56</v>
      </c>
      <c r="I44" s="8">
        <v>3.62</v>
      </c>
      <c r="J44" s="8">
        <v>0.312</v>
      </c>
      <c r="K44" s="8"/>
      <c r="L44" s="8" t="s">
        <v>20</v>
      </c>
      <c r="M44" s="8" t="s">
        <v>20</v>
      </c>
      <c r="N44" s="8">
        <v>6.99</v>
      </c>
      <c r="O44" s="6" t="str">
        <f t="shared" si="0"/>
        <v>TERCEMAR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6"/>
      <c r="AZ44" s="16"/>
    </row>
    <row r="45" spans="1:52">
      <c r="A45" s="6" t="s">
        <v>30</v>
      </c>
      <c r="B45" s="6" t="s">
        <v>22</v>
      </c>
      <c r="C45" s="9">
        <v>43797</v>
      </c>
      <c r="D45" s="8">
        <v>250</v>
      </c>
      <c r="E45" s="8">
        <v>36</v>
      </c>
      <c r="F45" s="8">
        <v>6.55</v>
      </c>
      <c r="G45" s="8">
        <v>7.95</v>
      </c>
      <c r="H45" s="8">
        <v>43</v>
      </c>
      <c r="I45" s="8">
        <v>2.3199999999999998</v>
      </c>
      <c r="J45" s="8">
        <v>0.23</v>
      </c>
      <c r="K45" s="8">
        <v>0.12</v>
      </c>
      <c r="L45" s="8">
        <v>46000</v>
      </c>
      <c r="M45" s="8">
        <v>46000</v>
      </c>
      <c r="N45" s="8">
        <v>0.32</v>
      </c>
      <c r="O45" s="6" t="str">
        <f t="shared" si="0"/>
        <v>TERCEMAR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6"/>
      <c r="AZ45" s="16"/>
    </row>
    <row r="46" spans="1:52">
      <c r="A46" s="6" t="s">
        <v>30</v>
      </c>
      <c r="B46" s="6" t="s">
        <v>23</v>
      </c>
      <c r="C46" s="9">
        <v>43738</v>
      </c>
      <c r="D46" s="8"/>
      <c r="E46" s="8" t="s">
        <v>16</v>
      </c>
      <c r="F46" s="8">
        <v>7.09</v>
      </c>
      <c r="G46" s="8">
        <v>24.2</v>
      </c>
      <c r="H46" s="8">
        <v>72</v>
      </c>
      <c r="I46" s="8">
        <v>3.22</v>
      </c>
      <c r="J46" s="8">
        <v>0.627</v>
      </c>
      <c r="K46" s="8"/>
      <c r="L46" s="8" t="s">
        <v>20</v>
      </c>
      <c r="M46" s="8" t="s">
        <v>20</v>
      </c>
      <c r="N46" s="8">
        <v>0.92</v>
      </c>
      <c r="O46" s="6" t="str">
        <f t="shared" si="0"/>
        <v>TERCEMAR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6"/>
      <c r="AZ46" s="16"/>
    </row>
    <row r="47" spans="1:52">
      <c r="A47" s="6" t="s">
        <v>30</v>
      </c>
      <c r="B47" s="6" t="s">
        <v>23</v>
      </c>
      <c r="C47" s="9">
        <v>43797</v>
      </c>
      <c r="D47" s="8">
        <v>804</v>
      </c>
      <c r="E47" s="8">
        <v>23</v>
      </c>
      <c r="F47" s="8">
        <v>6.4</v>
      </c>
      <c r="G47" s="8">
        <v>12.02</v>
      </c>
      <c r="H47" s="8">
        <v>50</v>
      </c>
      <c r="I47" s="8">
        <v>2.63</v>
      </c>
      <c r="J47" s="8">
        <v>0.5</v>
      </c>
      <c r="K47" s="8">
        <v>0.4</v>
      </c>
      <c r="L47" s="8">
        <v>132000</v>
      </c>
      <c r="M47" s="8">
        <v>132000</v>
      </c>
      <c r="N47" s="8">
        <v>0</v>
      </c>
      <c r="O47" s="6" t="str">
        <f t="shared" si="0"/>
        <v>TERCEMAR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6"/>
      <c r="AZ47" s="16"/>
    </row>
    <row r="48" spans="1:52">
      <c r="A48" s="6" t="s">
        <v>30</v>
      </c>
      <c r="B48" s="6" t="s">
        <v>24</v>
      </c>
      <c r="C48" s="9">
        <v>43738</v>
      </c>
      <c r="D48" s="8"/>
      <c r="E48" s="8">
        <v>80</v>
      </c>
      <c r="F48" s="8">
        <v>7.12</v>
      </c>
      <c r="G48" s="8">
        <v>64.400000000000006</v>
      </c>
      <c r="H48" s="8">
        <v>200</v>
      </c>
      <c r="I48" s="8">
        <v>0.4</v>
      </c>
      <c r="J48" s="8">
        <v>0.35099999999999998</v>
      </c>
      <c r="K48" s="8"/>
      <c r="L48" s="8" t="s">
        <v>20</v>
      </c>
      <c r="M48" s="8" t="s">
        <v>20</v>
      </c>
      <c r="N48" s="8">
        <v>1</v>
      </c>
      <c r="O48" s="6" t="str">
        <f t="shared" si="0"/>
        <v>TERCEMAR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6"/>
      <c r="AZ48" s="16"/>
    </row>
    <row r="49" spans="1:52">
      <c r="A49" s="6" t="s">
        <v>30</v>
      </c>
      <c r="B49" s="6" t="s">
        <v>24</v>
      </c>
      <c r="C49" s="9">
        <v>43797</v>
      </c>
      <c r="D49" s="8">
        <v>3040</v>
      </c>
      <c r="E49" s="8">
        <v>33</v>
      </c>
      <c r="F49" s="8">
        <v>6.18</v>
      </c>
      <c r="G49" s="8">
        <v>9.33</v>
      </c>
      <c r="H49" s="8">
        <v>108</v>
      </c>
      <c r="I49" s="8">
        <v>2.97</v>
      </c>
      <c r="J49" s="8">
        <v>0.20100000000000001</v>
      </c>
      <c r="K49" s="8">
        <v>1.23</v>
      </c>
      <c r="L49" s="8">
        <v>82000</v>
      </c>
      <c r="M49" s="8">
        <v>82000</v>
      </c>
      <c r="N49" s="8">
        <v>0</v>
      </c>
      <c r="O49" s="6" t="str">
        <f t="shared" si="0"/>
        <v>TERCEMAR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6"/>
      <c r="AZ49" s="16"/>
    </row>
    <row r="50" spans="1:52">
      <c r="A50" s="6" t="s">
        <v>31</v>
      </c>
      <c r="B50" s="6" t="s">
        <v>15</v>
      </c>
      <c r="C50" s="9">
        <v>43735</v>
      </c>
      <c r="D50" s="8"/>
      <c r="E50" s="8" t="s">
        <v>16</v>
      </c>
      <c r="F50" s="8">
        <v>7.08</v>
      </c>
      <c r="G50" s="8">
        <v>4</v>
      </c>
      <c r="H50" s="8" t="s">
        <v>17</v>
      </c>
      <c r="I50" s="8">
        <v>5.23</v>
      </c>
      <c r="J50" s="8">
        <v>7.8E-2</v>
      </c>
      <c r="K50" s="8"/>
      <c r="L50" s="8">
        <v>1300</v>
      </c>
      <c r="M50" s="8">
        <v>3500</v>
      </c>
      <c r="N50" s="8">
        <v>0.34</v>
      </c>
      <c r="O50" s="6" t="str">
        <f t="shared" si="0"/>
        <v>TERCEMAR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6"/>
      <c r="AZ50" s="16"/>
    </row>
    <row r="51" spans="1:52">
      <c r="A51" s="6" t="s">
        <v>31</v>
      </c>
      <c r="B51" s="6" t="s">
        <v>15</v>
      </c>
      <c r="C51" s="9">
        <v>43797</v>
      </c>
      <c r="D51" s="8">
        <v>69.3</v>
      </c>
      <c r="E51" s="8">
        <v>24</v>
      </c>
      <c r="F51" s="8">
        <v>6.91</v>
      </c>
      <c r="G51" s="8">
        <v>2.08</v>
      </c>
      <c r="H51" s="8">
        <v>24</v>
      </c>
      <c r="I51" s="8">
        <v>6.97</v>
      </c>
      <c r="J51" s="8">
        <v>0.03</v>
      </c>
      <c r="K51" s="8">
        <v>0.04</v>
      </c>
      <c r="L51" s="8">
        <v>33000</v>
      </c>
      <c r="M51" s="8">
        <v>33000</v>
      </c>
      <c r="N51" s="8">
        <v>1.98</v>
      </c>
      <c r="O51" s="6" t="str">
        <f t="shared" si="0"/>
        <v>TIDAK TERCEMAR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6"/>
      <c r="AZ51" s="16"/>
    </row>
    <row r="52" spans="1:52">
      <c r="A52" s="6" t="s">
        <v>31</v>
      </c>
      <c r="B52" s="6" t="s">
        <v>19</v>
      </c>
      <c r="C52" s="9">
        <v>43735</v>
      </c>
      <c r="D52" s="8"/>
      <c r="E52" s="8" t="s">
        <v>16</v>
      </c>
      <c r="F52" s="8">
        <v>7.09</v>
      </c>
      <c r="G52" s="8">
        <v>4</v>
      </c>
      <c r="H52" s="8" t="s">
        <v>17</v>
      </c>
      <c r="I52" s="8">
        <v>5.23</v>
      </c>
      <c r="J52" s="8">
        <v>0.17100000000000001</v>
      </c>
      <c r="K52" s="8"/>
      <c r="L52" s="8">
        <v>2800</v>
      </c>
      <c r="M52" s="8">
        <v>3500</v>
      </c>
      <c r="N52" s="8">
        <v>1.4810000000000001</v>
      </c>
      <c r="O52" s="6" t="str">
        <f t="shared" si="0"/>
        <v>TERCEMAR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6"/>
      <c r="AZ52" s="16"/>
    </row>
    <row r="53" spans="1:52">
      <c r="A53" s="6" t="s">
        <v>31</v>
      </c>
      <c r="B53" s="6" t="s">
        <v>19</v>
      </c>
      <c r="C53" s="9">
        <v>43797</v>
      </c>
      <c r="D53" s="8">
        <v>60.6</v>
      </c>
      <c r="E53" s="8">
        <v>45</v>
      </c>
      <c r="F53" s="8">
        <v>6.91</v>
      </c>
      <c r="G53" s="8">
        <v>3.01</v>
      </c>
      <c r="H53" s="8">
        <v>14</v>
      </c>
      <c r="I53" s="8">
        <v>5.72</v>
      </c>
      <c r="J53" s="8">
        <v>0.04</v>
      </c>
      <c r="K53" s="8" t="s">
        <v>27</v>
      </c>
      <c r="L53" s="8">
        <v>50000</v>
      </c>
      <c r="M53" s="8">
        <v>50000</v>
      </c>
      <c r="N53" s="8">
        <v>0</v>
      </c>
      <c r="O53" s="6" t="str">
        <f t="shared" si="0"/>
        <v>TIDAK TERCEMAR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6"/>
      <c r="AZ53" s="16"/>
    </row>
    <row r="54" spans="1:52">
      <c r="A54" s="6" t="s">
        <v>31</v>
      </c>
      <c r="B54" s="6" t="s">
        <v>21</v>
      </c>
      <c r="C54" s="9">
        <v>43735</v>
      </c>
      <c r="D54" s="8"/>
      <c r="E54" s="8" t="s">
        <v>16</v>
      </c>
      <c r="F54" s="8">
        <v>6.65</v>
      </c>
      <c r="G54" s="8">
        <v>12</v>
      </c>
      <c r="H54" s="8" t="s">
        <v>17</v>
      </c>
      <c r="I54" s="8">
        <v>4.83</v>
      </c>
      <c r="J54" s="8">
        <v>8.3000000000000004E-2</v>
      </c>
      <c r="K54" s="8"/>
      <c r="L54" s="8" t="s">
        <v>20</v>
      </c>
      <c r="M54" s="8" t="s">
        <v>20</v>
      </c>
      <c r="N54" s="8">
        <v>0.14000000000000001</v>
      </c>
      <c r="O54" s="6" t="str">
        <f t="shared" si="0"/>
        <v>TERCEMAR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6"/>
      <c r="AZ54" s="16"/>
    </row>
    <row r="55" spans="1:52">
      <c r="A55" s="6" t="s">
        <v>31</v>
      </c>
      <c r="B55" s="6" t="s">
        <v>21</v>
      </c>
      <c r="C55" s="9">
        <v>43797</v>
      </c>
      <c r="D55" s="8">
        <v>83.5</v>
      </c>
      <c r="E55" s="8">
        <v>39</v>
      </c>
      <c r="F55" s="8">
        <v>7.6</v>
      </c>
      <c r="G55" s="8">
        <v>2.8</v>
      </c>
      <c r="H55" s="8">
        <v>20</v>
      </c>
      <c r="I55" s="8">
        <v>5.98</v>
      </c>
      <c r="J55" s="8">
        <v>0.05</v>
      </c>
      <c r="K55" s="8" t="s">
        <v>27</v>
      </c>
      <c r="L55" s="8">
        <v>42000</v>
      </c>
      <c r="M55" s="8">
        <v>42000</v>
      </c>
      <c r="N55" s="8">
        <v>0.496</v>
      </c>
      <c r="O55" s="6" t="str">
        <f t="shared" si="0"/>
        <v>TIDAK TERCEMAR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6"/>
      <c r="AZ55" s="16"/>
    </row>
    <row r="56" spans="1:52">
      <c r="A56" s="6" t="s">
        <v>31</v>
      </c>
      <c r="B56" s="6" t="s">
        <v>22</v>
      </c>
      <c r="C56" s="9">
        <v>43735</v>
      </c>
      <c r="D56" s="8"/>
      <c r="E56" s="8" t="s">
        <v>16</v>
      </c>
      <c r="F56" s="8">
        <v>6.54</v>
      </c>
      <c r="G56" s="8">
        <v>12.1</v>
      </c>
      <c r="H56" s="8">
        <v>40</v>
      </c>
      <c r="I56" s="8">
        <v>3.62</v>
      </c>
      <c r="J56" s="8">
        <v>0.126</v>
      </c>
      <c r="K56" s="8"/>
      <c r="L56" s="8" t="s">
        <v>20</v>
      </c>
      <c r="M56" s="8" t="s">
        <v>20</v>
      </c>
      <c r="N56" s="8">
        <v>1.7000000000000001E-2</v>
      </c>
      <c r="O56" s="6" t="str">
        <f t="shared" si="0"/>
        <v>TERCEMAR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6"/>
      <c r="AZ56" s="16"/>
    </row>
    <row r="57" spans="1:52">
      <c r="A57" s="6" t="s">
        <v>31</v>
      </c>
      <c r="B57" s="6" t="s">
        <v>22</v>
      </c>
      <c r="C57" s="9">
        <v>43797</v>
      </c>
      <c r="D57" s="8">
        <v>79.8</v>
      </c>
      <c r="E57" s="8">
        <v>35</v>
      </c>
      <c r="F57" s="8">
        <v>6.77</v>
      </c>
      <c r="G57" s="8">
        <v>4.21</v>
      </c>
      <c r="H57" s="8">
        <v>19</v>
      </c>
      <c r="I57" s="8">
        <v>5.73</v>
      </c>
      <c r="J57" s="8">
        <v>0.05</v>
      </c>
      <c r="K57" s="8" t="s">
        <v>27</v>
      </c>
      <c r="L57" s="8">
        <v>74000</v>
      </c>
      <c r="M57" s="8">
        <v>74000</v>
      </c>
      <c r="N57" s="8">
        <v>1.1359999999999999</v>
      </c>
      <c r="O57" s="6" t="str">
        <f t="shared" si="0"/>
        <v>TIDAK TERCEMAR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6"/>
      <c r="AZ57" s="16"/>
    </row>
    <row r="58" spans="1:52">
      <c r="A58" s="6" t="s">
        <v>31</v>
      </c>
      <c r="B58" s="6" t="s">
        <v>23</v>
      </c>
      <c r="C58" s="9">
        <v>43735</v>
      </c>
      <c r="D58" s="8"/>
      <c r="E58" s="8" t="s">
        <v>16</v>
      </c>
      <c r="F58" s="8">
        <v>6.63</v>
      </c>
      <c r="G58" s="8">
        <v>20.100000000000001</v>
      </c>
      <c r="H58" s="8">
        <v>56</v>
      </c>
      <c r="I58" s="8">
        <v>4.03</v>
      </c>
      <c r="J58" s="8">
        <v>0.122</v>
      </c>
      <c r="K58" s="8"/>
      <c r="L58" s="8" t="s">
        <v>20</v>
      </c>
      <c r="M58" s="8" t="s">
        <v>20</v>
      </c>
      <c r="N58" s="8">
        <v>1.1439999999999999</v>
      </c>
      <c r="O58" s="6" t="str">
        <f t="shared" si="0"/>
        <v>TERCEMAR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6"/>
      <c r="AZ58" s="16"/>
    </row>
    <row r="59" spans="1:52">
      <c r="A59" s="6" t="s">
        <v>31</v>
      </c>
      <c r="B59" s="6" t="s">
        <v>23</v>
      </c>
      <c r="C59" s="9">
        <v>43797</v>
      </c>
      <c r="D59" s="8">
        <v>67.7</v>
      </c>
      <c r="E59" s="8">
        <v>28</v>
      </c>
      <c r="F59" s="8">
        <v>7.04</v>
      </c>
      <c r="G59" s="8">
        <v>5.74</v>
      </c>
      <c r="H59" s="8">
        <v>17</v>
      </c>
      <c r="I59" s="8">
        <v>5.47</v>
      </c>
      <c r="J59" s="8">
        <v>0.06</v>
      </c>
      <c r="K59" s="8" t="s">
        <v>27</v>
      </c>
      <c r="L59" s="8">
        <v>74000</v>
      </c>
      <c r="M59" s="8">
        <v>74000</v>
      </c>
      <c r="N59" s="8">
        <v>2.3E-2</v>
      </c>
      <c r="O59" s="6" t="str">
        <f t="shared" si="0"/>
        <v>TIDAK TERCEMAR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6"/>
      <c r="AZ59" s="16"/>
    </row>
    <row r="60" spans="1:52">
      <c r="A60" s="6" t="s">
        <v>31</v>
      </c>
      <c r="B60" s="6" t="s">
        <v>24</v>
      </c>
      <c r="C60" s="9">
        <v>43735</v>
      </c>
      <c r="D60" s="8"/>
      <c r="E60" s="8">
        <v>13</v>
      </c>
      <c r="F60" s="8">
        <v>7</v>
      </c>
      <c r="G60" s="8">
        <v>24.2</v>
      </c>
      <c r="H60" s="8">
        <v>72</v>
      </c>
      <c r="I60" s="8">
        <v>4.05</v>
      </c>
      <c r="J60" s="8">
        <v>0.14599999999999999</v>
      </c>
      <c r="K60" s="8"/>
      <c r="L60" s="8" t="s">
        <v>20</v>
      </c>
      <c r="M60" s="8" t="s">
        <v>20</v>
      </c>
      <c r="N60" s="8">
        <v>1.1439999999999999</v>
      </c>
      <c r="O60" s="6" t="str">
        <f t="shared" si="0"/>
        <v>TERCEMAR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6"/>
      <c r="AZ60" s="16"/>
    </row>
    <row r="61" spans="1:52">
      <c r="A61" s="6" t="s">
        <v>31</v>
      </c>
      <c r="B61" s="6" t="s">
        <v>24</v>
      </c>
      <c r="C61" s="9">
        <v>43797</v>
      </c>
      <c r="D61" s="8">
        <v>190</v>
      </c>
      <c r="E61" s="8">
        <v>21</v>
      </c>
      <c r="F61" s="8">
        <v>6.86</v>
      </c>
      <c r="G61" s="8">
        <v>6.7</v>
      </c>
      <c r="H61" s="8">
        <v>20</v>
      </c>
      <c r="I61" s="8">
        <v>5.98</v>
      </c>
      <c r="J61" s="8">
        <v>0.1</v>
      </c>
      <c r="K61" s="8">
        <v>0.16</v>
      </c>
      <c r="L61" s="8">
        <v>92000</v>
      </c>
      <c r="M61" s="8">
        <v>92000</v>
      </c>
      <c r="N61" s="8">
        <v>2.3E-2</v>
      </c>
      <c r="O61" s="6" t="str">
        <f t="shared" si="0"/>
        <v>TERCEMAR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6"/>
      <c r="AZ61" s="16"/>
    </row>
    <row r="62" spans="1:52">
      <c r="A62" s="6" t="s">
        <v>32</v>
      </c>
      <c r="B62" s="6" t="s">
        <v>15</v>
      </c>
      <c r="C62" s="9">
        <v>43578</v>
      </c>
      <c r="D62" s="8">
        <v>293.89999999999998</v>
      </c>
      <c r="E62" s="8">
        <v>7</v>
      </c>
      <c r="F62" s="8">
        <v>7.07</v>
      </c>
      <c r="G62" s="8">
        <v>3.1</v>
      </c>
      <c r="H62" s="8" t="s">
        <v>17</v>
      </c>
      <c r="I62" s="8">
        <v>7.2</v>
      </c>
      <c r="J62" s="8"/>
      <c r="K62" s="8"/>
      <c r="L62" s="8">
        <v>35000</v>
      </c>
      <c r="M62" s="8">
        <v>92000</v>
      </c>
      <c r="N62" s="8">
        <v>0.87</v>
      </c>
      <c r="O62" s="6" t="str">
        <f t="shared" si="0"/>
        <v>TERCEMAR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6"/>
      <c r="AZ62" s="16"/>
    </row>
    <row r="63" spans="1:52">
      <c r="A63" s="6" t="s">
        <v>32</v>
      </c>
      <c r="B63" s="6" t="s">
        <v>15</v>
      </c>
      <c r="C63" s="9">
        <v>43768</v>
      </c>
      <c r="D63" s="8">
        <v>299</v>
      </c>
      <c r="E63" s="8">
        <v>6</v>
      </c>
      <c r="F63" s="8">
        <v>7.03</v>
      </c>
      <c r="G63" s="8">
        <v>2.6</v>
      </c>
      <c r="H63" s="8">
        <v>4</v>
      </c>
      <c r="I63" s="8">
        <v>6.57</v>
      </c>
      <c r="J63" s="8">
        <v>0.02</v>
      </c>
      <c r="K63" s="8" t="s">
        <v>27</v>
      </c>
      <c r="L63" s="8">
        <v>15400</v>
      </c>
      <c r="M63" s="8">
        <v>15400</v>
      </c>
      <c r="N63" s="8">
        <v>0</v>
      </c>
      <c r="O63" s="6" t="str">
        <f t="shared" si="0"/>
        <v>TIDAK TERCEMAR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6"/>
      <c r="AZ63" s="16"/>
    </row>
    <row r="64" spans="1:52">
      <c r="A64" s="6" t="s">
        <v>32</v>
      </c>
      <c r="B64" s="6" t="s">
        <v>19</v>
      </c>
      <c r="C64" s="9">
        <v>43578</v>
      </c>
      <c r="D64" s="8">
        <v>230.2</v>
      </c>
      <c r="E64" s="8">
        <v>11</v>
      </c>
      <c r="F64" s="8">
        <v>7.68</v>
      </c>
      <c r="G64" s="8">
        <v>4.2</v>
      </c>
      <c r="H64" s="8" t="s">
        <v>17</v>
      </c>
      <c r="I64" s="8">
        <v>6.89</v>
      </c>
      <c r="J64" s="8">
        <v>8.8999999999999996E-2</v>
      </c>
      <c r="K64" s="8"/>
      <c r="L64" s="8">
        <v>54000</v>
      </c>
      <c r="M64" s="8">
        <v>92000</v>
      </c>
      <c r="N64" s="8">
        <v>0.44</v>
      </c>
      <c r="O64" s="6" t="str">
        <f t="shared" si="0"/>
        <v>TERCEMAR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6"/>
      <c r="AZ64" s="16"/>
    </row>
    <row r="65" spans="1:52">
      <c r="A65" s="6" t="s">
        <v>32</v>
      </c>
      <c r="B65" s="6" t="s">
        <v>19</v>
      </c>
      <c r="C65" s="9">
        <v>43768</v>
      </c>
      <c r="D65" s="8">
        <v>295</v>
      </c>
      <c r="E65" s="8">
        <v>4</v>
      </c>
      <c r="F65" s="8">
        <v>7.24</v>
      </c>
      <c r="G65" s="8">
        <v>10</v>
      </c>
      <c r="H65" s="8">
        <v>24</v>
      </c>
      <c r="I65" s="8">
        <v>5.94</v>
      </c>
      <c r="J65" s="8">
        <v>0.06</v>
      </c>
      <c r="K65" s="8">
        <v>0.48799999999999999</v>
      </c>
      <c r="L65" s="8">
        <v>66000</v>
      </c>
      <c r="M65" s="8">
        <v>66000</v>
      </c>
      <c r="N65" s="8">
        <v>0</v>
      </c>
      <c r="O65" s="6" t="str">
        <f t="shared" si="0"/>
        <v>TERCEMAR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6"/>
      <c r="AZ65" s="16"/>
    </row>
    <row r="66" spans="1:52">
      <c r="A66" s="6" t="s">
        <v>32</v>
      </c>
      <c r="B66" s="6" t="s">
        <v>21</v>
      </c>
      <c r="C66" s="9">
        <v>43578</v>
      </c>
      <c r="D66" s="8">
        <v>653.1</v>
      </c>
      <c r="E66" s="8">
        <v>8</v>
      </c>
      <c r="F66" s="8">
        <v>7.14</v>
      </c>
      <c r="G66" s="8">
        <v>5.8</v>
      </c>
      <c r="H66" s="8" t="s">
        <v>17</v>
      </c>
      <c r="I66" s="8">
        <v>6.2</v>
      </c>
      <c r="J66" s="8">
        <v>0.17699999999999999</v>
      </c>
      <c r="K66" s="8"/>
      <c r="L66" s="8">
        <v>92000</v>
      </c>
      <c r="M66" s="8">
        <v>160000</v>
      </c>
      <c r="N66" s="8"/>
      <c r="O66" s="6" t="str">
        <f t="shared" si="0"/>
        <v>TERCEMAR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6"/>
      <c r="AZ66" s="16"/>
    </row>
    <row r="67" spans="1:52">
      <c r="A67" s="6" t="s">
        <v>32</v>
      </c>
      <c r="B67" s="6" t="s">
        <v>21</v>
      </c>
      <c r="C67" s="9">
        <v>43768</v>
      </c>
      <c r="D67" s="8">
        <v>266</v>
      </c>
      <c r="E67" s="8">
        <v>25</v>
      </c>
      <c r="F67" s="8">
        <v>7.66</v>
      </c>
      <c r="G67" s="8">
        <v>17</v>
      </c>
      <c r="H67" s="8">
        <v>29</v>
      </c>
      <c r="I67" s="8">
        <v>6.02</v>
      </c>
      <c r="J67" s="8">
        <v>0.13</v>
      </c>
      <c r="K67" s="8">
        <v>0.18</v>
      </c>
      <c r="L67" s="8">
        <v>20500</v>
      </c>
      <c r="M67" s="8">
        <v>20500</v>
      </c>
      <c r="N67" s="8">
        <v>8.6999999999999994E-2</v>
      </c>
      <c r="O67" s="6" t="str">
        <f t="shared" ref="O67:O121" si="1">IF(AND(F67&gt;=6,F67&lt;= 9,G67&lt;= 6,H67&lt;= 50,I67&gt;= 3),"TIDAK TERCEMAR", "TERCEMAR")</f>
        <v>TERCEMAR</v>
      </c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6"/>
      <c r="AZ67" s="16"/>
    </row>
    <row r="68" spans="1:52">
      <c r="A68" s="6" t="s">
        <v>32</v>
      </c>
      <c r="B68" s="6" t="s">
        <v>22</v>
      </c>
      <c r="C68" s="9">
        <v>43578</v>
      </c>
      <c r="D68" s="8">
        <v>614.9</v>
      </c>
      <c r="E68" s="8">
        <v>9</v>
      </c>
      <c r="F68" s="8">
        <v>7.85</v>
      </c>
      <c r="G68" s="8">
        <v>7</v>
      </c>
      <c r="H68" s="8" t="s">
        <v>17</v>
      </c>
      <c r="I68" s="8">
        <v>6</v>
      </c>
      <c r="J68" s="8">
        <v>0.158</v>
      </c>
      <c r="K68" s="8"/>
      <c r="L68" s="8">
        <v>240000</v>
      </c>
      <c r="M68" s="8">
        <v>240000</v>
      </c>
      <c r="N68" s="8"/>
      <c r="O68" s="6" t="str">
        <f t="shared" si="1"/>
        <v>TERCEMAR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6"/>
      <c r="AZ68" s="16"/>
    </row>
    <row r="69" spans="1:52">
      <c r="A69" s="6" t="s">
        <v>32</v>
      </c>
      <c r="B69" s="6" t="s">
        <v>22</v>
      </c>
      <c r="C69" s="9">
        <v>43768</v>
      </c>
      <c r="D69" s="8">
        <v>315</v>
      </c>
      <c r="E69" s="8">
        <v>14</v>
      </c>
      <c r="F69" s="8">
        <v>7.44</v>
      </c>
      <c r="G69" s="8">
        <v>10</v>
      </c>
      <c r="H69" s="8">
        <v>42</v>
      </c>
      <c r="I69" s="8">
        <v>4.38</v>
      </c>
      <c r="J69" s="8">
        <v>0.03</v>
      </c>
      <c r="K69" s="8" t="s">
        <v>27</v>
      </c>
      <c r="L69" s="8">
        <v>24600</v>
      </c>
      <c r="M69" s="8">
        <v>24600</v>
      </c>
      <c r="N69" s="8">
        <v>0</v>
      </c>
      <c r="O69" s="6" t="str">
        <f t="shared" si="1"/>
        <v>TERCEMAR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6"/>
      <c r="AZ69" s="16"/>
    </row>
    <row r="70" spans="1:52">
      <c r="A70" s="6" t="s">
        <v>32</v>
      </c>
      <c r="B70" s="6" t="s">
        <v>23</v>
      </c>
      <c r="C70" s="9">
        <v>43578</v>
      </c>
      <c r="D70" s="8">
        <v>265.3</v>
      </c>
      <c r="E70" s="8">
        <v>14</v>
      </c>
      <c r="F70" s="8">
        <v>6.9</v>
      </c>
      <c r="G70" s="8">
        <v>6.1</v>
      </c>
      <c r="H70" s="8" t="s">
        <v>17</v>
      </c>
      <c r="I70" s="8">
        <v>6.1</v>
      </c>
      <c r="J70" s="8">
        <v>0.14000000000000001</v>
      </c>
      <c r="K70" s="8"/>
      <c r="L70" s="8">
        <v>52000</v>
      </c>
      <c r="M70" s="8">
        <v>160000</v>
      </c>
      <c r="N70" s="8"/>
      <c r="O70" s="6" t="str">
        <f t="shared" si="1"/>
        <v>TERCEMAR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6"/>
      <c r="AZ70" s="16"/>
    </row>
    <row r="71" spans="1:52">
      <c r="A71" s="6" t="s">
        <v>32</v>
      </c>
      <c r="B71" s="6" t="s">
        <v>23</v>
      </c>
      <c r="C71" s="9">
        <v>43768</v>
      </c>
      <c r="D71" s="8">
        <v>419</v>
      </c>
      <c r="E71" s="8">
        <v>19</v>
      </c>
      <c r="F71" s="8">
        <v>7.42</v>
      </c>
      <c r="G71" s="8">
        <v>15</v>
      </c>
      <c r="H71" s="8">
        <v>42</v>
      </c>
      <c r="I71" s="8">
        <v>5.38</v>
      </c>
      <c r="J71" s="8">
        <v>0.04</v>
      </c>
      <c r="K71" s="8" t="s">
        <v>27</v>
      </c>
      <c r="L71" s="8">
        <v>30400</v>
      </c>
      <c r="M71" s="8">
        <v>30400</v>
      </c>
      <c r="N71" s="8">
        <v>0</v>
      </c>
      <c r="O71" s="6" t="str">
        <f t="shared" si="1"/>
        <v>TERCEMAR</v>
      </c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6"/>
      <c r="AZ71" s="16"/>
    </row>
    <row r="72" spans="1:52">
      <c r="A72" s="6" t="s">
        <v>32</v>
      </c>
      <c r="B72" s="6" t="s">
        <v>24</v>
      </c>
      <c r="C72" s="9">
        <v>43578</v>
      </c>
      <c r="D72" s="8">
        <v>130.6</v>
      </c>
      <c r="E72" s="8">
        <v>19</v>
      </c>
      <c r="F72" s="8">
        <v>6.9</v>
      </c>
      <c r="G72" s="8">
        <v>10.5</v>
      </c>
      <c r="H72" s="8" t="s">
        <v>17</v>
      </c>
      <c r="I72" s="8">
        <v>5.8</v>
      </c>
      <c r="J72" s="8">
        <v>0.17899999999999999</v>
      </c>
      <c r="K72" s="8"/>
      <c r="L72" s="8">
        <v>160000</v>
      </c>
      <c r="M72" s="8">
        <v>240000</v>
      </c>
      <c r="N72" s="8"/>
      <c r="O72" s="6" t="str">
        <f t="shared" si="1"/>
        <v>TERCEMAR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6"/>
      <c r="AZ72" s="16"/>
    </row>
    <row r="73" spans="1:52">
      <c r="A73" s="6" t="s">
        <v>32</v>
      </c>
      <c r="B73" s="6" t="s">
        <v>24</v>
      </c>
      <c r="C73" s="9">
        <v>43768</v>
      </c>
      <c r="D73" s="8">
        <v>18100</v>
      </c>
      <c r="E73" s="8">
        <v>15</v>
      </c>
      <c r="F73" s="8">
        <v>8.3699999999999992</v>
      </c>
      <c r="G73" s="8">
        <v>70</v>
      </c>
      <c r="H73" s="8">
        <v>678</v>
      </c>
      <c r="I73" s="8">
        <v>14.04</v>
      </c>
      <c r="J73" s="8">
        <v>0.19</v>
      </c>
      <c r="K73" s="8"/>
      <c r="L73" s="8">
        <v>10100</v>
      </c>
      <c r="M73" s="8">
        <v>10100</v>
      </c>
      <c r="N73" s="8">
        <v>0</v>
      </c>
      <c r="O73" s="6" t="str">
        <f t="shared" si="1"/>
        <v>TERCEMAR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6"/>
      <c r="AZ73" s="16"/>
    </row>
    <row r="74" spans="1:52">
      <c r="A74" s="6" t="s">
        <v>33</v>
      </c>
      <c r="B74" s="6" t="s">
        <v>15</v>
      </c>
      <c r="C74" s="9">
        <v>43578</v>
      </c>
      <c r="D74" s="8">
        <v>283.89999999999998</v>
      </c>
      <c r="E74" s="8">
        <v>7</v>
      </c>
      <c r="F74" s="8">
        <v>7.23</v>
      </c>
      <c r="G74" s="8">
        <v>3.4</v>
      </c>
      <c r="H74" s="8" t="s">
        <v>17</v>
      </c>
      <c r="I74" s="8">
        <v>6.9</v>
      </c>
      <c r="J74" s="8">
        <v>8.6999999999999994E-2</v>
      </c>
      <c r="K74" s="8"/>
      <c r="L74" s="8">
        <v>54000</v>
      </c>
      <c r="M74" s="8">
        <v>54000</v>
      </c>
      <c r="N74" s="8">
        <v>0.55200000000000005</v>
      </c>
      <c r="O74" s="6" t="str">
        <f t="shared" si="1"/>
        <v>TERCEMAR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6"/>
      <c r="AZ74" s="16"/>
    </row>
    <row r="75" spans="1:52">
      <c r="A75" s="6" t="s">
        <v>33</v>
      </c>
      <c r="B75" s="6" t="s">
        <v>15</v>
      </c>
      <c r="C75" s="9">
        <v>43768</v>
      </c>
      <c r="D75" s="8">
        <v>354</v>
      </c>
      <c r="E75" s="8">
        <v>3</v>
      </c>
      <c r="F75" s="8">
        <v>7.03</v>
      </c>
      <c r="G75" s="8">
        <v>10</v>
      </c>
      <c r="H75" s="8">
        <v>21</v>
      </c>
      <c r="I75" s="8">
        <v>6.93</v>
      </c>
      <c r="J75" s="8" t="s">
        <v>34</v>
      </c>
      <c r="K75" s="8" t="s">
        <v>27</v>
      </c>
      <c r="L75" s="8">
        <v>56000</v>
      </c>
      <c r="M75" s="8">
        <v>56000</v>
      </c>
      <c r="N75" s="8">
        <v>6.0999999999999999E-2</v>
      </c>
      <c r="O75" s="6" t="str">
        <f t="shared" si="1"/>
        <v>TERCEMAR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6"/>
      <c r="AZ75" s="16"/>
    </row>
    <row r="76" spans="1:52">
      <c r="A76" s="6" t="s">
        <v>33</v>
      </c>
      <c r="B76" s="6" t="s">
        <v>19</v>
      </c>
      <c r="C76" s="9">
        <v>43578</v>
      </c>
      <c r="D76" s="8">
        <v>277.2</v>
      </c>
      <c r="E76" s="8">
        <v>11</v>
      </c>
      <c r="F76" s="8">
        <v>8.16</v>
      </c>
      <c r="G76" s="8">
        <v>3.85</v>
      </c>
      <c r="H76" s="8" t="s">
        <v>17</v>
      </c>
      <c r="I76" s="8">
        <v>7.01</v>
      </c>
      <c r="J76" s="8">
        <v>0.129</v>
      </c>
      <c r="K76" s="8"/>
      <c r="L76" s="8">
        <v>35000</v>
      </c>
      <c r="M76" s="8">
        <v>92000</v>
      </c>
      <c r="N76" s="8">
        <v>0.56000000000000005</v>
      </c>
      <c r="O76" s="6" t="str">
        <f t="shared" si="1"/>
        <v>TERCEMAR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6"/>
      <c r="AZ76" s="16"/>
    </row>
    <row r="77" spans="1:52">
      <c r="A77" s="6" t="s">
        <v>33</v>
      </c>
      <c r="B77" s="6" t="s">
        <v>19</v>
      </c>
      <c r="C77" s="9">
        <v>43768</v>
      </c>
      <c r="D77" s="8">
        <v>352</v>
      </c>
      <c r="E77" s="8">
        <v>6</v>
      </c>
      <c r="F77" s="8">
        <v>7.22</v>
      </c>
      <c r="G77" s="8">
        <v>10</v>
      </c>
      <c r="H77" s="8">
        <v>24</v>
      </c>
      <c r="I77" s="8">
        <v>5.5</v>
      </c>
      <c r="J77" s="8">
        <v>0.16</v>
      </c>
      <c r="K77" s="8">
        <v>0.8</v>
      </c>
      <c r="L77" s="8" t="s">
        <v>18</v>
      </c>
      <c r="M77" s="8" t="s">
        <v>18</v>
      </c>
      <c r="N77" s="8">
        <v>0.16600000000000001</v>
      </c>
      <c r="O77" s="6" t="str">
        <f t="shared" si="1"/>
        <v>TERCEMAR</v>
      </c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6"/>
      <c r="AZ77" s="16"/>
    </row>
    <row r="78" spans="1:52">
      <c r="A78" s="6" t="s">
        <v>33</v>
      </c>
      <c r="B78" s="6" t="s">
        <v>21</v>
      </c>
      <c r="C78" s="9">
        <v>43578</v>
      </c>
      <c r="D78" s="8">
        <v>298.3</v>
      </c>
      <c r="E78" s="8">
        <v>21</v>
      </c>
      <c r="F78" s="8">
        <v>8.35</v>
      </c>
      <c r="G78" s="8">
        <v>5.75</v>
      </c>
      <c r="H78" s="8" t="s">
        <v>17</v>
      </c>
      <c r="I78" s="8">
        <v>6.51</v>
      </c>
      <c r="J78" s="8">
        <v>0.127</v>
      </c>
      <c r="K78" s="8"/>
      <c r="L78" s="8">
        <v>54000</v>
      </c>
      <c r="M78" s="8">
        <v>92000</v>
      </c>
      <c r="N78" s="8">
        <v>0.39200000000000002</v>
      </c>
      <c r="O78" s="6" t="str">
        <f t="shared" si="1"/>
        <v>TERCEMAR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6"/>
      <c r="AZ78" s="16"/>
    </row>
    <row r="79" spans="1:52">
      <c r="A79" s="6" t="s">
        <v>33</v>
      </c>
      <c r="B79" s="6" t="s">
        <v>21</v>
      </c>
      <c r="C79" s="9">
        <v>43768</v>
      </c>
      <c r="D79" s="8">
        <v>376</v>
      </c>
      <c r="E79" s="8">
        <v>4</v>
      </c>
      <c r="F79" s="8">
        <v>6.69</v>
      </c>
      <c r="G79" s="8">
        <v>13.2</v>
      </c>
      <c r="H79" s="8">
        <v>27</v>
      </c>
      <c r="I79" s="8">
        <v>7.5</v>
      </c>
      <c r="J79" s="8">
        <v>0.02</v>
      </c>
      <c r="K79" s="8" t="s">
        <v>27</v>
      </c>
      <c r="L79" s="8">
        <v>4700</v>
      </c>
      <c r="M79" s="8">
        <v>4700</v>
      </c>
      <c r="N79" s="8">
        <v>2.9000000000000001E-2</v>
      </c>
      <c r="O79" s="6" t="str">
        <f t="shared" si="1"/>
        <v>TERCEMAR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6"/>
      <c r="AZ79" s="16"/>
    </row>
    <row r="80" spans="1:52">
      <c r="A80" s="6" t="s">
        <v>33</v>
      </c>
      <c r="B80" s="6" t="s">
        <v>22</v>
      </c>
      <c r="C80" s="9">
        <v>43578</v>
      </c>
      <c r="D80" s="8">
        <v>274.10000000000002</v>
      </c>
      <c r="E80" s="8">
        <v>29</v>
      </c>
      <c r="F80" s="8">
        <v>8.41</v>
      </c>
      <c r="G80" s="8">
        <v>7.3</v>
      </c>
      <c r="H80" s="8" t="s">
        <v>17</v>
      </c>
      <c r="I80" s="8">
        <v>6.49</v>
      </c>
      <c r="J80" s="8">
        <v>0.06</v>
      </c>
      <c r="K80" s="8"/>
      <c r="L80" s="8">
        <v>92000</v>
      </c>
      <c r="M80" s="8">
        <v>160000</v>
      </c>
      <c r="N80" s="8">
        <v>0.36299999999999999</v>
      </c>
      <c r="O80" s="6" t="str">
        <f t="shared" si="1"/>
        <v>TERCEMAR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6"/>
      <c r="AZ80" s="16"/>
    </row>
    <row r="81" spans="1:52">
      <c r="A81" s="6" t="s">
        <v>33</v>
      </c>
      <c r="B81" s="6" t="s">
        <v>22</v>
      </c>
      <c r="C81" s="9">
        <v>43768</v>
      </c>
      <c r="D81" s="8">
        <v>383</v>
      </c>
      <c r="E81" s="8">
        <v>4</v>
      </c>
      <c r="F81" s="8">
        <v>7.21</v>
      </c>
      <c r="G81" s="8">
        <v>10</v>
      </c>
      <c r="H81" s="8">
        <v>22</v>
      </c>
      <c r="I81" s="8">
        <v>8.2200000000000006</v>
      </c>
      <c r="J81" s="8">
        <v>0.04</v>
      </c>
      <c r="K81" s="8" t="s">
        <v>27</v>
      </c>
      <c r="L81" s="8">
        <v>2000</v>
      </c>
      <c r="M81" s="8">
        <v>2000</v>
      </c>
      <c r="N81" s="8">
        <v>0.183</v>
      </c>
      <c r="O81" s="6" t="str">
        <f t="shared" si="1"/>
        <v>TERCEMAR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6"/>
      <c r="AZ81" s="16"/>
    </row>
    <row r="82" spans="1:52">
      <c r="A82" s="6" t="s">
        <v>33</v>
      </c>
      <c r="B82" s="6" t="s">
        <v>23</v>
      </c>
      <c r="C82" s="9">
        <v>43578</v>
      </c>
      <c r="D82" s="8">
        <v>748.3</v>
      </c>
      <c r="E82" s="8">
        <v>25</v>
      </c>
      <c r="F82" s="8">
        <v>7.26</v>
      </c>
      <c r="G82" s="8">
        <v>9.3000000000000007</v>
      </c>
      <c r="H82" s="8" t="s">
        <v>17</v>
      </c>
      <c r="I82" s="8">
        <v>5.87</v>
      </c>
      <c r="J82" s="8">
        <v>9.0999999999999998E-2</v>
      </c>
      <c r="K82" s="8"/>
      <c r="L82" s="8" t="s">
        <v>35</v>
      </c>
      <c r="M82" s="8" t="s">
        <v>35</v>
      </c>
      <c r="N82" s="8"/>
      <c r="O82" s="6" t="str">
        <f t="shared" si="1"/>
        <v>TERCEMAR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6"/>
      <c r="AZ82" s="16"/>
    </row>
    <row r="83" spans="1:52">
      <c r="A83" s="6" t="s">
        <v>33</v>
      </c>
      <c r="B83" s="6" t="s">
        <v>23</v>
      </c>
      <c r="C83" s="9">
        <v>43768</v>
      </c>
      <c r="D83" s="8">
        <v>258</v>
      </c>
      <c r="E83" s="8">
        <v>137</v>
      </c>
      <c r="F83" s="8">
        <v>8.8800000000000008</v>
      </c>
      <c r="G83" s="8">
        <v>10</v>
      </c>
      <c r="H83" s="8">
        <v>30</v>
      </c>
      <c r="I83" s="8">
        <v>12.65</v>
      </c>
      <c r="J83" s="8">
        <v>7.0000000000000007E-2</v>
      </c>
      <c r="K83" s="8">
        <v>0.14000000000000001</v>
      </c>
      <c r="L83" s="8">
        <v>4000</v>
      </c>
      <c r="M83" s="8">
        <v>4000</v>
      </c>
      <c r="N83" s="8">
        <v>0</v>
      </c>
      <c r="O83" s="6" t="str">
        <f t="shared" si="1"/>
        <v>TERCEMAR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6"/>
      <c r="AZ83" s="16"/>
    </row>
    <row r="84" spans="1:52">
      <c r="A84" s="6" t="s">
        <v>33</v>
      </c>
      <c r="B84" s="6" t="s">
        <v>24</v>
      </c>
      <c r="C84" s="9">
        <v>43578</v>
      </c>
      <c r="D84" s="8">
        <v>753</v>
      </c>
      <c r="E84" s="8">
        <v>32</v>
      </c>
      <c r="F84" s="8">
        <v>6.73</v>
      </c>
      <c r="G84" s="8">
        <v>10.6</v>
      </c>
      <c r="H84" s="8" t="s">
        <v>17</v>
      </c>
      <c r="I84" s="8">
        <v>5.99</v>
      </c>
      <c r="J84" s="8">
        <v>0.151</v>
      </c>
      <c r="K84" s="8"/>
      <c r="L84" s="8">
        <v>160000</v>
      </c>
      <c r="M84" s="8" t="s">
        <v>35</v>
      </c>
      <c r="N84" s="8"/>
      <c r="O84" s="6" t="str">
        <f t="shared" si="1"/>
        <v>TERCEMAR</v>
      </c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6"/>
      <c r="AZ84" s="16"/>
    </row>
    <row r="85" spans="1:52">
      <c r="A85" s="6" t="s">
        <v>33</v>
      </c>
      <c r="B85" s="6" t="s">
        <v>24</v>
      </c>
      <c r="C85" s="9">
        <v>43768</v>
      </c>
      <c r="D85" s="8">
        <v>329</v>
      </c>
      <c r="E85" s="8">
        <v>43</v>
      </c>
      <c r="F85" s="8">
        <v>7.96</v>
      </c>
      <c r="G85" s="8">
        <v>2.7</v>
      </c>
      <c r="H85" s="8">
        <v>4</v>
      </c>
      <c r="I85" s="8">
        <v>8.0299999999999994</v>
      </c>
      <c r="J85" s="8">
        <v>0.14000000000000001</v>
      </c>
      <c r="K85" s="8">
        <v>0.34</v>
      </c>
      <c r="L85" s="8">
        <v>5200</v>
      </c>
      <c r="M85" s="8">
        <v>5200</v>
      </c>
      <c r="N85" s="8">
        <v>3.1E-2</v>
      </c>
      <c r="O85" s="6" t="str">
        <f t="shared" si="1"/>
        <v>TIDAK TERCEMAR</v>
      </c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6"/>
      <c r="AZ85" s="16"/>
    </row>
    <row r="86" spans="1:52">
      <c r="A86" s="6" t="s">
        <v>36</v>
      </c>
      <c r="B86" s="6" t="s">
        <v>15</v>
      </c>
      <c r="C86" s="9">
        <v>43588</v>
      </c>
      <c r="D86" s="8">
        <v>318.5</v>
      </c>
      <c r="E86" s="8">
        <v>15</v>
      </c>
      <c r="F86" s="8">
        <v>7.31</v>
      </c>
      <c r="G86" s="8">
        <v>3.25</v>
      </c>
      <c r="H86" s="8" t="s">
        <v>17</v>
      </c>
      <c r="I86" s="8">
        <v>7.2</v>
      </c>
      <c r="J86" s="8">
        <v>0.11799999999999999</v>
      </c>
      <c r="K86" s="8"/>
      <c r="L86" s="8">
        <v>35000</v>
      </c>
      <c r="M86" s="8">
        <v>35000</v>
      </c>
      <c r="N86" s="8">
        <v>1.008</v>
      </c>
      <c r="O86" s="6" t="str">
        <f t="shared" si="1"/>
        <v>TERCEMAR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6"/>
      <c r="AZ86" s="16"/>
    </row>
    <row r="87" spans="1:52">
      <c r="A87" s="6" t="s">
        <v>36</v>
      </c>
      <c r="B87" s="6" t="s">
        <v>15</v>
      </c>
      <c r="C87" s="9">
        <v>43769</v>
      </c>
      <c r="D87" s="8">
        <v>95</v>
      </c>
      <c r="E87" s="8">
        <v>138</v>
      </c>
      <c r="F87" s="8">
        <v>6.34</v>
      </c>
      <c r="G87" s="8">
        <v>15</v>
      </c>
      <c r="H87" s="8">
        <v>36</v>
      </c>
      <c r="I87" s="8">
        <v>7</v>
      </c>
      <c r="J87" s="8" t="s">
        <v>34</v>
      </c>
      <c r="K87" s="8" t="s">
        <v>27</v>
      </c>
      <c r="L87" s="8">
        <v>194000</v>
      </c>
      <c r="M87" s="8">
        <v>194000</v>
      </c>
      <c r="N87" s="8">
        <v>1.1539999999999999</v>
      </c>
      <c r="O87" s="6" t="str">
        <f t="shared" si="1"/>
        <v>TERCEMAR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6"/>
      <c r="AZ87" s="16"/>
    </row>
    <row r="88" spans="1:52">
      <c r="A88" s="6" t="s">
        <v>36</v>
      </c>
      <c r="B88" s="6" t="s">
        <v>19</v>
      </c>
      <c r="C88" s="9">
        <v>43588</v>
      </c>
      <c r="D88" s="8">
        <v>418.1</v>
      </c>
      <c r="E88" s="8">
        <v>18</v>
      </c>
      <c r="F88" s="8">
        <v>7</v>
      </c>
      <c r="G88" s="8">
        <v>2.78</v>
      </c>
      <c r="H88" s="8" t="s">
        <v>17</v>
      </c>
      <c r="I88" s="8">
        <v>6.9</v>
      </c>
      <c r="J88" s="8">
        <v>0.105</v>
      </c>
      <c r="K88" s="8"/>
      <c r="L88" s="8">
        <v>24000</v>
      </c>
      <c r="M88" s="8">
        <v>35000</v>
      </c>
      <c r="N88" s="8">
        <v>0.52500000000000002</v>
      </c>
      <c r="O88" s="6" t="str">
        <f t="shared" si="1"/>
        <v>TERCEMAR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6"/>
      <c r="AZ88" s="16"/>
    </row>
    <row r="89" spans="1:52">
      <c r="A89" s="6" t="s">
        <v>36</v>
      </c>
      <c r="B89" s="6" t="s">
        <v>19</v>
      </c>
      <c r="C89" s="9">
        <v>43769</v>
      </c>
      <c r="D89" s="8">
        <v>112</v>
      </c>
      <c r="E89" s="8">
        <v>196</v>
      </c>
      <c r="F89" s="8">
        <v>6.55</v>
      </c>
      <c r="G89" s="8">
        <v>16.8</v>
      </c>
      <c r="H89" s="8">
        <v>37</v>
      </c>
      <c r="I89" s="8">
        <v>6.95</v>
      </c>
      <c r="J89" s="8" t="s">
        <v>34</v>
      </c>
      <c r="K89" s="8">
        <v>0.11</v>
      </c>
      <c r="L89" s="8">
        <v>25000</v>
      </c>
      <c r="M89" s="8">
        <v>25000</v>
      </c>
      <c r="N89" s="8">
        <v>0.55900000000000005</v>
      </c>
      <c r="O89" s="6" t="str">
        <f t="shared" si="1"/>
        <v>TERCEMAR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6"/>
      <c r="AZ89" s="16"/>
    </row>
    <row r="90" spans="1:52">
      <c r="A90" s="6" t="s">
        <v>36</v>
      </c>
      <c r="B90" s="6" t="s">
        <v>21</v>
      </c>
      <c r="C90" s="9">
        <v>43588</v>
      </c>
      <c r="D90" s="8">
        <v>598.5</v>
      </c>
      <c r="E90" s="8">
        <v>27</v>
      </c>
      <c r="F90" s="8">
        <v>7</v>
      </c>
      <c r="G90" s="8">
        <v>8.6</v>
      </c>
      <c r="H90" s="8" t="s">
        <v>17</v>
      </c>
      <c r="I90" s="8">
        <v>6.12</v>
      </c>
      <c r="J90" s="8">
        <v>0.19700000000000001</v>
      </c>
      <c r="K90" s="8"/>
      <c r="L90" s="8">
        <v>54000</v>
      </c>
      <c r="M90" s="8">
        <v>92000</v>
      </c>
      <c r="N90" s="8">
        <v>0.42</v>
      </c>
      <c r="O90" s="6" t="str">
        <f t="shared" si="1"/>
        <v>TERCEMAR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6"/>
      <c r="AZ90" s="16"/>
    </row>
    <row r="91" spans="1:52">
      <c r="A91" s="6" t="s">
        <v>36</v>
      </c>
      <c r="B91" s="6" t="s">
        <v>21</v>
      </c>
      <c r="C91" s="9">
        <v>43769</v>
      </c>
      <c r="D91" s="8">
        <v>136</v>
      </c>
      <c r="E91" s="8">
        <v>49</v>
      </c>
      <c r="F91" s="8">
        <v>6.96</v>
      </c>
      <c r="G91" s="8">
        <v>3.6</v>
      </c>
      <c r="H91" s="8">
        <v>10</v>
      </c>
      <c r="I91" s="8">
        <v>7.2</v>
      </c>
      <c r="J91" s="8">
        <v>0.20200000000000001</v>
      </c>
      <c r="K91" s="8">
        <v>0.22</v>
      </c>
      <c r="L91" s="8">
        <v>43000</v>
      </c>
      <c r="M91" s="8">
        <v>43000</v>
      </c>
      <c r="N91" s="8">
        <v>0.42499999999999999</v>
      </c>
      <c r="O91" s="6" t="str">
        <f t="shared" si="1"/>
        <v>TIDAK TERCEMAR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6"/>
      <c r="AZ91" s="16"/>
    </row>
    <row r="92" spans="1:52">
      <c r="A92" s="6" t="s">
        <v>36</v>
      </c>
      <c r="B92" s="6" t="s">
        <v>22</v>
      </c>
      <c r="C92" s="9">
        <v>43588</v>
      </c>
      <c r="D92" s="8">
        <v>613.6</v>
      </c>
      <c r="E92" s="8">
        <v>29</v>
      </c>
      <c r="F92" s="8">
        <v>6.96</v>
      </c>
      <c r="G92" s="8">
        <v>11.2</v>
      </c>
      <c r="H92" s="8" t="s">
        <v>17</v>
      </c>
      <c r="I92" s="8">
        <v>5.97</v>
      </c>
      <c r="J92" s="8">
        <v>0.25800000000000001</v>
      </c>
      <c r="K92" s="8"/>
      <c r="L92" s="8">
        <v>35000</v>
      </c>
      <c r="M92" s="8">
        <v>54000</v>
      </c>
      <c r="N92" s="8">
        <v>0.48</v>
      </c>
      <c r="O92" s="6" t="str">
        <f t="shared" si="1"/>
        <v>TERCEMAR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6"/>
      <c r="AZ92" s="16"/>
    </row>
    <row r="93" spans="1:52">
      <c r="A93" s="6" t="s">
        <v>36</v>
      </c>
      <c r="B93" s="6" t="s">
        <v>22</v>
      </c>
      <c r="C93" s="9">
        <v>43769</v>
      </c>
      <c r="D93" s="8">
        <v>182</v>
      </c>
      <c r="E93" s="8">
        <v>6.4</v>
      </c>
      <c r="F93" s="8">
        <v>7.09</v>
      </c>
      <c r="G93" s="8">
        <v>4.9000000000000004</v>
      </c>
      <c r="H93" s="8">
        <v>15</v>
      </c>
      <c r="I93" s="8">
        <v>6.31</v>
      </c>
      <c r="J93" s="8">
        <v>0.183</v>
      </c>
      <c r="K93" s="8">
        <v>0.77</v>
      </c>
      <c r="L93" s="8">
        <v>87000</v>
      </c>
      <c r="M93" s="8">
        <v>87000</v>
      </c>
      <c r="N93" s="8">
        <v>0.57799999999999996</v>
      </c>
      <c r="O93" s="6" t="str">
        <f t="shared" si="1"/>
        <v>TIDAK TERCEMAR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6"/>
      <c r="AZ93" s="16"/>
    </row>
    <row r="94" spans="1:52">
      <c r="A94" s="6" t="s">
        <v>36</v>
      </c>
      <c r="B94" s="6" t="s">
        <v>23</v>
      </c>
      <c r="C94" s="9">
        <v>43588</v>
      </c>
      <c r="D94" s="8">
        <v>626.29999999999995</v>
      </c>
      <c r="E94" s="8">
        <v>20</v>
      </c>
      <c r="F94" s="8">
        <v>7.13</v>
      </c>
      <c r="G94" s="8">
        <v>17.2</v>
      </c>
      <c r="H94" s="8" t="s">
        <v>17</v>
      </c>
      <c r="I94" s="8">
        <v>5.69</v>
      </c>
      <c r="J94" s="8">
        <v>0.248</v>
      </c>
      <c r="K94" s="8"/>
      <c r="L94" s="8">
        <v>92000</v>
      </c>
      <c r="M94" s="8">
        <v>160000</v>
      </c>
      <c r="N94" s="8">
        <v>0.86</v>
      </c>
      <c r="O94" s="6" t="str">
        <f t="shared" si="1"/>
        <v>TERCEMAR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6"/>
      <c r="AZ94" s="16"/>
    </row>
    <row r="95" spans="1:52">
      <c r="A95" s="6" t="s">
        <v>36</v>
      </c>
      <c r="B95" s="6" t="s">
        <v>23</v>
      </c>
      <c r="C95" s="9">
        <v>43769</v>
      </c>
      <c r="D95" s="8">
        <v>200</v>
      </c>
      <c r="E95" s="8">
        <v>49</v>
      </c>
      <c r="F95" s="8">
        <v>7.23</v>
      </c>
      <c r="G95" s="8">
        <v>20</v>
      </c>
      <c r="H95" s="8">
        <v>41</v>
      </c>
      <c r="I95" s="8">
        <v>3.79</v>
      </c>
      <c r="J95" s="8">
        <v>0.188</v>
      </c>
      <c r="K95" s="8">
        <v>0.95</v>
      </c>
      <c r="L95" s="8">
        <v>29000</v>
      </c>
      <c r="M95" s="8">
        <v>29000</v>
      </c>
      <c r="N95" s="8">
        <v>0.61899999999999999</v>
      </c>
      <c r="O95" s="6" t="str">
        <f t="shared" si="1"/>
        <v>TERCEMAR</v>
      </c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6"/>
      <c r="AZ95" s="16"/>
    </row>
    <row r="96" spans="1:52">
      <c r="A96" s="6" t="s">
        <v>36</v>
      </c>
      <c r="B96" s="6" t="s">
        <v>24</v>
      </c>
      <c r="C96" s="9">
        <v>43588</v>
      </c>
      <c r="D96" s="8">
        <v>627</v>
      </c>
      <c r="E96" s="8">
        <v>26</v>
      </c>
      <c r="F96" s="8">
        <v>7.34</v>
      </c>
      <c r="G96" s="8">
        <v>42.4</v>
      </c>
      <c r="H96" s="8">
        <v>109.79</v>
      </c>
      <c r="I96" s="8">
        <v>4.8899999999999997</v>
      </c>
      <c r="J96" s="8">
        <v>0.28599999999999998</v>
      </c>
      <c r="K96" s="8"/>
      <c r="L96" s="8" t="s">
        <v>35</v>
      </c>
      <c r="M96" s="8" t="s">
        <v>35</v>
      </c>
      <c r="N96" s="8">
        <v>8.5999999999999993E-2</v>
      </c>
      <c r="O96" s="6" t="str">
        <f t="shared" si="1"/>
        <v>TERCEMAR</v>
      </c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6"/>
      <c r="AZ96" s="16"/>
    </row>
    <row r="97" spans="1:52">
      <c r="A97" s="6" t="s">
        <v>36</v>
      </c>
      <c r="B97" s="6" t="s">
        <v>24</v>
      </c>
      <c r="C97" s="9">
        <v>43769</v>
      </c>
      <c r="D97" s="8">
        <v>231</v>
      </c>
      <c r="E97" s="8">
        <v>67</v>
      </c>
      <c r="F97" s="8">
        <v>7.2</v>
      </c>
      <c r="G97" s="8">
        <v>20</v>
      </c>
      <c r="H97" s="8">
        <v>44</v>
      </c>
      <c r="I97" s="8">
        <v>6.57</v>
      </c>
      <c r="J97" s="8">
        <v>0.19600000000000001</v>
      </c>
      <c r="K97" s="8">
        <v>1.08</v>
      </c>
      <c r="L97" s="8">
        <v>70000</v>
      </c>
      <c r="M97" s="8">
        <v>70000</v>
      </c>
      <c r="N97" s="8">
        <v>0.56200000000000006</v>
      </c>
      <c r="O97" s="6" t="str">
        <f t="shared" si="1"/>
        <v>TERCEMAR</v>
      </c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6"/>
      <c r="AZ97" s="16"/>
    </row>
    <row r="98" spans="1:52">
      <c r="A98" s="6" t="s">
        <v>37</v>
      </c>
      <c r="B98" s="6" t="s">
        <v>15</v>
      </c>
      <c r="C98" s="9">
        <v>43594</v>
      </c>
      <c r="D98" s="8">
        <v>230.8</v>
      </c>
      <c r="E98" s="8">
        <v>2</v>
      </c>
      <c r="F98" s="8">
        <v>7.6</v>
      </c>
      <c r="G98" s="8">
        <v>2.25</v>
      </c>
      <c r="H98" s="8" t="s">
        <v>17</v>
      </c>
      <c r="I98" s="8">
        <v>7.14</v>
      </c>
      <c r="J98" s="8">
        <v>9.1999999999999998E-2</v>
      </c>
      <c r="K98" s="8"/>
      <c r="L98" s="8">
        <v>35000</v>
      </c>
      <c r="M98" s="8">
        <v>35000</v>
      </c>
      <c r="N98" s="8">
        <v>1.7689999999999999</v>
      </c>
      <c r="O98" s="6" t="str">
        <f t="shared" si="1"/>
        <v>TERCEMAR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6"/>
      <c r="AZ98" s="16"/>
    </row>
    <row r="99" spans="1:52">
      <c r="A99" s="6" t="s">
        <v>37</v>
      </c>
      <c r="B99" s="6" t="s">
        <v>15</v>
      </c>
      <c r="C99" s="9">
        <v>43770</v>
      </c>
      <c r="D99" s="8">
        <v>111</v>
      </c>
      <c r="E99" s="8">
        <v>163</v>
      </c>
      <c r="F99" s="8">
        <v>6.83</v>
      </c>
      <c r="G99" s="8">
        <v>3.4</v>
      </c>
      <c r="H99" s="8">
        <v>9</v>
      </c>
      <c r="I99" s="8">
        <v>7.36</v>
      </c>
      <c r="J99" s="8">
        <v>0.108</v>
      </c>
      <c r="K99" s="8">
        <v>0.20599999999999999</v>
      </c>
      <c r="L99" s="8">
        <v>61500</v>
      </c>
      <c r="M99" s="8">
        <v>61500</v>
      </c>
      <c r="N99" s="8">
        <v>1.8720000000000001</v>
      </c>
      <c r="O99" s="6" t="str">
        <f t="shared" si="1"/>
        <v>TIDAK TERCEMAR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6"/>
      <c r="AZ99" s="16"/>
    </row>
    <row r="100" spans="1:52">
      <c r="A100" s="6" t="s">
        <v>37</v>
      </c>
      <c r="B100" s="6" t="s">
        <v>19</v>
      </c>
      <c r="C100" s="9">
        <v>43594</v>
      </c>
      <c r="D100" s="8">
        <v>267.3</v>
      </c>
      <c r="E100" s="8">
        <v>2</v>
      </c>
      <c r="F100" s="8">
        <v>7.46</v>
      </c>
      <c r="G100" s="8">
        <v>3.85</v>
      </c>
      <c r="H100" s="8" t="s">
        <v>17</v>
      </c>
      <c r="I100" s="8">
        <v>6.85</v>
      </c>
      <c r="J100" s="8">
        <v>9.0999999999999998E-2</v>
      </c>
      <c r="K100" s="8"/>
      <c r="L100" s="8">
        <v>35000</v>
      </c>
      <c r="M100" s="8">
        <v>35000</v>
      </c>
      <c r="N100" s="8">
        <v>0.41799999999999998</v>
      </c>
      <c r="O100" s="6" t="str">
        <f t="shared" si="1"/>
        <v>TERCEMAR</v>
      </c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6"/>
      <c r="AZ100" s="16"/>
    </row>
    <row r="101" spans="1:52">
      <c r="A101" s="6" t="s">
        <v>37</v>
      </c>
      <c r="B101" s="6" t="s">
        <v>19</v>
      </c>
      <c r="C101" s="9">
        <v>43770</v>
      </c>
      <c r="D101" s="8">
        <v>133</v>
      </c>
      <c r="E101" s="8">
        <v>49.6</v>
      </c>
      <c r="F101" s="8">
        <v>7.03</v>
      </c>
      <c r="G101" s="8">
        <v>3.8</v>
      </c>
      <c r="H101" s="8">
        <v>5</v>
      </c>
      <c r="I101" s="8">
        <v>7.29</v>
      </c>
      <c r="J101" s="8">
        <v>0.09</v>
      </c>
      <c r="K101" s="8" t="s">
        <v>27</v>
      </c>
      <c r="L101" s="8">
        <v>8000</v>
      </c>
      <c r="M101" s="8">
        <v>8000</v>
      </c>
      <c r="N101" s="8">
        <v>1.7050000000000001</v>
      </c>
      <c r="O101" s="6" t="str">
        <f t="shared" si="1"/>
        <v>TIDAK TERCEMAR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6"/>
      <c r="AZ101" s="16"/>
    </row>
    <row r="102" spans="1:52">
      <c r="A102" s="6" t="s">
        <v>37</v>
      </c>
      <c r="B102" s="6" t="s">
        <v>21</v>
      </c>
      <c r="C102" s="9">
        <v>43594</v>
      </c>
      <c r="D102" s="8">
        <v>348.3</v>
      </c>
      <c r="E102" s="8">
        <v>4</v>
      </c>
      <c r="F102" s="8">
        <v>7.34</v>
      </c>
      <c r="G102" s="8">
        <v>7.1</v>
      </c>
      <c r="H102" s="8" t="s">
        <v>17</v>
      </c>
      <c r="I102" s="8">
        <v>6.2</v>
      </c>
      <c r="J102" s="8">
        <v>9.6000000000000002E-2</v>
      </c>
      <c r="K102" s="8"/>
      <c r="L102" s="8">
        <v>35000</v>
      </c>
      <c r="M102" s="8">
        <v>54000</v>
      </c>
      <c r="N102" s="8">
        <v>3.6749999999999998</v>
      </c>
      <c r="O102" s="6" t="str">
        <f t="shared" si="1"/>
        <v>TERCEMAR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6"/>
      <c r="AZ102" s="16"/>
    </row>
    <row r="103" spans="1:52">
      <c r="A103" s="6" t="s">
        <v>37</v>
      </c>
      <c r="B103" s="6" t="s">
        <v>21</v>
      </c>
      <c r="C103" s="9">
        <v>43770</v>
      </c>
      <c r="D103" s="8">
        <v>165</v>
      </c>
      <c r="E103" s="8">
        <v>18</v>
      </c>
      <c r="F103" s="8">
        <v>7.08</v>
      </c>
      <c r="G103" s="8">
        <v>14.2</v>
      </c>
      <c r="H103" s="8">
        <v>28</v>
      </c>
      <c r="I103" s="8">
        <v>6.65</v>
      </c>
      <c r="J103" s="8">
        <v>0.13</v>
      </c>
      <c r="K103" s="8">
        <v>0.12</v>
      </c>
      <c r="L103" s="8">
        <v>13000</v>
      </c>
      <c r="M103" s="8">
        <v>13000</v>
      </c>
      <c r="N103" s="8">
        <v>0.68500000000000005</v>
      </c>
      <c r="O103" s="6" t="str">
        <f t="shared" si="1"/>
        <v>TERCEMAR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6"/>
      <c r="AZ103" s="16"/>
    </row>
    <row r="104" spans="1:52">
      <c r="A104" s="6" t="s">
        <v>37</v>
      </c>
      <c r="B104" s="6" t="s">
        <v>22</v>
      </c>
      <c r="C104" s="9">
        <v>43594</v>
      </c>
      <c r="D104" s="8">
        <v>307.3</v>
      </c>
      <c r="E104" s="8">
        <v>3</v>
      </c>
      <c r="F104" s="8">
        <v>7.53</v>
      </c>
      <c r="G104" s="8">
        <v>9</v>
      </c>
      <c r="H104" s="8" t="s">
        <v>17</v>
      </c>
      <c r="I104" s="8">
        <v>5.99</v>
      </c>
      <c r="J104" s="8">
        <v>0.125</v>
      </c>
      <c r="K104" s="8"/>
      <c r="L104" s="8">
        <v>54000</v>
      </c>
      <c r="M104" s="8">
        <v>92000</v>
      </c>
      <c r="N104" s="8"/>
      <c r="O104" s="6" t="str">
        <f t="shared" si="1"/>
        <v>TERCEMAR</v>
      </c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6"/>
      <c r="AZ104" s="16"/>
    </row>
    <row r="105" spans="1:52">
      <c r="A105" s="6" t="s">
        <v>37</v>
      </c>
      <c r="B105" s="6" t="s">
        <v>22</v>
      </c>
      <c r="C105" s="9">
        <v>43770</v>
      </c>
      <c r="D105" s="8">
        <v>166</v>
      </c>
      <c r="E105" s="8">
        <v>22</v>
      </c>
      <c r="F105" s="8">
        <v>7.26</v>
      </c>
      <c r="G105" s="8">
        <v>9.5</v>
      </c>
      <c r="H105" s="8">
        <v>22</v>
      </c>
      <c r="I105" s="8">
        <v>6.4</v>
      </c>
      <c r="J105" s="8">
        <v>0.14000000000000001</v>
      </c>
      <c r="K105" s="8" t="s">
        <v>27</v>
      </c>
      <c r="L105" s="8">
        <v>34000</v>
      </c>
      <c r="M105" s="8">
        <v>34000</v>
      </c>
      <c r="N105" s="8">
        <v>0</v>
      </c>
      <c r="O105" s="6" t="str">
        <f t="shared" si="1"/>
        <v>TERCEMAR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6"/>
      <c r="AZ105" s="16"/>
    </row>
    <row r="106" spans="1:52">
      <c r="A106" s="6" t="s">
        <v>37</v>
      </c>
      <c r="B106" s="6" t="s">
        <v>23</v>
      </c>
      <c r="C106" s="9">
        <v>43594</v>
      </c>
      <c r="D106" s="8">
        <v>406.9</v>
      </c>
      <c r="E106" s="8">
        <v>22</v>
      </c>
      <c r="F106" s="8">
        <v>7.53</v>
      </c>
      <c r="G106" s="8">
        <v>27.6</v>
      </c>
      <c r="H106" s="8">
        <v>62.72</v>
      </c>
      <c r="I106" s="8">
        <v>5.44</v>
      </c>
      <c r="J106" s="8">
        <v>0.13300000000000001</v>
      </c>
      <c r="K106" s="8"/>
      <c r="L106" s="8">
        <v>92000</v>
      </c>
      <c r="M106" s="8">
        <v>160000</v>
      </c>
      <c r="N106" s="8"/>
      <c r="O106" s="6" t="str">
        <f t="shared" si="1"/>
        <v>TERCEMAR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6"/>
      <c r="AZ106" s="16"/>
    </row>
    <row r="107" spans="1:52">
      <c r="A107" s="6" t="s">
        <v>37</v>
      </c>
      <c r="B107" s="6" t="s">
        <v>23</v>
      </c>
      <c r="C107" s="9">
        <v>43770</v>
      </c>
      <c r="D107" s="8">
        <v>171</v>
      </c>
      <c r="E107" s="8">
        <v>22</v>
      </c>
      <c r="F107" s="8">
        <v>7.37</v>
      </c>
      <c r="G107" s="8">
        <v>15.9</v>
      </c>
      <c r="H107" s="8">
        <v>40</v>
      </c>
      <c r="I107" s="8">
        <v>6.5</v>
      </c>
      <c r="J107" s="8">
        <v>0.15</v>
      </c>
      <c r="K107" s="8" t="s">
        <v>27</v>
      </c>
      <c r="L107" s="8">
        <v>10000</v>
      </c>
      <c r="M107" s="8">
        <v>10000</v>
      </c>
      <c r="N107" s="8">
        <v>0</v>
      </c>
      <c r="O107" s="6" t="str">
        <f t="shared" si="1"/>
        <v>TERCEMAR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6"/>
      <c r="AZ107" s="16"/>
    </row>
    <row r="108" spans="1:52">
      <c r="A108" s="6" t="s">
        <v>37</v>
      </c>
      <c r="B108" s="6" t="s">
        <v>24</v>
      </c>
      <c r="C108" s="9">
        <v>43594</v>
      </c>
      <c r="D108" s="8">
        <v>391.3</v>
      </c>
      <c r="E108" s="8">
        <v>30</v>
      </c>
      <c r="F108" s="8">
        <v>7.4</v>
      </c>
      <c r="G108" s="8">
        <v>16.8</v>
      </c>
      <c r="H108" s="8" t="s">
        <v>17</v>
      </c>
      <c r="I108" s="8">
        <v>5.6</v>
      </c>
      <c r="J108" s="8">
        <v>0.183</v>
      </c>
      <c r="K108" s="8"/>
      <c r="L108" s="8">
        <v>160000</v>
      </c>
      <c r="M108" s="8">
        <v>160000</v>
      </c>
      <c r="N108" s="8"/>
      <c r="O108" s="6" t="str">
        <f t="shared" si="1"/>
        <v>TERCEMAR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6"/>
      <c r="AZ108" s="16"/>
    </row>
    <row r="109" spans="1:52">
      <c r="A109" s="6" t="s">
        <v>37</v>
      </c>
      <c r="B109" s="6" t="s">
        <v>24</v>
      </c>
      <c r="C109" s="9">
        <v>43770</v>
      </c>
      <c r="D109" s="8">
        <v>2250</v>
      </c>
      <c r="E109" s="8">
        <v>9</v>
      </c>
      <c r="F109" s="8">
        <v>7.35</v>
      </c>
      <c r="G109" s="8">
        <v>18</v>
      </c>
      <c r="H109" s="8">
        <v>66</v>
      </c>
      <c r="I109" s="8">
        <v>5.2</v>
      </c>
      <c r="J109" s="8">
        <v>0.16</v>
      </c>
      <c r="K109" s="8" t="s">
        <v>27</v>
      </c>
      <c r="L109" s="8">
        <v>5000</v>
      </c>
      <c r="M109" s="8">
        <v>5000</v>
      </c>
      <c r="N109" s="8">
        <v>0</v>
      </c>
      <c r="O109" s="6" t="str">
        <f t="shared" si="1"/>
        <v>TERCEMAR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6"/>
      <c r="AZ109" s="16"/>
    </row>
    <row r="110" spans="1:52">
      <c r="A110" s="6" t="s">
        <v>38</v>
      </c>
      <c r="B110" s="6" t="s">
        <v>15</v>
      </c>
      <c r="C110" s="9">
        <v>43594</v>
      </c>
      <c r="D110" s="8">
        <v>79.98</v>
      </c>
      <c r="E110" s="8">
        <v>3</v>
      </c>
      <c r="F110" s="8">
        <v>7.51</v>
      </c>
      <c r="G110" s="8">
        <v>3.33</v>
      </c>
      <c r="H110" s="8" t="s">
        <v>17</v>
      </c>
      <c r="I110" s="8">
        <v>7.2</v>
      </c>
      <c r="J110" s="8">
        <v>0.13100000000000001</v>
      </c>
      <c r="K110" s="8"/>
      <c r="L110" s="8">
        <v>35000</v>
      </c>
      <c r="M110" s="8">
        <v>54000</v>
      </c>
      <c r="N110" s="8">
        <v>0.92100000000000004</v>
      </c>
      <c r="O110" s="6" t="str">
        <f t="shared" si="1"/>
        <v>TERCEMAR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6"/>
      <c r="AZ110" s="16"/>
    </row>
    <row r="111" spans="1:52">
      <c r="A111" s="6" t="s">
        <v>38</v>
      </c>
      <c r="B111" s="6" t="s">
        <v>15</v>
      </c>
      <c r="C111" s="9">
        <v>43770</v>
      </c>
      <c r="D111" s="8">
        <v>116</v>
      </c>
      <c r="E111" s="8">
        <v>1</v>
      </c>
      <c r="F111" s="8">
        <v>6.54</v>
      </c>
      <c r="G111" s="8">
        <v>2.1</v>
      </c>
      <c r="H111" s="8">
        <v>7</v>
      </c>
      <c r="I111" s="8">
        <v>6.91</v>
      </c>
      <c r="J111" s="8">
        <v>0.14000000000000001</v>
      </c>
      <c r="K111" s="8" t="s">
        <v>27</v>
      </c>
      <c r="L111" s="8" t="s">
        <v>18</v>
      </c>
      <c r="M111" s="8" t="s">
        <v>18</v>
      </c>
      <c r="N111" s="8">
        <v>0.06</v>
      </c>
      <c r="O111" s="6" t="str">
        <f t="shared" si="1"/>
        <v>TIDAK TERCEMAR</v>
      </c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6"/>
      <c r="AZ111" s="16"/>
    </row>
    <row r="112" spans="1:52">
      <c r="A112" s="6" t="s">
        <v>38</v>
      </c>
      <c r="B112" s="6" t="s">
        <v>19</v>
      </c>
      <c r="C112" s="9">
        <v>43594</v>
      </c>
      <c r="D112" s="8">
        <v>259</v>
      </c>
      <c r="E112" s="8">
        <v>2</v>
      </c>
      <c r="F112" s="8">
        <v>7.7</v>
      </c>
      <c r="G112" s="8">
        <v>4</v>
      </c>
      <c r="H112" s="8" t="s">
        <v>17</v>
      </c>
      <c r="I112" s="8">
        <v>7.31</v>
      </c>
      <c r="J112" s="8">
        <v>0.127</v>
      </c>
      <c r="K112" s="8"/>
      <c r="L112" s="8">
        <v>54000</v>
      </c>
      <c r="M112" s="8">
        <v>92000</v>
      </c>
      <c r="N112" s="8">
        <v>0.84</v>
      </c>
      <c r="O112" s="6" t="str">
        <f t="shared" si="1"/>
        <v>TERCEMAR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6"/>
      <c r="AZ112" s="16"/>
    </row>
    <row r="113" spans="1:52">
      <c r="A113" s="6" t="s">
        <v>38</v>
      </c>
      <c r="B113" s="6" t="s">
        <v>19</v>
      </c>
      <c r="C113" s="9">
        <v>43770</v>
      </c>
      <c r="D113" s="8">
        <v>147</v>
      </c>
      <c r="E113" s="8">
        <v>3</v>
      </c>
      <c r="F113" s="8">
        <v>7.07</v>
      </c>
      <c r="G113" s="8">
        <v>1.8</v>
      </c>
      <c r="H113" s="8">
        <v>4</v>
      </c>
      <c r="I113" s="8">
        <v>7.46</v>
      </c>
      <c r="J113" s="8">
        <v>0.13</v>
      </c>
      <c r="K113" s="8" t="s">
        <v>27</v>
      </c>
      <c r="L113" s="8">
        <v>1000</v>
      </c>
      <c r="M113" s="8">
        <v>1000</v>
      </c>
      <c r="N113" s="8">
        <v>0.2</v>
      </c>
      <c r="O113" s="6" t="str">
        <f t="shared" si="1"/>
        <v>TIDAK TERCEMAR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6"/>
      <c r="AZ113" s="16"/>
    </row>
    <row r="114" spans="1:52">
      <c r="A114" s="6" t="s">
        <v>38</v>
      </c>
      <c r="B114" s="6" t="s">
        <v>21</v>
      </c>
      <c r="C114" s="9">
        <v>43594</v>
      </c>
      <c r="D114" s="8">
        <v>354.2</v>
      </c>
      <c r="E114" s="8">
        <v>6</v>
      </c>
      <c r="F114" s="8">
        <v>8.6</v>
      </c>
      <c r="G114" s="8">
        <v>8.1</v>
      </c>
      <c r="H114" s="8" t="s">
        <v>17</v>
      </c>
      <c r="I114" s="8">
        <v>6.13</v>
      </c>
      <c r="J114" s="8">
        <v>0.186</v>
      </c>
      <c r="K114" s="8"/>
      <c r="L114" s="8">
        <v>54000</v>
      </c>
      <c r="M114" s="8">
        <v>54000</v>
      </c>
      <c r="N114" s="8">
        <v>0.6</v>
      </c>
      <c r="O114" s="6" t="str">
        <f t="shared" si="1"/>
        <v>TERCEMAR</v>
      </c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6"/>
      <c r="AZ114" s="16"/>
    </row>
    <row r="115" spans="1:52">
      <c r="A115" s="6" t="s">
        <v>38</v>
      </c>
      <c r="B115" s="6" t="s">
        <v>21</v>
      </c>
      <c r="C115" s="9">
        <v>43770</v>
      </c>
      <c r="D115" s="8">
        <v>148</v>
      </c>
      <c r="E115" s="8">
        <v>3</v>
      </c>
      <c r="F115" s="8">
        <v>7.45</v>
      </c>
      <c r="G115" s="8">
        <v>2.6</v>
      </c>
      <c r="H115" s="8">
        <v>7</v>
      </c>
      <c r="I115" s="8">
        <v>8.1</v>
      </c>
      <c r="J115" s="8">
        <v>0.15</v>
      </c>
      <c r="K115" s="8" t="s">
        <v>27</v>
      </c>
      <c r="L115" s="8">
        <v>42000</v>
      </c>
      <c r="M115" s="8">
        <v>42000</v>
      </c>
      <c r="N115" s="8">
        <v>0.23400000000000001</v>
      </c>
      <c r="O115" s="6" t="str">
        <f t="shared" si="1"/>
        <v>TIDAK TERCEMAR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6"/>
      <c r="AZ115" s="16"/>
    </row>
    <row r="116" spans="1:52">
      <c r="A116" s="6" t="s">
        <v>38</v>
      </c>
      <c r="B116" s="6" t="s">
        <v>22</v>
      </c>
      <c r="C116" s="9">
        <v>43594</v>
      </c>
      <c r="D116" s="8">
        <v>398.9</v>
      </c>
      <c r="E116" s="8">
        <v>4</v>
      </c>
      <c r="F116" s="8">
        <v>7.79</v>
      </c>
      <c r="G116" s="8">
        <v>7.1</v>
      </c>
      <c r="H116" s="8" t="s">
        <v>17</v>
      </c>
      <c r="I116" s="8">
        <v>5.95</v>
      </c>
      <c r="J116" s="8">
        <v>0.151</v>
      </c>
      <c r="K116" s="8"/>
      <c r="L116" s="8">
        <v>92000</v>
      </c>
      <c r="M116" s="8">
        <v>160000</v>
      </c>
      <c r="N116" s="8">
        <v>0.875</v>
      </c>
      <c r="O116" s="6" t="str">
        <f t="shared" si="1"/>
        <v>TERCEMAR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6"/>
      <c r="AZ116" s="16"/>
    </row>
    <row r="117" spans="1:52">
      <c r="A117" s="6" t="s">
        <v>38</v>
      </c>
      <c r="B117" s="6" t="s">
        <v>22</v>
      </c>
      <c r="C117" s="9">
        <v>43770</v>
      </c>
      <c r="D117" s="8">
        <v>189</v>
      </c>
      <c r="E117" s="8">
        <v>16</v>
      </c>
      <c r="F117" s="8">
        <v>7.16</v>
      </c>
      <c r="G117" s="8">
        <v>3.7</v>
      </c>
      <c r="H117" s="8">
        <v>6</v>
      </c>
      <c r="I117" s="8">
        <v>6.48</v>
      </c>
      <c r="J117" s="8">
        <v>0.191</v>
      </c>
      <c r="K117" s="8">
        <v>0.13500000000000001</v>
      </c>
      <c r="L117" s="8">
        <v>19000</v>
      </c>
      <c r="M117" s="8">
        <v>19000</v>
      </c>
      <c r="N117" s="8">
        <v>0.44700000000000001</v>
      </c>
      <c r="O117" s="6" t="str">
        <f t="shared" si="1"/>
        <v>TIDAK TERCEMAR</v>
      </c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6"/>
      <c r="AZ117" s="16"/>
    </row>
    <row r="118" spans="1:52">
      <c r="A118" s="6" t="s">
        <v>38</v>
      </c>
      <c r="B118" s="6" t="s">
        <v>23</v>
      </c>
      <c r="C118" s="9">
        <v>43594</v>
      </c>
      <c r="D118" s="8">
        <v>418.4</v>
      </c>
      <c r="E118" s="8">
        <v>11</v>
      </c>
      <c r="F118" s="8">
        <v>8.0500000000000007</v>
      </c>
      <c r="G118" s="8">
        <v>11.4</v>
      </c>
      <c r="H118" s="8" t="s">
        <v>17</v>
      </c>
      <c r="I118" s="8">
        <v>5.88</v>
      </c>
      <c r="J118" s="8">
        <v>0.09</v>
      </c>
      <c r="K118" s="8"/>
      <c r="L118" s="8">
        <v>160000</v>
      </c>
      <c r="M118" s="8" t="s">
        <v>35</v>
      </c>
      <c r="N118" s="8">
        <v>1.3720000000000001</v>
      </c>
      <c r="O118" s="6" t="str">
        <f t="shared" si="1"/>
        <v>TERCEMAR</v>
      </c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6"/>
      <c r="AZ118" s="16"/>
    </row>
    <row r="119" spans="1:52">
      <c r="A119" s="6" t="s">
        <v>38</v>
      </c>
      <c r="B119" s="6" t="s">
        <v>23</v>
      </c>
      <c r="C119" s="9">
        <v>43770</v>
      </c>
      <c r="D119" s="8">
        <v>201</v>
      </c>
      <c r="E119" s="8">
        <v>11</v>
      </c>
      <c r="F119" s="8">
        <v>7.28</v>
      </c>
      <c r="G119" s="8">
        <v>22.1</v>
      </c>
      <c r="H119" s="8">
        <v>44</v>
      </c>
      <c r="I119" s="8">
        <v>3.94</v>
      </c>
      <c r="J119" s="8">
        <v>0.22700000000000001</v>
      </c>
      <c r="K119" s="8">
        <v>0.12</v>
      </c>
      <c r="L119" s="8">
        <v>20000</v>
      </c>
      <c r="M119" s="8">
        <v>20000</v>
      </c>
      <c r="N119" s="8">
        <v>0.436</v>
      </c>
      <c r="O119" s="6" t="str">
        <f t="shared" si="1"/>
        <v>TERCEMAR</v>
      </c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6"/>
      <c r="AZ119" s="16"/>
    </row>
    <row r="120" spans="1:52">
      <c r="A120" s="6" t="s">
        <v>38</v>
      </c>
      <c r="B120" s="6" t="s">
        <v>24</v>
      </c>
      <c r="C120" s="9">
        <v>43594</v>
      </c>
      <c r="D120" s="8">
        <v>837.7</v>
      </c>
      <c r="E120" s="8">
        <v>20</v>
      </c>
      <c r="F120" s="8">
        <v>7.56</v>
      </c>
      <c r="G120" s="8">
        <v>17.600000000000001</v>
      </c>
      <c r="H120" s="8" t="s">
        <v>17</v>
      </c>
      <c r="I120" s="8">
        <v>5.12</v>
      </c>
      <c r="J120" s="8">
        <v>0.1</v>
      </c>
      <c r="K120" s="8"/>
      <c r="L120" s="8" t="s">
        <v>35</v>
      </c>
      <c r="M120" s="8" t="s">
        <v>35</v>
      </c>
      <c r="N120" s="8">
        <v>1.3720000000000001</v>
      </c>
      <c r="O120" s="6" t="str">
        <f t="shared" si="1"/>
        <v>TERCEMAR</v>
      </c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6"/>
      <c r="AZ120" s="16"/>
    </row>
    <row r="121" spans="1:52">
      <c r="A121" s="6" t="s">
        <v>38</v>
      </c>
      <c r="B121" s="6" t="s">
        <v>24</v>
      </c>
      <c r="C121" s="9">
        <v>43770</v>
      </c>
      <c r="D121" s="8">
        <v>656</v>
      </c>
      <c r="E121" s="8">
        <v>2</v>
      </c>
      <c r="F121" s="8">
        <v>7.43</v>
      </c>
      <c r="G121" s="8">
        <v>13</v>
      </c>
      <c r="H121" s="8">
        <v>44</v>
      </c>
      <c r="I121" s="8">
        <v>2.2999999999999998</v>
      </c>
      <c r="J121" s="8">
        <v>0.187</v>
      </c>
      <c r="K121" s="8">
        <v>0.18</v>
      </c>
      <c r="L121" s="8" t="s">
        <v>18</v>
      </c>
      <c r="M121" s="8" t="s">
        <v>18</v>
      </c>
      <c r="N121" s="8">
        <v>0.436</v>
      </c>
      <c r="O121" s="6" t="str">
        <f t="shared" si="1"/>
        <v>TERCEMAR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6"/>
      <c r="AZ121" s="16"/>
    </row>
    <row r="122" spans="1:52"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6"/>
      <c r="AZ122" s="16"/>
    </row>
    <row r="123" spans="1:52"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6"/>
      <c r="AZ123" s="16"/>
    </row>
    <row r="125" spans="1:52" s="3" customFormat="1">
      <c r="A125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fian putra</dc:creator>
  <dc:description/>
  <cp:lastModifiedBy>Jessica Sabella</cp:lastModifiedBy>
  <cp:revision>29</cp:revision>
  <dcterms:created xsi:type="dcterms:W3CDTF">2020-01-30T00:31:22Z</dcterms:created>
  <dcterms:modified xsi:type="dcterms:W3CDTF">2023-05-30T06:11:58Z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