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N:\bioing\user\rglueckler\firesims\LAVESI-multispec\"/>
    </mc:Choice>
  </mc:AlternateContent>
  <xr:revisionPtr revIDLastSave="0" documentId="13_ncr:1_{C18B04B2-5B4C-470D-82CF-793F5F38BC91}" xr6:coauthVersionLast="36" xr6:coauthVersionMax="36" xr10:uidLastSave="{00000000-0000-0000-0000-000000000000}"/>
  <bookViews>
    <workbookView xWindow="0" yWindow="0" windowWidth="23040" windowHeight="8460" activeTab="1" xr2:uid="{00000000-000D-0000-FFFF-FFFF00000000}"/>
  </bookViews>
  <sheets>
    <sheet name="specieslist" sheetId="1" r:id="rId1"/>
    <sheet name="Tabelle1" sheetId="2" r:id="rId2"/>
  </sheets>
  <calcPr calcId="191029"/>
</workbook>
</file>

<file path=xl/calcChain.xml><?xml version="1.0" encoding="utf-8"?>
<calcChain xmlns="http://schemas.openxmlformats.org/spreadsheetml/2006/main">
  <c r="C25" i="2" l="1"/>
  <c r="C6" i="2" l="1"/>
</calcChain>
</file>

<file path=xl/sharedStrings.xml><?xml version="1.0" encoding="utf-8"?>
<sst xmlns="http://schemas.openxmlformats.org/spreadsheetml/2006/main" count="80" uniqueCount="75">
  <si>
    <t>number</t>
  </si>
  <si>
    <t>species</t>
  </si>
  <si>
    <t>conage</t>
  </si>
  <si>
    <t>seedflightrate</t>
  </si>
  <si>
    <t>seedtravelbreeze</t>
  </si>
  <si>
    <t>distanceratio</t>
  </si>
  <si>
    <t>seedprodfactor</t>
  </si>
  <si>
    <t>germinationrate</t>
  </si>
  <si>
    <t>germinationweatherinfluence</t>
  </si>
  <si>
    <t>gdbasalfacq</t>
  </si>
  <si>
    <t>gdbasalfac</t>
  </si>
  <si>
    <t>gdbasalconst</t>
  </si>
  <si>
    <t>gdbreastfacq</t>
  </si>
  <si>
    <t>gdbreastfac</t>
  </si>
  <si>
    <t>gdbreastconst</t>
  </si>
  <si>
    <t>dbasalheightalloslope</t>
  </si>
  <si>
    <t>dbasalheightalloexp</t>
  </si>
  <si>
    <t>dbreastheightalloslope</t>
  </si>
  <si>
    <t>dbreastheightalloexp</t>
  </si>
  <si>
    <t>dbasalheightslopenonlin</t>
  </si>
  <si>
    <t>dbreastheightslopenonlin</t>
  </si>
  <si>
    <t>mortbg</t>
  </si>
  <si>
    <t>maximumage</t>
  </si>
  <si>
    <t>mortage</t>
  </si>
  <si>
    <t>mortyouth</t>
  </si>
  <si>
    <t>mortyouthinfluenceexp</t>
  </si>
  <si>
    <t>mgrowth</t>
  </si>
  <si>
    <t>mdensity</t>
  </si>
  <si>
    <t>densityvaluemaximumatheight</t>
  </si>
  <si>
    <t>mweather</t>
  </si>
  <si>
    <t>heightweathermorteinflussexp</t>
  </si>
  <si>
    <t>mdrought</t>
  </si>
  <si>
    <t>seedconemort</t>
  </si>
  <si>
    <t>seedfloormort</t>
  </si>
  <si>
    <t>seedmaxage</t>
  </si>
  <si>
    <t>janthresholdtemp</t>
  </si>
  <si>
    <t>janthresholdtempcalcvalue</t>
  </si>
  <si>
    <t>weathervariablea</t>
  </si>
  <si>
    <t>weathervariableb</t>
  </si>
  <si>
    <t>weathervariablec</t>
  </si>
  <si>
    <t>weathervariabled</t>
  </si>
  <si>
    <t>LAGM</t>
  </si>
  <si>
    <t>LASI</t>
  </si>
  <si>
    <t>seeddescent</t>
  </si>
  <si>
    <t>PISY</t>
  </si>
  <si>
    <t>LACA</t>
  </si>
  <si>
    <t>PIOB</t>
  </si>
  <si>
    <t>minactivelayer</t>
  </si>
  <si>
    <t>maxsoilwater</t>
  </si>
  <si>
    <t>relbarkthickness</t>
  </si>
  <si>
    <t>resprouting</t>
  </si>
  <si>
    <t>rootingdepth</t>
  </si>
  <si>
    <t>minsoilwater</t>
  </si>
  <si>
    <t>biomassleafbase</t>
  </si>
  <si>
    <t>biomassleaffaca</t>
  </si>
  <si>
    <t>biomassleaffacb</t>
  </si>
  <si>
    <t>biomasswoodbase</t>
  </si>
  <si>
    <t>biomasswoodfaca</t>
  </si>
  <si>
    <t>biomasswoodfacb</t>
  </si>
  <si>
    <t>heightloga</t>
  </si>
  <si>
    <t>heightlogb</t>
  </si>
  <si>
    <t>heightlogc</t>
  </si>
  <si>
    <t>mwindthrow</t>
  </si>
  <si>
    <t>PISI</t>
  </si>
  <si>
    <t>Testing effect of bark thickness on tree damage</t>
  </si>
  <si>
    <t>tree.firedamage</t>
  </si>
  <si>
    <t>result(firedamage)</t>
  </si>
  <si>
    <t>When bark thickness = 1.5: reduction of 0.05</t>
  </si>
  <si>
    <t>When bark thickness = 3: reduction of 0.1</t>
  </si>
  <si>
    <t>When bark thickness = 2: reduction of 0.066</t>
  </si>
  <si>
    <t>checking treemort vs tree.firedamage</t>
  </si>
  <si>
    <t>treemortality + (((double)tree.firedamage) * (1 / ((double)tree.height / 100) / 150)</t>
  </si>
  <si>
    <t>tree.height</t>
  </si>
  <si>
    <t>result(treemortality)</t>
  </si>
  <si>
    <t>treemortality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</si>
</sst>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6" fillId="2" borderId="0" xfId="6"/>
    <xf numFmtId="164" fontId="6" fillId="2" borderId="0" xfId="6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"/>
  <sheetViews>
    <sheetView workbookViewId="0">
      <pane xSplit="2" ySplit="1" topLeftCell="AS2" activePane="bottomRight" state="frozen"/>
      <selection pane="topRight" activeCell="C1" sqref="C1"/>
      <selection pane="bottomLeft" activeCell="A2" sqref="A2"/>
      <selection pane="bottomRight" activeCell="AY2" sqref="AY2"/>
    </sheetView>
  </sheetViews>
  <sheetFormatPr baseColWidth="10" defaultColWidth="23.6640625" defaultRowHeight="14.4" x14ac:dyDescent="0.3"/>
  <cols>
    <col min="1" max="1" width="8" bestFit="1" customWidth="1"/>
    <col min="2" max="2" width="7.5546875" bestFit="1" customWidth="1"/>
    <col min="3" max="3" width="7.33203125" bestFit="1" customWidth="1"/>
    <col min="4" max="4" width="13.5546875" bestFit="1" customWidth="1"/>
    <col min="5" max="5" width="16.6640625" bestFit="1" customWidth="1"/>
    <col min="6" max="6" width="12.33203125" bestFit="1" customWidth="1"/>
    <col min="7" max="7" width="12.5546875" bestFit="1" customWidth="1"/>
    <col min="8" max="8" width="14.5546875" bestFit="1" customWidth="1"/>
    <col min="9" max="9" width="15.44140625" bestFit="1" customWidth="1"/>
    <col min="10" max="10" width="28.109375" bestFit="1" customWidth="1"/>
    <col min="11" max="11" width="12.109375" bestFit="1" customWidth="1"/>
    <col min="12" max="12" width="11.44140625" bestFit="1" customWidth="1"/>
    <col min="13" max="13" width="12.5546875" bestFit="1" customWidth="1"/>
    <col min="14" max="14" width="12.44140625" bestFit="1" customWidth="1"/>
    <col min="15" max="15" width="11.33203125" bestFit="1" customWidth="1"/>
    <col min="16" max="16" width="13.44140625" bestFit="1" customWidth="1"/>
    <col min="17" max="17" width="20.6640625" bestFit="1" customWidth="1"/>
    <col min="18" max="18" width="19.109375" bestFit="1" customWidth="1"/>
    <col min="19" max="19" width="21.88671875" bestFit="1" customWidth="1"/>
    <col min="20" max="20" width="20.109375" bestFit="1" customWidth="1"/>
    <col min="21" max="21" width="23.33203125" bestFit="1" customWidth="1"/>
    <col min="22" max="22" width="24.33203125" bestFit="1" customWidth="1"/>
    <col min="23" max="23" width="10.44140625" bestFit="1" customWidth="1"/>
    <col min="24" max="24" width="10.5546875" bestFit="1" customWidth="1"/>
    <col min="25" max="25" width="10.33203125" bestFit="1" customWidth="1"/>
    <col min="26" max="26" width="7.44140625" bestFit="1" customWidth="1"/>
    <col min="27" max="27" width="13" bestFit="1" customWidth="1"/>
    <col min="28" max="28" width="8.44140625" bestFit="1" customWidth="1"/>
    <col min="29" max="29" width="10.44140625" bestFit="1" customWidth="1"/>
    <col min="30" max="30" width="22.44140625" bestFit="1" customWidth="1"/>
    <col min="31" max="31" width="9" bestFit="1" customWidth="1"/>
    <col min="32" max="32" width="9.33203125" bestFit="1" customWidth="1"/>
    <col min="33" max="33" width="29.109375" bestFit="1" customWidth="1"/>
    <col min="34" max="34" width="10.109375" bestFit="1" customWidth="1"/>
    <col min="35" max="35" width="29.109375" bestFit="1" customWidth="1"/>
    <col min="36" max="36" width="15.33203125" customWidth="1"/>
    <col min="37" max="37" width="9.6640625" bestFit="1" customWidth="1"/>
    <col min="38" max="39" width="13.88671875" bestFit="1" customWidth="1"/>
    <col min="40" max="40" width="12.109375" bestFit="1" customWidth="1"/>
    <col min="41" max="41" width="17.109375" bestFit="1" customWidth="1"/>
    <col min="42" max="42" width="25.44140625" bestFit="1" customWidth="1"/>
    <col min="43" max="43" width="16.6640625" bestFit="1" customWidth="1"/>
    <col min="44" max="44" width="16.88671875" bestFit="1" customWidth="1"/>
    <col min="45" max="45" width="16.5546875" bestFit="1" customWidth="1"/>
    <col min="46" max="46" width="16.88671875" bestFit="1" customWidth="1"/>
    <col min="47" max="47" width="14.109375" bestFit="1" customWidth="1"/>
    <col min="48" max="48" width="14.109375" customWidth="1"/>
    <col min="49" max="49" width="14.88671875" customWidth="1"/>
    <col min="50" max="50" width="12.6640625" bestFit="1" customWidth="1"/>
    <col min="51" max="51" width="15.5546875" bestFit="1" customWidth="1"/>
    <col min="52" max="52" width="11.3320312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59</v>
      </c>
      <c r="X1" t="s">
        <v>60</v>
      </c>
      <c r="Y1" t="s">
        <v>61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62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47</v>
      </c>
      <c r="AV1" t="s">
        <v>52</v>
      </c>
      <c r="AW1" t="s">
        <v>48</v>
      </c>
      <c r="AX1" t="s">
        <v>51</v>
      </c>
      <c r="AY1" t="s">
        <v>49</v>
      </c>
      <c r="AZ1" t="s">
        <v>50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</row>
    <row r="2" spans="1:58" x14ac:dyDescent="0.3">
      <c r="A2">
        <v>1</v>
      </c>
      <c r="B2" t="s">
        <v>41</v>
      </c>
      <c r="C2">
        <v>15</v>
      </c>
      <c r="D2">
        <v>0.63931000000000004</v>
      </c>
      <c r="E2">
        <v>60.1</v>
      </c>
      <c r="F2">
        <v>0.86</v>
      </c>
      <c r="G2">
        <v>0.16</v>
      </c>
      <c r="H2">
        <v>16</v>
      </c>
      <c r="I2">
        <v>0.01</v>
      </c>
      <c r="J2">
        <v>0.44797500000000001</v>
      </c>
      <c r="K2" s="4">
        <v>-1.331944E-4</v>
      </c>
      <c r="L2" s="4">
        <v>1.4706535999999999E-3</v>
      </c>
      <c r="M2" s="4">
        <v>-0.80558140430000003</v>
      </c>
      <c r="N2" s="4">
        <v>-1.331944E-4</v>
      </c>
      <c r="O2" s="4">
        <v>1.4706535999999999E-3</v>
      </c>
      <c r="P2" s="4">
        <v>-0.80558140430000003</v>
      </c>
      <c r="Q2">
        <v>42.88</v>
      </c>
      <c r="R2">
        <v>1</v>
      </c>
      <c r="S2">
        <v>42.88</v>
      </c>
      <c r="T2">
        <v>1</v>
      </c>
      <c r="U2">
        <v>44.431629999999998</v>
      </c>
      <c r="V2">
        <v>7.02</v>
      </c>
      <c r="W2">
        <v>9.4149999999999991</v>
      </c>
      <c r="X2">
        <v>2.83</v>
      </c>
      <c r="Y2">
        <v>2.214</v>
      </c>
      <c r="Z2">
        <v>1E-4</v>
      </c>
      <c r="AA2">
        <v>609</v>
      </c>
      <c r="AB2">
        <v>8.1878499999999992</v>
      </c>
      <c r="AC2">
        <v>0.4</v>
      </c>
      <c r="AD2">
        <v>0.79295000000000004</v>
      </c>
      <c r="AE2">
        <v>0.01</v>
      </c>
      <c r="AF2">
        <v>0.2</v>
      </c>
      <c r="AG2">
        <v>0</v>
      </c>
      <c r="AH2">
        <v>0.1</v>
      </c>
      <c r="AI2">
        <v>0.2</v>
      </c>
      <c r="AJ2">
        <v>0.01</v>
      </c>
      <c r="AK2">
        <v>0.23780499999999999</v>
      </c>
      <c r="AL2">
        <v>0.44724000000000003</v>
      </c>
      <c r="AM2">
        <v>0.55803000000000003</v>
      </c>
      <c r="AN2">
        <v>4</v>
      </c>
      <c r="AO2">
        <v>-45</v>
      </c>
      <c r="AP2">
        <v>9</v>
      </c>
      <c r="AQ2">
        <v>7.8E-2</v>
      </c>
      <c r="AR2">
        <v>14.824999999999999</v>
      </c>
      <c r="AS2">
        <v>0.108</v>
      </c>
      <c r="AT2">
        <v>0.17710000000000001</v>
      </c>
      <c r="AU2">
        <v>20</v>
      </c>
      <c r="AV2">
        <v>21.1</v>
      </c>
      <c r="AW2">
        <v>40</v>
      </c>
      <c r="AX2">
        <v>50</v>
      </c>
      <c r="AY2">
        <v>2</v>
      </c>
      <c r="AZ2">
        <v>0.01</v>
      </c>
      <c r="BA2">
        <v>703.62070000000006</v>
      </c>
      <c r="BB2" s="1">
        <v>579.49980000000005</v>
      </c>
      <c r="BC2" s="1">
        <v>208.68700000000001</v>
      </c>
      <c r="BD2">
        <v>78713.626749999996</v>
      </c>
      <c r="BE2">
        <v>793.64156000000003</v>
      </c>
      <c r="BF2">
        <v>73.913020000000003</v>
      </c>
    </row>
    <row r="3" spans="1:58" x14ac:dyDescent="0.3">
      <c r="A3">
        <v>2</v>
      </c>
      <c r="B3" t="s">
        <v>42</v>
      </c>
      <c r="C3">
        <v>15</v>
      </c>
      <c r="D3">
        <v>0.63931000000000004</v>
      </c>
      <c r="E3">
        <v>45</v>
      </c>
      <c r="F3">
        <v>0.93</v>
      </c>
      <c r="G3">
        <v>0.16</v>
      </c>
      <c r="H3">
        <v>16</v>
      </c>
      <c r="I3">
        <v>0.01</v>
      </c>
      <c r="J3">
        <v>0.44797500000000001</v>
      </c>
      <c r="K3" s="4">
        <v>-8.9999999999999998E-4</v>
      </c>
      <c r="L3" s="4">
        <v>5.5999999999999999E-3</v>
      </c>
      <c r="M3" s="4">
        <v>-1.01</v>
      </c>
      <c r="N3" s="4">
        <v>-8.9999999999999998E-4</v>
      </c>
      <c r="O3" s="4">
        <v>5.5999999999999999E-3</v>
      </c>
      <c r="P3" s="4">
        <v>-1.01</v>
      </c>
      <c r="Q3">
        <v>42.88</v>
      </c>
      <c r="R3">
        <v>1</v>
      </c>
      <c r="S3">
        <v>42.88</v>
      </c>
      <c r="T3">
        <v>1</v>
      </c>
      <c r="U3">
        <v>44.431629999999998</v>
      </c>
      <c r="V3">
        <v>7.02</v>
      </c>
      <c r="W3">
        <v>9.4149999999999991</v>
      </c>
      <c r="X3">
        <v>2.83</v>
      </c>
      <c r="Y3">
        <v>2.214</v>
      </c>
      <c r="Z3">
        <v>1E-4</v>
      </c>
      <c r="AA3">
        <v>500</v>
      </c>
      <c r="AB3">
        <v>8.1878499999999992</v>
      </c>
      <c r="AC3">
        <v>0.4</v>
      </c>
      <c r="AD3">
        <v>0.79295000000000004</v>
      </c>
      <c r="AE3">
        <v>0.01</v>
      </c>
      <c r="AF3">
        <v>0.2</v>
      </c>
      <c r="AG3">
        <v>0</v>
      </c>
      <c r="AH3">
        <v>0.1</v>
      </c>
      <c r="AI3">
        <v>0.2</v>
      </c>
      <c r="AJ3">
        <v>0.01</v>
      </c>
      <c r="AK3">
        <v>0.23780499999999999</v>
      </c>
      <c r="AL3">
        <v>0.44724000000000003</v>
      </c>
      <c r="AM3">
        <v>0.999</v>
      </c>
      <c r="AN3">
        <v>1</v>
      </c>
      <c r="AO3">
        <v>-33</v>
      </c>
      <c r="AP3">
        <v>6.6</v>
      </c>
      <c r="AQ3">
        <v>0.16300000000000001</v>
      </c>
      <c r="AR3">
        <v>12.319000000000001</v>
      </c>
      <c r="AS3">
        <v>0.16800000000000001</v>
      </c>
      <c r="AT3">
        <v>0.30499999999999999</v>
      </c>
      <c r="AU3">
        <v>200</v>
      </c>
      <c r="AV3">
        <v>21.1</v>
      </c>
      <c r="AW3">
        <v>40</v>
      </c>
      <c r="AX3">
        <v>100</v>
      </c>
      <c r="AY3">
        <v>2</v>
      </c>
      <c r="AZ3">
        <v>0</v>
      </c>
      <c r="BA3">
        <v>703.62070000000006</v>
      </c>
      <c r="BB3" s="1">
        <v>579.49980000000005</v>
      </c>
      <c r="BC3" s="1">
        <v>208.68700000000001</v>
      </c>
      <c r="BD3">
        <v>78713.626749999996</v>
      </c>
      <c r="BE3">
        <v>793.64156000000003</v>
      </c>
      <c r="BF3">
        <v>73.913020000000003</v>
      </c>
    </row>
    <row r="4" spans="1:58" x14ac:dyDescent="0.3">
      <c r="A4">
        <v>3</v>
      </c>
      <c r="B4" t="s">
        <v>45</v>
      </c>
      <c r="C4">
        <v>15</v>
      </c>
      <c r="D4">
        <v>0.63931000000000004</v>
      </c>
      <c r="E4">
        <v>60.1</v>
      </c>
      <c r="F4">
        <v>0.86</v>
      </c>
      <c r="G4">
        <v>0.16</v>
      </c>
      <c r="H4">
        <v>16</v>
      </c>
      <c r="I4">
        <v>0.01</v>
      </c>
      <c r="J4">
        <v>0.44797500000000001</v>
      </c>
      <c r="K4" s="4">
        <v>-3.0000000000000001E-3</v>
      </c>
      <c r="L4" s="4">
        <v>0.03</v>
      </c>
      <c r="M4" s="4">
        <v>-1.98</v>
      </c>
      <c r="N4" s="4">
        <v>-3.0000000000000001E-3</v>
      </c>
      <c r="O4" s="4">
        <v>0.03</v>
      </c>
      <c r="P4" s="4">
        <v>-1.98</v>
      </c>
      <c r="Q4">
        <v>42.88</v>
      </c>
      <c r="R4">
        <v>1</v>
      </c>
      <c r="S4">
        <v>42.88</v>
      </c>
      <c r="T4">
        <v>1</v>
      </c>
      <c r="U4">
        <v>44.431629999999998</v>
      </c>
      <c r="V4">
        <v>7.02</v>
      </c>
      <c r="W4">
        <v>9.4149999999999991</v>
      </c>
      <c r="X4">
        <v>2.83</v>
      </c>
      <c r="Y4">
        <v>2.214</v>
      </c>
      <c r="Z4">
        <v>1E-4</v>
      </c>
      <c r="AA4">
        <v>609</v>
      </c>
      <c r="AB4">
        <v>8.1878499999999992</v>
      </c>
      <c r="AC4">
        <v>0.4</v>
      </c>
      <c r="AD4">
        <v>0.79295000000000004</v>
      </c>
      <c r="AE4">
        <v>0.01</v>
      </c>
      <c r="AF4">
        <v>0.2</v>
      </c>
      <c r="AG4">
        <v>0</v>
      </c>
      <c r="AH4">
        <v>0.1</v>
      </c>
      <c r="AI4">
        <v>0.2</v>
      </c>
      <c r="AJ4">
        <v>0.01</v>
      </c>
      <c r="AK4">
        <v>0.23780499999999999</v>
      </c>
      <c r="AL4">
        <v>0.44724000000000003</v>
      </c>
      <c r="AM4">
        <v>0.55803000000000003</v>
      </c>
      <c r="AN4">
        <v>2</v>
      </c>
      <c r="AO4">
        <v>-60</v>
      </c>
      <c r="AP4">
        <v>9</v>
      </c>
      <c r="AQ4">
        <v>7.8E-2</v>
      </c>
      <c r="AR4">
        <v>14.824999999999999</v>
      </c>
      <c r="AS4">
        <v>0.108</v>
      </c>
      <c r="AT4">
        <v>0.17710000000000001</v>
      </c>
      <c r="AU4">
        <v>20</v>
      </c>
      <c r="AV4">
        <v>21.1</v>
      </c>
      <c r="AW4">
        <v>40</v>
      </c>
      <c r="AX4">
        <v>20</v>
      </c>
      <c r="AY4">
        <v>2</v>
      </c>
      <c r="AZ4">
        <v>0.01</v>
      </c>
      <c r="BA4" s="2">
        <v>703.62070000000006</v>
      </c>
      <c r="BB4" s="3">
        <v>579.49980000000005</v>
      </c>
      <c r="BC4" s="3">
        <v>208.68700000000001</v>
      </c>
      <c r="BD4" s="2">
        <v>78713.626749999996</v>
      </c>
      <c r="BE4" s="2">
        <v>793.64156000000003</v>
      </c>
      <c r="BF4" s="2">
        <v>73.913020000000003</v>
      </c>
    </row>
    <row r="5" spans="1:58" x14ac:dyDescent="0.3">
      <c r="A5">
        <v>4</v>
      </c>
      <c r="B5" t="s">
        <v>46</v>
      </c>
      <c r="C5">
        <v>15</v>
      </c>
      <c r="D5">
        <v>0.9</v>
      </c>
      <c r="E5">
        <v>15</v>
      </c>
      <c r="F5">
        <v>1.2</v>
      </c>
      <c r="G5">
        <v>0.16</v>
      </c>
      <c r="H5">
        <v>16</v>
      </c>
      <c r="I5">
        <v>0.01</v>
      </c>
      <c r="J5">
        <v>0.44797500000000001</v>
      </c>
      <c r="K5" s="4">
        <v>-2.5293869999999999E-4</v>
      </c>
      <c r="L5" s="4">
        <v>6.5782078999999999E-3</v>
      </c>
      <c r="M5" s="4">
        <v>-1.3198466818000001</v>
      </c>
      <c r="N5" s="4">
        <v>-2.5293869999999999E-4</v>
      </c>
      <c r="O5" s="4">
        <v>6.5782078999999999E-3</v>
      </c>
      <c r="P5" s="4">
        <v>-1.3198466818000001</v>
      </c>
      <c r="Q5">
        <v>42.88</v>
      </c>
      <c r="R5">
        <v>1</v>
      </c>
      <c r="S5">
        <v>42.88</v>
      </c>
      <c r="T5">
        <v>1</v>
      </c>
      <c r="U5">
        <v>44.431629999999998</v>
      </c>
      <c r="V5">
        <v>7.02</v>
      </c>
      <c r="W5">
        <v>10.827</v>
      </c>
      <c r="X5">
        <v>3.5430000000000001</v>
      </c>
      <c r="Y5">
        <v>2.3809999999999998</v>
      </c>
      <c r="Z5">
        <v>1E-4</v>
      </c>
      <c r="AA5">
        <v>250</v>
      </c>
      <c r="AB5">
        <v>8.1878499999999992</v>
      </c>
      <c r="AC5">
        <v>0.4</v>
      </c>
      <c r="AD5">
        <v>0.79295000000000004</v>
      </c>
      <c r="AE5">
        <v>0.01</v>
      </c>
      <c r="AF5">
        <v>0.2</v>
      </c>
      <c r="AG5">
        <v>0</v>
      </c>
      <c r="AH5">
        <v>0.1</v>
      </c>
      <c r="AI5">
        <v>0.2</v>
      </c>
      <c r="AJ5">
        <v>0.01</v>
      </c>
      <c r="AK5">
        <v>0.5</v>
      </c>
      <c r="AL5">
        <v>0.44724000000000003</v>
      </c>
      <c r="AM5">
        <v>0.999</v>
      </c>
      <c r="AN5">
        <v>1</v>
      </c>
      <c r="AO5">
        <v>-33</v>
      </c>
      <c r="AP5">
        <v>6.6</v>
      </c>
      <c r="AQ5">
        <v>0.16300000000000001</v>
      </c>
      <c r="AR5">
        <v>12.319000000000001</v>
      </c>
      <c r="AS5">
        <v>0.16800000000000001</v>
      </c>
      <c r="AT5">
        <v>0.30499999999999999</v>
      </c>
      <c r="AU5">
        <v>200</v>
      </c>
      <c r="AV5">
        <v>25</v>
      </c>
      <c r="AW5">
        <v>40</v>
      </c>
      <c r="AX5">
        <v>200</v>
      </c>
      <c r="AY5">
        <v>1.5</v>
      </c>
      <c r="AZ5">
        <v>0</v>
      </c>
      <c r="BA5">
        <v>703.62070000000006</v>
      </c>
      <c r="BB5" s="1">
        <v>579.49980000000005</v>
      </c>
      <c r="BC5" s="1">
        <v>208.68700000000001</v>
      </c>
      <c r="BD5">
        <v>78713.626749999996</v>
      </c>
      <c r="BE5">
        <v>793.64156000000003</v>
      </c>
      <c r="BF5">
        <v>73.913020000000003</v>
      </c>
    </row>
    <row r="6" spans="1:58" x14ac:dyDescent="0.3">
      <c r="A6">
        <v>5</v>
      </c>
      <c r="B6" t="s">
        <v>44</v>
      </c>
      <c r="C6">
        <v>15</v>
      </c>
      <c r="D6">
        <v>0.95</v>
      </c>
      <c r="E6">
        <v>30</v>
      </c>
      <c r="F6">
        <v>2.4</v>
      </c>
      <c r="G6">
        <v>0.16</v>
      </c>
      <c r="H6">
        <v>16</v>
      </c>
      <c r="I6">
        <v>0.01</v>
      </c>
      <c r="J6">
        <v>0.44797500000000001</v>
      </c>
      <c r="K6" s="4">
        <v>-2.5293869999999999E-4</v>
      </c>
      <c r="L6" s="4">
        <v>6.5782078999999999E-3</v>
      </c>
      <c r="M6" s="4">
        <v>-1.3198466818000001</v>
      </c>
      <c r="N6" s="4">
        <v>-2.5293869999999999E-4</v>
      </c>
      <c r="O6" s="4">
        <v>6.5782078999999999E-3</v>
      </c>
      <c r="P6" s="4">
        <v>-1.3198466818000001</v>
      </c>
      <c r="Q6">
        <v>42.88</v>
      </c>
      <c r="R6">
        <v>1</v>
      </c>
      <c r="S6">
        <v>42.88</v>
      </c>
      <c r="T6">
        <v>1</v>
      </c>
      <c r="U6">
        <v>44.431629999999998</v>
      </c>
      <c r="V6">
        <v>7.02</v>
      </c>
      <c r="W6">
        <v>28.719000000000001</v>
      </c>
      <c r="X6">
        <v>10.939</v>
      </c>
      <c r="Y6">
        <v>4.9160000000000004</v>
      </c>
      <c r="Z6">
        <v>1E-4</v>
      </c>
      <c r="AA6">
        <v>250</v>
      </c>
      <c r="AB6">
        <v>8.1878499999999992</v>
      </c>
      <c r="AC6">
        <v>0.4</v>
      </c>
      <c r="AD6">
        <v>0.79295000000000004</v>
      </c>
      <c r="AE6">
        <v>0.01</v>
      </c>
      <c r="AF6">
        <v>0.2</v>
      </c>
      <c r="AG6">
        <v>0</v>
      </c>
      <c r="AH6">
        <v>0.1</v>
      </c>
      <c r="AI6">
        <v>0.2</v>
      </c>
      <c r="AJ6">
        <v>0.01</v>
      </c>
      <c r="AK6">
        <v>0.5</v>
      </c>
      <c r="AL6">
        <v>0.44724000000000003</v>
      </c>
      <c r="AM6">
        <v>0.999</v>
      </c>
      <c r="AN6">
        <v>1</v>
      </c>
      <c r="AO6">
        <v>-33</v>
      </c>
      <c r="AP6">
        <v>6.6</v>
      </c>
      <c r="AQ6">
        <v>0.16300000000000001</v>
      </c>
      <c r="AR6">
        <v>12.319000000000001</v>
      </c>
      <c r="AS6">
        <v>0.16800000000000001</v>
      </c>
      <c r="AT6">
        <v>0.30499999999999999</v>
      </c>
      <c r="AU6">
        <v>100</v>
      </c>
      <c r="AV6">
        <v>15</v>
      </c>
      <c r="AW6">
        <v>30</v>
      </c>
      <c r="AX6">
        <v>100</v>
      </c>
      <c r="AY6">
        <v>3</v>
      </c>
      <c r="AZ6">
        <v>0</v>
      </c>
      <c r="BA6">
        <v>703.62070000000006</v>
      </c>
      <c r="BB6" s="1">
        <v>579.49980000000005</v>
      </c>
      <c r="BC6" s="1">
        <v>208.68700000000001</v>
      </c>
      <c r="BD6">
        <v>78713.626749999996</v>
      </c>
      <c r="BE6">
        <v>793.64156000000003</v>
      </c>
      <c r="BF6">
        <v>73.913020000000003</v>
      </c>
    </row>
    <row r="7" spans="1:58" x14ac:dyDescent="0.3">
      <c r="A7">
        <v>6</v>
      </c>
      <c r="B7" t="s">
        <v>63</v>
      </c>
      <c r="C7">
        <v>15</v>
      </c>
      <c r="D7">
        <v>0.95</v>
      </c>
      <c r="E7">
        <v>30</v>
      </c>
      <c r="F7">
        <v>2.4</v>
      </c>
      <c r="G7">
        <v>0.16</v>
      </c>
      <c r="H7">
        <v>16</v>
      </c>
      <c r="I7">
        <v>0.01</v>
      </c>
      <c r="J7">
        <v>0.44797500000000001</v>
      </c>
      <c r="K7" s="4">
        <v>-2.5293869999999999E-4</v>
      </c>
      <c r="L7" s="4">
        <v>6.5782078999999999E-3</v>
      </c>
      <c r="M7" s="4">
        <v>-1.3198466818000001</v>
      </c>
      <c r="N7" s="4">
        <v>-2.5293869999999999E-4</v>
      </c>
      <c r="O7" s="4">
        <v>6.5782078999999999E-3</v>
      </c>
      <c r="P7" s="4">
        <v>-1.3198466818000001</v>
      </c>
      <c r="Q7">
        <v>42.88</v>
      </c>
      <c r="R7">
        <v>1</v>
      </c>
      <c r="S7">
        <v>42.88</v>
      </c>
      <c r="T7">
        <v>1</v>
      </c>
      <c r="U7">
        <v>44.431629999999998</v>
      </c>
      <c r="V7">
        <v>7.02</v>
      </c>
      <c r="W7">
        <v>11.590869</v>
      </c>
      <c r="X7">
        <v>4.1021150000000004</v>
      </c>
      <c r="Y7">
        <v>3.057776</v>
      </c>
      <c r="Z7">
        <v>1E-4</v>
      </c>
      <c r="AA7">
        <v>250</v>
      </c>
      <c r="AB7">
        <v>8.1878499999999992</v>
      </c>
      <c r="AC7">
        <v>0.4</v>
      </c>
      <c r="AD7">
        <v>0.79295000000000004</v>
      </c>
      <c r="AE7">
        <v>0.01</v>
      </c>
      <c r="AF7">
        <v>0.2</v>
      </c>
      <c r="AG7">
        <v>0</v>
      </c>
      <c r="AH7">
        <v>0.1</v>
      </c>
      <c r="AI7">
        <v>0.2</v>
      </c>
      <c r="AJ7">
        <v>0.01</v>
      </c>
      <c r="AK7">
        <v>0.5</v>
      </c>
      <c r="AL7">
        <v>0.44724000000000003</v>
      </c>
      <c r="AM7">
        <v>0.999</v>
      </c>
      <c r="AN7">
        <v>1</v>
      </c>
      <c r="AO7">
        <v>-33</v>
      </c>
      <c r="AP7">
        <v>6.6</v>
      </c>
      <c r="AQ7">
        <v>0.16300000000000001</v>
      </c>
      <c r="AR7">
        <v>12.319000000000001</v>
      </c>
      <c r="AS7">
        <v>0.16800000000000001</v>
      </c>
      <c r="AT7">
        <v>0.30499999999999999</v>
      </c>
      <c r="AU7">
        <v>200</v>
      </c>
      <c r="AV7">
        <v>21.1</v>
      </c>
      <c r="AW7">
        <v>40</v>
      </c>
      <c r="AX7">
        <v>100</v>
      </c>
      <c r="AY7">
        <v>3</v>
      </c>
      <c r="AZ7">
        <v>0</v>
      </c>
      <c r="BA7">
        <v>703.62070000000006</v>
      </c>
      <c r="BB7" s="1">
        <v>579.49980000000005</v>
      </c>
      <c r="BC7" s="1">
        <v>208.68700000000001</v>
      </c>
      <c r="BD7">
        <v>78713.626749999996</v>
      </c>
      <c r="BE7">
        <v>793.64156000000003</v>
      </c>
      <c r="BF7">
        <v>73.913020000000003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0CA3-61A9-4056-A2B7-5658C3F92B47}">
  <dimension ref="A2:K25"/>
  <sheetViews>
    <sheetView tabSelected="1" workbookViewId="0">
      <selection activeCell="C24" sqref="C24"/>
    </sheetView>
  </sheetViews>
  <sheetFormatPr baseColWidth="10" defaultRowHeight="14.4" x14ac:dyDescent="0.3"/>
  <cols>
    <col min="2" max="2" width="18.88671875" customWidth="1"/>
  </cols>
  <sheetData>
    <row r="2" spans="1:11" x14ac:dyDescent="0.3">
      <c r="A2" t="s">
        <v>64</v>
      </c>
    </row>
    <row r="4" spans="1:11" x14ac:dyDescent="0.3">
      <c r="B4" t="s">
        <v>65</v>
      </c>
      <c r="C4">
        <v>0.1</v>
      </c>
      <c r="F4" t="s">
        <v>65</v>
      </c>
      <c r="G4" t="s">
        <v>49</v>
      </c>
      <c r="H4" t="s">
        <v>66</v>
      </c>
    </row>
    <row r="5" spans="1:11" x14ac:dyDescent="0.3">
      <c r="B5" t="s">
        <v>49</v>
      </c>
      <c r="C5">
        <v>1.5</v>
      </c>
      <c r="F5">
        <v>0.3</v>
      </c>
      <c r="G5">
        <v>2</v>
      </c>
      <c r="H5">
        <v>0.23333333333333334</v>
      </c>
      <c r="K5" t="s">
        <v>67</v>
      </c>
    </row>
    <row r="6" spans="1:11" x14ac:dyDescent="0.3">
      <c r="B6" t="s">
        <v>66</v>
      </c>
      <c r="C6">
        <f>C4-(0.1*C5/3)</f>
        <v>4.9999999999999996E-2</v>
      </c>
      <c r="F6">
        <v>0.1</v>
      </c>
      <c r="G6">
        <v>2</v>
      </c>
      <c r="H6">
        <v>3.333333333333334E-2</v>
      </c>
      <c r="K6" t="s">
        <v>69</v>
      </c>
    </row>
    <row r="7" spans="1:11" x14ac:dyDescent="0.3">
      <c r="F7">
        <v>0.5</v>
      </c>
      <c r="G7">
        <v>2</v>
      </c>
      <c r="H7">
        <v>0.43333333333333335</v>
      </c>
      <c r="K7" t="s">
        <v>68</v>
      </c>
    </row>
    <row r="8" spans="1:11" x14ac:dyDescent="0.3">
      <c r="F8">
        <v>0.8</v>
      </c>
      <c r="G8">
        <v>2</v>
      </c>
      <c r="H8">
        <v>0.73333333333333339</v>
      </c>
    </row>
    <row r="9" spans="1:11" x14ac:dyDescent="0.3">
      <c r="F9">
        <v>1</v>
      </c>
      <c r="G9">
        <v>2</v>
      </c>
      <c r="H9">
        <v>0.93333333333333335</v>
      </c>
    </row>
    <row r="10" spans="1:11" x14ac:dyDescent="0.3">
      <c r="F10">
        <v>1</v>
      </c>
      <c r="G10">
        <v>3</v>
      </c>
      <c r="H10">
        <v>0.9</v>
      </c>
    </row>
    <row r="11" spans="1:11" x14ac:dyDescent="0.3">
      <c r="F11">
        <v>0.5</v>
      </c>
      <c r="G11">
        <v>3</v>
      </c>
      <c r="H11">
        <v>0.4</v>
      </c>
    </row>
    <row r="12" spans="1:11" x14ac:dyDescent="0.3">
      <c r="F12">
        <v>0.1</v>
      </c>
      <c r="G12">
        <v>3</v>
      </c>
      <c r="H12">
        <v>0</v>
      </c>
    </row>
    <row r="13" spans="1:11" x14ac:dyDescent="0.3">
      <c r="F13">
        <v>1</v>
      </c>
      <c r="G13">
        <v>1.5</v>
      </c>
      <c r="H13">
        <v>0.95</v>
      </c>
    </row>
    <row r="14" spans="1:11" x14ac:dyDescent="0.3">
      <c r="F14">
        <v>0.5</v>
      </c>
      <c r="G14">
        <v>1.5</v>
      </c>
      <c r="H14">
        <v>0.45</v>
      </c>
    </row>
    <row r="15" spans="1:11" x14ac:dyDescent="0.3">
      <c r="F15">
        <v>0.1</v>
      </c>
      <c r="G15">
        <v>1.5</v>
      </c>
      <c r="H15">
        <v>0.05</v>
      </c>
    </row>
    <row r="18" spans="1:3" x14ac:dyDescent="0.3">
      <c r="A18" t="s">
        <v>70</v>
      </c>
    </row>
    <row r="20" spans="1:3" x14ac:dyDescent="0.3">
      <c r="B20" t="s">
        <v>71</v>
      </c>
    </row>
    <row r="22" spans="1:3" x14ac:dyDescent="0.3">
      <c r="B22" t="s">
        <v>74</v>
      </c>
      <c r="C22">
        <v>0.1</v>
      </c>
    </row>
    <row r="23" spans="1:3" x14ac:dyDescent="0.3">
      <c r="B23" t="s">
        <v>65</v>
      </c>
      <c r="C23">
        <v>60000</v>
      </c>
    </row>
    <row r="24" spans="1:3" x14ac:dyDescent="0.3">
      <c r="B24" t="s">
        <v>72</v>
      </c>
      <c r="C24">
        <v>100</v>
      </c>
    </row>
    <row r="25" spans="1:3" x14ac:dyDescent="0.3">
      <c r="B25" t="s">
        <v>73</v>
      </c>
      <c r="C25">
        <f>C22+((C23) * (1/C24/100)/50)</f>
        <v>0.22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specieslist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Kruse</dc:creator>
  <cp:lastModifiedBy>Ramesh Glückler</cp:lastModifiedBy>
  <dcterms:created xsi:type="dcterms:W3CDTF">2021-04-14T06:20:52Z</dcterms:created>
  <dcterms:modified xsi:type="dcterms:W3CDTF">2023-02-08T07:22:45Z</dcterms:modified>
</cp:coreProperties>
</file>