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" sheetId="1" state="visible" r:id="rId2"/>
    <sheet name="Taglist" sheetId="2" state="visible" r:id="rId3"/>
    <sheet name="Taglist ok" sheetId="3" state="visible" r:id="rId4"/>
    <sheet name="Tabelle4" sheetId="4" state="visible" r:id="rId5"/>
    <sheet name="Tabelle5" sheetId="5" state="visible" r:id="rId6"/>
    <sheet name="Tabelle6" sheetId="6" state="visible" r:id="rId7"/>
  </sheets>
  <definedNames>
    <definedName function="false" hidden="true" localSheetId="0" name="_xlnm._FilterDatabase" vbProcedure="false">Register!$A$5:$V$392</definedName>
    <definedName function="false" hidden="true" localSheetId="5" name="_xlnm._FilterDatabase" vbProcedure="false">Tabelle6!$B$1:$B$78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<sst xmlns="http://schemas.openxmlformats.org/spreadsheetml/2006/main" count="7124" uniqueCount="1556">
  <si>
    <t xml:space="preserve">Modbus® Parameter und Messwerte</t>
  </si>
  <si>
    <t xml:space="preserve">Type U+S</t>
  </si>
  <si>
    <t xml:space="preserve">wr.add_register(S32(30769, "DcMs.Amp", "DC Strom Eingang","FIX3", "A")) </t>
  </si>
  <si>
    <t xml:space="preserve">STP 15000TL-30 / STP 17000TL-30 / STP 20000TL-30 / STP 25000TL-30</t>
  </si>
  <si>
    <t xml:space="preserve">Type STR32</t>
  </si>
  <si>
    <t xml:space="preserve">wr.add_register(STR32(31017,'Spdwr.ActlIp', '-', 16)) </t>
  </si>
  <si>
    <t xml:space="preserve">Diese Liste gilt ab folgender Firmware-Version: 2.83.03.R</t>
  </si>
  <si>
    <t xml:space="preserve">Gruppe</t>
  </si>
  <si>
    <t xml:space="preserve">Objektname</t>
  </si>
  <si>
    <t xml:space="preserve">Registeradresse SMA</t>
  </si>
  <si>
    <t xml:space="preserve">Anzahl zusammenhängender SMA Register</t>
  </si>
  <si>
    <t xml:space="preserve">Datentyp SMA</t>
  </si>
  <si>
    <t xml:space="preserve">Datenformat SMA</t>
  </si>
  <si>
    <t xml:space="preserve">Zugriff SMA</t>
  </si>
  <si>
    <t xml:space="preserve">Registeradresse SunSpec</t>
  </si>
  <si>
    <t xml:space="preserve">Name SunSpec</t>
  </si>
  <si>
    <t xml:space="preserve">Information Model SunSpec</t>
  </si>
  <si>
    <t xml:space="preserve">Anzahl zusammenhängender SunSpec Register</t>
  </si>
  <si>
    <t xml:space="preserve">Datentyp SunSpec</t>
  </si>
  <si>
    <t xml:space="preserve">Skalierungsfaktor-Register SunSpec</t>
  </si>
  <si>
    <t xml:space="preserve">Zugriff SunSpec</t>
  </si>
  <si>
    <t xml:space="preserve">Einheit</t>
  </si>
  <si>
    <t xml:space="preserve">Wertebereich</t>
  </si>
  <si>
    <t xml:space="preserve">Default-Wert</t>
  </si>
  <si>
    <t xml:space="preserve">Grid Guard</t>
  </si>
  <si>
    <t xml:space="preserve">Anlagensteuerobjekt</t>
  </si>
  <si>
    <t xml:space="preserve">Definition (SMA Speedwire)</t>
  </si>
  <si>
    <t xml:space="preserve">SMA Data/RS485</t>
  </si>
  <si>
    <t xml:space="preserve">SMA.Modbus.Profile</t>
  </si>
  <si>
    <t xml:space="preserve">U32</t>
  </si>
  <si>
    <t xml:space="preserve">RAW</t>
  </si>
  <si>
    <t xml:space="preserve">RO</t>
  </si>
  <si>
    <t xml:space="preserve">-</t>
  </si>
  <si>
    <t xml:space="preserve">Versionsnummer SMA Modbus-Profil</t>
  </si>
  <si>
    <t xml:space="preserve">Nameplate.SusyId</t>
  </si>
  <si>
    <t xml:space="preserve">SUSyID Modul</t>
  </si>
  <si>
    <t xml:space="preserve">Nameplate.SerNum</t>
  </si>
  <si>
    <t xml:space="preserve">Seriennummer</t>
  </si>
  <si>
    <t xml:space="preserve">SMA-SN,SN</t>
  </si>
  <si>
    <t xml:space="preserve">Nameplate.MainModel</t>
  </si>
  <si>
    <t xml:space="preserve">TAGLIST</t>
  </si>
  <si>
    <t xml:space="preserve">8001: Solar-Wechselrichter (DevClss1)</t>
  </si>
  <si>
    <t xml:space="preserve">Geräteklasse</t>
  </si>
  <si>
    <t xml:space="preserve">MainModel</t>
  </si>
  <si>
    <t xml:space="preserve">Nameplate.Model</t>
  </si>
  <si>
    <t xml:space="preserve">40240
40037</t>
  </si>
  <si>
    <t xml:space="preserve">DERTyp
Opt</t>
  </si>
  <si>
    <t xml:space="preserve">120
1</t>
  </si>
  <si>
    <t xml:space="preserve">1
8</t>
  </si>
  <si>
    <t xml:space="preserve">uint16
string8</t>
  </si>
  <si>
    <t xml:space="preserve">RO
RO</t>
  </si>
  <si>
    <t xml:space="preserve">9284: STP 20000TL-30 (STP 20000TL-30)
9285: STP 25000TL-30 (STP 25000TL-30)
9336: STP 15000TL-30 (STP 15000TL-30)
9337: STP 17000TL-30 (STP 17000TL-30)</t>
  </si>
  <si>
    <t xml:space="preserve">Gerätetyp</t>
  </si>
  <si>
    <t xml:space="preserve">Model</t>
  </si>
  <si>
    <t xml:space="preserve">Nameplate.Vendor</t>
  </si>
  <si>
    <t xml:space="preserve">Hersteller</t>
  </si>
  <si>
    <t xml:space="preserve">0  bis 4294967294 </t>
  </si>
  <si>
    <t xml:space="preserve">SerNumSet, Serial Number</t>
  </si>
  <si>
    <t xml:space="preserve">Nameplate.PkgRev</t>
  </si>
  <si>
    <t xml:space="preserve">FW</t>
  </si>
  <si>
    <t xml:space="preserve">Vr</t>
  </si>
  <si>
    <t xml:space="preserve">string8</t>
  </si>
  <si>
    <t xml:space="preserve">Softwarepaket</t>
  </si>
  <si>
    <t xml:space="preserve">Pkg.swRev</t>
  </si>
  <si>
    <t xml:space="preserve">Operation.Evt.EvtNoShrt</t>
  </si>
  <si>
    <t xml:space="preserve">FIX0</t>
  </si>
  <si>
    <t xml:space="preserve">Aktuelle Ereignisnummer</t>
  </si>
  <si>
    <t xml:space="preserve">Op.EvtNo</t>
  </si>
  <si>
    <t xml:space="preserve">Operation.RmgTms</t>
  </si>
  <si>
    <t xml:space="preserve">Dauer</t>
  </si>
  <si>
    <t xml:space="preserve">s</t>
  </si>
  <si>
    <t xml:space="preserve">Wartezeit bis Einspeisung</t>
  </si>
  <si>
    <t xml:space="preserve">Op.TmsRmg</t>
  </si>
  <si>
    <t xml:space="preserve">Operation.HealthStt.Ok</t>
  </si>
  <si>
    <t xml:space="preserve">W</t>
  </si>
  <si>
    <t xml:space="preserve">0 W bis 1 W</t>
  </si>
  <si>
    <t xml:space="preserve">0 W</t>
  </si>
  <si>
    <t xml:space="preserve">Nennleistung im Zustand Ok</t>
  </si>
  <si>
    <t xml:space="preserve">Operation.HealthStt.Wrn</t>
  </si>
  <si>
    <t xml:space="preserve">Nennleistung im Zustand Warnung</t>
  </si>
  <si>
    <t xml:space="preserve">Operation.HealthStt.Alm</t>
  </si>
  <si>
    <t xml:space="preserve">Nennleistung im Zustand Fehler</t>
  </si>
  <si>
    <t xml:space="preserve">Operation.GriSwStt</t>
  </si>
  <si>
    <t xml:space="preserve">PVConn</t>
  </si>
  <si>
    <t xml:space="preserve">uint16</t>
  </si>
  <si>
    <t xml:space="preserve">51: Geschlossen (Cls)
311: Offen (Opn)
16777213: Information liegt nicht vor (NaNStt)</t>
  </si>
  <si>
    <t xml:space="preserve">Netzrelais/-schütz</t>
  </si>
  <si>
    <t xml:space="preserve">Op.GriSwStt</t>
  </si>
  <si>
    <t xml:space="preserve">Operation.DrtStt</t>
  </si>
  <si>
    <t xml:space="preserve">557: Abregelung aufgrund Temperatur (TmpDrt)
884: nicht aktiv (NoneDrt)
16777213: Information liegt nicht vor (NaNStt)</t>
  </si>
  <si>
    <t xml:space="preserve">Leistungsreduzierung</t>
  </si>
  <si>
    <t xml:space="preserve">Inv.TmpLimStt</t>
  </si>
  <si>
    <t xml:space="preserve">Inverter.WLim</t>
  </si>
  <si>
    <t xml:space="preserve">WRtg</t>
  </si>
  <si>
    <t xml:space="preserve">0 W bis 25000 W</t>
  </si>
  <si>
    <t xml:space="preserve">25000 W</t>
  </si>
  <si>
    <t xml:space="preserve">Maximale Gerätewirkleistung</t>
  </si>
  <si>
    <t xml:space="preserve">Plimit</t>
  </si>
  <si>
    <t xml:space="preserve">Inverter.WMax</t>
  </si>
  <si>
    <t xml:space="preserve">Eingestellte Wirkleistungsgrenze</t>
  </si>
  <si>
    <t xml:space="preserve">Pmax</t>
  </si>
  <si>
    <t xml:space="preserve">Metering.TotWhOut</t>
  </si>
  <si>
    <t xml:space="preserve">Wh</t>
  </si>
  <si>
    <t xml:space="preserve">Gesamtertrag</t>
  </si>
  <si>
    <t xml:space="preserve">E-Total</t>
  </si>
  <si>
    <t xml:space="preserve">kWh</t>
  </si>
  <si>
    <t xml:space="preserve">MWh</t>
  </si>
  <si>
    <t xml:space="preserve">Metering.DyWhOut</t>
  </si>
  <si>
    <t xml:space="preserve">Tagesertrag</t>
  </si>
  <si>
    <t xml:space="preserve">Metering.TotOpTms</t>
  </si>
  <si>
    <t xml:space="preserve">Betriebszeit</t>
  </si>
  <si>
    <t xml:space="preserve">Mt.TotTmh</t>
  </si>
  <si>
    <t xml:space="preserve">Metering.TotFeedTms</t>
  </si>
  <si>
    <t xml:space="preserve">Einspeisezeit</t>
  </si>
  <si>
    <t xml:space="preserve">Mt.TotOpTmh</t>
  </si>
  <si>
    <t xml:space="preserve">Operation.EvtCntUsr</t>
  </si>
  <si>
    <t xml:space="preserve">Anzahl Ereignisse für Benutzer</t>
  </si>
  <si>
    <t xml:space="preserve">Op.EvtCntUsr</t>
  </si>
  <si>
    <t xml:space="preserve">Operation.EvtCntIstl</t>
  </si>
  <si>
    <t xml:space="preserve">Anzahl Ereignisse für Installateur</t>
  </si>
  <si>
    <t xml:space="preserve">Op.EvtCntIstl</t>
  </si>
  <si>
    <t xml:space="preserve">Operation.EvtCntSvc</t>
  </si>
  <si>
    <t xml:space="preserve">Anzahl Ereignisse für Service</t>
  </si>
  <si>
    <t xml:space="preserve">Op.EvtCntSvc</t>
  </si>
  <si>
    <t xml:space="preserve">Metering.GridMs.TotWhOut</t>
  </si>
  <si>
    <t xml:space="preserve">Zählerstand Netzeinspeise-Zähler</t>
  </si>
  <si>
    <t xml:space="preserve">GM.TotWhOut</t>
  </si>
  <si>
    <t xml:space="preserve">Inverter.VArModCfg.VArMod</t>
  </si>
  <si>
    <t xml:space="preserve">303: Aus (Off)
1069: Blindleistungs-/Spannungskennlinie Q(U) (VArCtlVol)
1070: Blindleistung Q, direkte Vorgabe (VArCnstNom)
1072: Blindleistung Q, Vorgabe durch Anlagensteuerung (VArCtlCom)
1074: cos Phi, direkte Vorgabe (PFCnst)
1075: cos Phi, Vorgabe durch Anlagensteuerung (PFCtlCom)
1076: cos Phi(P)-Kennlinie (PFCtlW)
1984: Blindleistungs-/Spannungskennlinie Q(U) mit Stützpunkten (VArCtlVolCrv)
2270: cos Phi- oder Q-Vorgabe durch Anlagensteuerung (VArPFCtlCom)</t>
  </si>
  <si>
    <t xml:space="preserve">Betriebsart der statischen Spannungshaltung, Konfiguration der statischen Spannungshaltung</t>
  </si>
  <si>
    <t xml:space="preserve">Q-VArMod</t>
  </si>
  <si>
    <t xml:space="preserve">Inverter.VArModCfg.VArCnstCfg.VArNom</t>
  </si>
  <si>
    <t xml:space="preserve">S32</t>
  </si>
  <si>
    <t xml:space="preserve">FIX1</t>
  </si>
  <si>
    <t xml:space="preserve">%</t>
  </si>
  <si>
    <t xml:space="preserve">-100 % bis 100 %</t>
  </si>
  <si>
    <t xml:space="preserve">Blindleistungssollwert in %</t>
  </si>
  <si>
    <t xml:space="preserve">Q-VArNom</t>
  </si>
  <si>
    <t xml:space="preserve">Inverter.VArModCfg.PFCnstCfg.PF</t>
  </si>
  <si>
    <t xml:space="preserve">FIX2</t>
  </si>
  <si>
    <t xml:space="preserve">0.8  bis 1 </t>
  </si>
  <si>
    <t xml:space="preserve">Sollwert des cos Phi, Konfiguration des cos Phi, direkte Vorgabe</t>
  </si>
  <si>
    <t xml:space="preserve">PF-PF</t>
  </si>
  <si>
    <t xml:space="preserve">Inverter.VArModCfg.PFCnstCfg.PFExt</t>
  </si>
  <si>
    <t xml:space="preserve">1041: Übererregt (OvExt)
1042: Untererregt (UnExt)</t>
  </si>
  <si>
    <t xml:space="preserve">Erregungsart des cos Phi, Konfiguration des cos Phi, direkte Vorgabe</t>
  </si>
  <si>
    <t xml:space="preserve">PF-PFExt</t>
  </si>
  <si>
    <t xml:space="preserve">Inverter.WModCfg.WMod</t>
  </si>
  <si>
    <t xml:space="preserve">303: Aus (Off)
1077: Wirkleistungsbegrenzung P in W (WCnst)
1078: Wirkleistungsbegrenzung P in % Pmax (WCnstNom)
1079: Wirkleistungsbegrenzung P durch Anlagensteuerung (WCtlCom)</t>
  </si>
  <si>
    <t xml:space="preserve">Betriebsart des Einspeisemanagements</t>
  </si>
  <si>
    <t xml:space="preserve">P-WMod</t>
  </si>
  <si>
    <t xml:space="preserve">Inverter.WModCfg.WCnstCfg.W</t>
  </si>
  <si>
    <t xml:space="preserve">Wirkleistungsbegrenzung in W</t>
  </si>
  <si>
    <t xml:space="preserve">P-W</t>
  </si>
  <si>
    <t xml:space="preserve">Inverter.WModCfg.WCnstCfg.WNom</t>
  </si>
  <si>
    <t xml:space="preserve">0 % bis 100 %</t>
  </si>
  <si>
    <t xml:space="preserve">Wirkleistungsbegrenzung in %</t>
  </si>
  <si>
    <t xml:space="preserve">P-WNom</t>
  </si>
  <si>
    <t xml:space="preserve">Inverter.VArModCfg.VArModDmd</t>
  </si>
  <si>
    <t xml:space="preserve">303: Aus (Off)
2476: Wie statische Spannungshaltung (VArModRef)</t>
  </si>
  <si>
    <t xml:space="preserve">Betriebsart der statischen Spannungshaltung bei Q on Demand, Konfiguration der statischen Spannungshaltung</t>
  </si>
  <si>
    <t xml:space="preserve">Q-VArModDmd</t>
  </si>
  <si>
    <t xml:space="preserve">Spdwr.ComSocA.ConnSpd</t>
  </si>
  <si>
    <t xml:space="preserve">Spd</t>
  </si>
  <si>
    <t xml:space="preserve">302: ------- (None)
1720: 10 Mbit/s (ConnSpd10)
1721: 100 Mbit/s (ConnSpd100)</t>
  </si>
  <si>
    <t xml:space="preserve">Verbindungsgeschwindigkeit von SMACOM A</t>
  </si>
  <si>
    <t xml:space="preserve">Spdwr.ComSocA.DpxMode</t>
  </si>
  <si>
    <t xml:space="preserve">CfgSt</t>
  </si>
  <si>
    <t xml:space="preserve">302: ------- (None)
1726: Halbduplex (HalfDpx)
1727: Vollduplex (FulDpx)</t>
  </si>
  <si>
    <t xml:space="preserve">Duplexmodus von SMACOM A</t>
  </si>
  <si>
    <t xml:space="preserve">Spdwr.ComSocA.Stt</t>
  </si>
  <si>
    <t xml:space="preserve">St</t>
  </si>
  <si>
    <t xml:space="preserve">35: Fehler (Alm)
307: Ok (Ok)
455: Warnung (Wrn)
1725: Keine Verbindung (NotConn)</t>
  </si>
  <si>
    <t xml:space="preserve">Speedwire-Verbindungsstatus von SMACOM A</t>
  </si>
  <si>
    <t xml:space="preserve">Spdwr.ComSocB.ConnSpd</t>
  </si>
  <si>
    <t xml:space="preserve">Verbindungsgeschwindigkeit von SMACOM B</t>
  </si>
  <si>
    <t xml:space="preserve">Spdwr.ComSocB.DpxMode</t>
  </si>
  <si>
    <t xml:space="preserve">Duplexmodus von SMACOM B</t>
  </si>
  <si>
    <t xml:space="preserve">Spdwr.ComSocB.Stt</t>
  </si>
  <si>
    <t xml:space="preserve">Speedwire-Verbindungsstatus von SMACOM B</t>
  </si>
  <si>
    <t xml:space="preserve">GridMs.TotPFPrc</t>
  </si>
  <si>
    <t xml:space="preserve">FIX3</t>
  </si>
  <si>
    <t xml:space="preserve">Verschiebungsfaktor</t>
  </si>
  <si>
    <t xml:space="preserve">GridMs.TotPF</t>
  </si>
  <si>
    <t xml:space="preserve">Coolsys.Cab.TmpVal</t>
  </si>
  <si>
    <t xml:space="preserve">TEMP</t>
  </si>
  <si>
    <t xml:space="preserve">TmpCab</t>
  </si>
  <si>
    <t xml:space="preserve">int16</t>
  </si>
  <si>
    <t xml:space="preserve">°C</t>
  </si>
  <si>
    <t xml:space="preserve">Innentemperatur</t>
  </si>
  <si>
    <t xml:space="preserve">Spdwr.ActlIp</t>
  </si>
  <si>
    <t xml:space="preserve">STR32</t>
  </si>
  <si>
    <t xml:space="preserve">UTF8</t>
  </si>
  <si>
    <t xml:space="preserve">Spdwr.ActlSnetMsk</t>
  </si>
  <si>
    <t xml:space="preserve">Spdwr.ActlGwIp</t>
  </si>
  <si>
    <t xml:space="preserve">Spdwr.ActlDnsSrvIp</t>
  </si>
  <si>
    <t xml:space="preserve">Operation.Dmd.VArCtl</t>
  </si>
  <si>
    <t xml:space="preserve">VAr</t>
  </si>
  <si>
    <t xml:space="preserve">Aktuelle Vorgabe Blindleistung Q</t>
  </si>
  <si>
    <t xml:space="preserve">Op.Dmd.VArCtl</t>
  </si>
  <si>
    <t xml:space="preserve">U64</t>
  </si>
  <si>
    <t xml:space="preserve">Operation.OpMod</t>
  </si>
  <si>
    <t xml:space="preserve">RW </t>
  </si>
  <si>
    <t xml:space="preserve">295: MPP (Mpp)
381: Stopp (Stop)
443: Konstantspannung (VolDCConst)</t>
  </si>
  <si>
    <t xml:space="preserve">Betriebszustand</t>
  </si>
  <si>
    <t xml:space="preserve">Op.OpModSet</t>
  </si>
  <si>
    <t xml:space="preserve">CntrySettings.Lang</t>
  </si>
  <si>
    <r>
      <rPr>
        <sz val="10"/>
        <rFont val="Times New Roman"/>
        <family val="1"/>
        <charset val="1"/>
      </rPr>
      <t xml:space="preserve">777: Deutsch (LangDE)
778: English (LangEN)
779: Italiano (LangIT)
780: Español (LangES)
781: Français (LangFR)
782: Ελληνικά (LangEL)
783: </t>
    </r>
    <r>
      <rPr>
        <sz val="10"/>
        <rFont val="Microsoft YaHei"/>
        <family val="2"/>
        <charset val="1"/>
      </rPr>
      <t xml:space="preserve">한국어 </t>
    </r>
    <r>
      <rPr>
        <sz val="10"/>
        <rFont val="Times New Roman"/>
        <family val="1"/>
        <charset val="1"/>
      </rPr>
      <t xml:space="preserve">(LangKO)
784: Česky (LangCS)
785: Português (LangPT)
786: Nederlands (LangNL)
796: Slovenski (LangSL)
797: Български (LangBG)
798: Polski (LangPL)
799: </t>
    </r>
    <r>
      <rPr>
        <sz val="10"/>
        <rFont val="Microsoft YaHei"/>
        <family val="2"/>
        <charset val="1"/>
      </rPr>
      <t xml:space="preserve">日本語 </t>
    </r>
    <r>
      <rPr>
        <sz val="10"/>
        <rFont val="Times New Roman"/>
        <family val="1"/>
        <charset val="1"/>
      </rPr>
      <t xml:space="preserve">(LangJA)</t>
    </r>
  </si>
  <si>
    <t xml:space="preserve">Sprache der Oberfläche</t>
  </si>
  <si>
    <t xml:space="preserve">CntrySet.Lang</t>
  </si>
  <si>
    <t xml:space="preserve">Nameplate.CmpMain.SwRev</t>
  </si>
  <si>
    <t xml:space="preserve">Firmware-Version des Hauptprozessors</t>
  </si>
  <si>
    <t xml:space="preserve">HP.swRev</t>
  </si>
  <si>
    <t xml:space="preserve">Nameplate.CmpSigProc.SwRev</t>
  </si>
  <si>
    <t xml:space="preserve">Firmware-Version der Logikkomponente</t>
  </si>
  <si>
    <t xml:space="preserve">CPLD.swRev</t>
  </si>
  <si>
    <t xml:space="preserve">SN</t>
  </si>
  <si>
    <t xml:space="preserve">string16</t>
  </si>
  <si>
    <t xml:space="preserve">GridGuard.Cntry.VolCtl.Max</t>
  </si>
  <si>
    <t xml:space="preserve">V</t>
  </si>
  <si>
    <t xml:space="preserve">300 V bis 420 V</t>
  </si>
  <si>
    <t xml:space="preserve">400 V</t>
  </si>
  <si>
    <t xml:space="preserve">Spannungsüberwachung obere Maximalschwelle</t>
  </si>
  <si>
    <t xml:space="preserve">VolCtl.Max</t>
  </si>
  <si>
    <t xml:space="preserve">GridGuard.Cntry</t>
  </si>
  <si>
    <t xml:space="preserve">27: Sondereinstellung (Adj)
42: AS4777.3 (AS4777.3)
306: Inselbetrieb 60 Hz (OFF-Grid60)
313: Inselbetrieb 50 Hz (OFF-Grid50)
333: PPC (PPC)
438: VDE0126-1-1 (VDE0126-1-1)
560: EN50438 (EN50438)
1013: Andere Norm (OthStd)
1020: Mittelspannungsrichtlinie (Deutschland) (MVtgDirective)
1032: MVtgDirective Internal (MVtgDirectiveInt)
7501: RD1663/661-A (RD1663/661-A)
7510: VDE-AR-N4105 (VDE-AR-N4105)
7514: VDE-AR-N4105-HP (VDE-AR-N4105-HP)
7518: CEI 0-21 extern (CEI0-21Ext)
7522: NEN-EN50438 (NEN-EN50438)
7523: C10/11/2012 (C10/11/2012)
7524: RD1699 (RD1699)
7527: VFR2014 (VFR2014)
7528: G59/3 (G59/3)
7529: SI4777_HS131_Pf (SI4777_HS131_Pf)
7530: MEA2013 (MEA2013)
7531: PEA2013 (PEA2013)
7532: EN50438:2013 (EN50438_2013)
7533: NEN-EN50438:2013 (NEN-EN50438_13)
7539: RD1699/413 (RD1699/413)
7540: KEMCO2013 (KEMCO2013)
7549: AS4777.2_2015 (AS4777.2_2015)
7551: NT_Ley2057 (NT_Ley2057)
16777213: Information liegt nicht vor (NaNStt)</t>
  </si>
  <si>
    <t xml:space="preserve">Eingestellte Ländernorm</t>
  </si>
  <si>
    <t xml:space="preserve">Cntry</t>
  </si>
  <si>
    <t xml:space="preserve">GridGuard.Cntry.VRtg</t>
  </si>
  <si>
    <t xml:space="preserve">100 V bis 280 V</t>
  </si>
  <si>
    <t xml:space="preserve">230 V</t>
  </si>
  <si>
    <t xml:space="preserve">Netz-Nennspannung</t>
  </si>
  <si>
    <t xml:space="preserve">VRtg</t>
  </si>
  <si>
    <t xml:space="preserve">GridGuard.Cntry.HzRtg</t>
  </si>
  <si>
    <t xml:space="preserve">ECPNomHz</t>
  </si>
  <si>
    <t xml:space="preserve">Hz</t>
  </si>
  <si>
    <t xml:space="preserve">44 Hz bis 65 Hz</t>
  </si>
  <si>
    <t xml:space="preserve">50 Hz</t>
  </si>
  <si>
    <t xml:space="preserve">Nennfrequenz</t>
  </si>
  <si>
    <t xml:space="preserve">HzRtg</t>
  </si>
  <si>
    <t xml:space="preserve">Nameplate.MacId</t>
  </si>
  <si>
    <t xml:space="preserve">Spdwr.AutoCfgIsOn</t>
  </si>
  <si>
    <t xml:space="preserve">Cfg</t>
  </si>
  <si>
    <t xml:space="preserve">1129: Ja (Yes)
1130: Nein (No)</t>
  </si>
  <si>
    <t xml:space="preserve">Automatische Speedwire-Konfiguration eingeschaltet</t>
  </si>
  <si>
    <t xml:space="preserve">Spdwr.Ip</t>
  </si>
  <si>
    <t xml:space="preserve">IP4</t>
  </si>
  <si>
    <t xml:space="preserve">Addr</t>
  </si>
  <si>
    <t xml:space="preserve">Spdwr.SnetMsk</t>
  </si>
  <si>
    <t xml:space="preserve">Msk</t>
  </si>
  <si>
    <t xml:space="preserve">Spdwr.GwIp</t>
  </si>
  <si>
    <t xml:space="preserve">Gw</t>
  </si>
  <si>
    <t xml:space="preserve">Inverter.VALim</t>
  </si>
  <si>
    <t xml:space="preserve">VARtg</t>
  </si>
  <si>
    <t xml:space="preserve">VA</t>
  </si>
  <si>
    <t xml:space="preserve">0 VA bis 25000 VA</t>
  </si>
  <si>
    <t xml:space="preserve">25000 VA</t>
  </si>
  <si>
    <t xml:space="preserve">Maximale Gerätescheinleistung</t>
  </si>
  <si>
    <t xml:space="preserve">Slimit</t>
  </si>
  <si>
    <t xml:space="preserve">Inverter.VAMax</t>
  </si>
  <si>
    <t xml:space="preserve">VAMax</t>
  </si>
  <si>
    <t xml:space="preserve">Eingestellte Scheinleistungsgrenze</t>
  </si>
  <si>
    <t xml:space="preserve">Smax</t>
  </si>
  <si>
    <t xml:space="preserve">40366
40358</t>
  </si>
  <si>
    <t xml:space="preserve">VArPct_Ena
OutPFSet_Ena</t>
  </si>
  <si>
    <t xml:space="preserve">123
123</t>
  </si>
  <si>
    <t xml:space="preserve">1
1</t>
  </si>
  <si>
    <t xml:space="preserve">uint16
uint16</t>
  </si>
  <si>
    <t xml:space="preserve">RW 
RW </t>
  </si>
  <si>
    <t xml:space="preserve">WMaxLim_Ena</t>
  </si>
  <si>
    <t xml:space="preserve">Inverter.WCtlHzModCfg.WCtlHzMod</t>
  </si>
  <si>
    <t xml:space="preserve">ModEna</t>
  </si>
  <si>
    <t xml:space="preserve">303: Aus (Off)
1132: Linearer Gradient der Momentanleistung (WCtlHz)
3175: Linearer Gradient der maximalen Wirkleistung (WCtlHzWMax)</t>
  </si>
  <si>
    <t xml:space="preserve">Betriebsart der Wirkleistungsreduktion bei Überfrequenz P(f)</t>
  </si>
  <si>
    <t xml:space="preserve">P-WCtlHzMod</t>
  </si>
  <si>
    <t xml:space="preserve">Inverter.WCtlHzModCfg.WCtlHzCfg.HzStr</t>
  </si>
  <si>
    <t xml:space="preserve">HzStr</t>
  </si>
  <si>
    <t xml:space="preserve">0 Hz bis 5 Hz</t>
  </si>
  <si>
    <t xml:space="preserve">0.2 Hz</t>
  </si>
  <si>
    <t xml:space="preserve">Abstand der Startfrequenz zur Netzfrequenz, Konfiguration des linearen Gradienten der Momentanleistung</t>
  </si>
  <si>
    <t xml:space="preserve">P-HzStr</t>
  </si>
  <si>
    <t xml:space="preserve">Inverter.WCtlHzModCfg.WCtlHzCfg.HzStop</t>
  </si>
  <si>
    <t xml:space="preserve">HzStop</t>
  </si>
  <si>
    <t xml:space="preserve">0.05 Hz</t>
  </si>
  <si>
    <t xml:space="preserve">Abstand der Rücksetzfrequenz zur Netzfrequenz, Konfiguration des linearen Gradienten der Momentanleistung</t>
  </si>
  <si>
    <t xml:space="preserve">P-HzStop</t>
  </si>
  <si>
    <t xml:space="preserve">Inverter.VArModCfg.PFCtlWCfg.PFStr</t>
  </si>
  <si>
    <t xml:space="preserve">cos Phi des Startpunktes, Konfiguration der cos Phi(P)-Kennlinie</t>
  </si>
  <si>
    <t xml:space="preserve">PF-PFStr</t>
  </si>
  <si>
    <t xml:space="preserve">Inverter.VArModCfg.PFCtlWCfg.PFExtStr</t>
  </si>
  <si>
    <t xml:space="preserve">Erregungsart des Startpunktes, Konfiguration der cos Phi(P)-Kennlinie</t>
  </si>
  <si>
    <t xml:space="preserve">PF-PFExtStr</t>
  </si>
  <si>
    <t xml:space="preserve">Inverter.VArModCfg.PFCtlWCfg.PFStop</t>
  </si>
  <si>
    <t xml:space="preserve">cos Phi des Endpunktes, Konfiguration der cos Phi(P)-Kennlinie</t>
  </si>
  <si>
    <t xml:space="preserve">PF-PFStop</t>
  </si>
  <si>
    <t xml:space="preserve">Inverter.VArModCfg.PFCtlWCfg.PFExtStop</t>
  </si>
  <si>
    <t xml:space="preserve">Erregungsart des Endpunktes, Konfiguration der cos Phi(P)-Kennlinie</t>
  </si>
  <si>
    <t xml:space="preserve">PF-PFExtStop</t>
  </si>
  <si>
    <t xml:space="preserve">Inverter.VArModCfg.PFCtlWCfg.WNomStr</t>
  </si>
  <si>
    <t xml:space="preserve">Wirkleistung des Startpunktes, Konfiguration der cos Phi(P)-Kennlinie</t>
  </si>
  <si>
    <t xml:space="preserve">PF-WNomStr</t>
  </si>
  <si>
    <t xml:space="preserve">Inverter.VArModCfg.PFCtlWCfg.WNomStop</t>
  </si>
  <si>
    <t xml:space="preserve">Wirkleistung des Endpunktes, Konfiguration der cos Phi(P)-Kennlinie</t>
  </si>
  <si>
    <t xml:space="preserve">PF-WNomStop</t>
  </si>
  <si>
    <t xml:space="preserve">Inverter.WGra</t>
  </si>
  <si>
    <t xml:space="preserve">WGra</t>
  </si>
  <si>
    <t xml:space="preserve">1 % bis 1000 %</t>
  </si>
  <si>
    <t xml:space="preserve">Wirkleistungsgradient</t>
  </si>
  <si>
    <t xml:space="preserve">Inverter.WCtlHzModCfg.WCtlHzCfg.WGra</t>
  </si>
  <si>
    <t xml:space="preserve">10 % bis 130 %</t>
  </si>
  <si>
    <t xml:space="preserve">Wirkleistungsgradient, Konfiguration des linearen Gradienten der Momentanleistung</t>
  </si>
  <si>
    <t xml:space="preserve">P-WGra</t>
  </si>
  <si>
    <t xml:space="preserve">Inverter.WCtlHzModCfg.WCtlHzCfg.HystEna</t>
  </si>
  <si>
    <t xml:space="preserve">HysEna</t>
  </si>
  <si>
    <t xml:space="preserve">303: Aus (Off)
308: Ein (On)</t>
  </si>
  <si>
    <t xml:space="preserve">Aktivierung der Schleppzeigerfunktion, Konfiguration des linearen Gradienten der Momentanleistung</t>
  </si>
  <si>
    <t xml:space="preserve">P-HystEna</t>
  </si>
  <si>
    <t xml:space="preserve">Inverter.WCtlHzModCfg.WCtlHzCfg.HzStopWGra</t>
  </si>
  <si>
    <t xml:space="preserve">HzStopWGra</t>
  </si>
  <si>
    <t xml:space="preserve">2 % bis 10000 %</t>
  </si>
  <si>
    <t xml:space="preserve">Wirkleistungsgradient nach Rücksetzfrequenz, Konfiguration des linearen Gradienten der Momentanleistung</t>
  </si>
  <si>
    <t xml:space="preserve">P-HzStopWGra</t>
  </si>
  <si>
    <t xml:space="preserve">Inverter.DGSModCfg.DGSFlCfg.ArGraMod</t>
  </si>
  <si>
    <t xml:space="preserve">ArGraMod</t>
  </si>
  <si>
    <t xml:space="preserve">1233: SDLWindV (SDLWindV)
1020: Mittelspannungsrichtlinie (Deutschland) (MVtgDirective)</t>
  </si>
  <si>
    <t xml:space="preserve">Blindstromstatik, Konfiguration der vollständigen dynamischen Netzstützung</t>
  </si>
  <si>
    <t xml:space="preserve">DGS-ArGraMod</t>
  </si>
  <si>
    <t xml:space="preserve">Inverter.DGSModCfg.DGSMod</t>
  </si>
  <si>
    <t xml:space="preserve">1265: Eingeschränkte dynamische Netzstützung (DGSPa)
1264: Vollständige dynamische Netzstützung (DGSFl)</t>
  </si>
  <si>
    <t xml:space="preserve">Betriebsart der dynamischen Netzstützung, Konfiguration der dynamischen Netzstützung</t>
  </si>
  <si>
    <t xml:space="preserve">DGS-DGSMod</t>
  </si>
  <si>
    <t xml:space="preserve">Inverter.DGSModCfg.DGSFlCfg.DbVolNomMin</t>
  </si>
  <si>
    <t xml:space="preserve">DbVMin</t>
  </si>
  <si>
    <t xml:space="preserve">-40 % bis 0 %</t>
  </si>
  <si>
    <t xml:space="preserve">Untergrenze Spannungstotband, Konfiguration der vollständigen dynamischen Netzstützung</t>
  </si>
  <si>
    <t xml:space="preserve">DGS-DbVolNomMin</t>
  </si>
  <si>
    <t xml:space="preserve">Inverter.DGSModCfg.DGSFlCfg.DbVolNomMax</t>
  </si>
  <si>
    <t xml:space="preserve">DbVMax</t>
  </si>
  <si>
    <t xml:space="preserve">0 % bis 40 %</t>
  </si>
  <si>
    <t xml:space="preserve">Obergrenze Spannungstotband, Konfiguration der vollständigen dynamischen Netzstützung</t>
  </si>
  <si>
    <t xml:space="preserve">DGS-DbVolNomMax</t>
  </si>
  <si>
    <t xml:space="preserve">Inverter.DGSModCfg.PwrCirInopVolNom</t>
  </si>
  <si>
    <t xml:space="preserve">BlkZnV</t>
  </si>
  <si>
    <t xml:space="preserve">PWM-Sperrspannung, Konfiguration der dynamischen Netzstützung</t>
  </si>
  <si>
    <t xml:space="preserve">DGS-PWMVolNom</t>
  </si>
  <si>
    <t xml:space="preserve">Inverter.DGSModCfg.PwrCirInopTms</t>
  </si>
  <si>
    <t xml:space="preserve">BlkZnTmms</t>
  </si>
  <si>
    <t xml:space="preserve">0 s bis 5 s</t>
  </si>
  <si>
    <t xml:space="preserve">0 s</t>
  </si>
  <si>
    <t xml:space="preserve">PWM-Sperrverzögerung, Konfiguration der dynamischen Netzstützung</t>
  </si>
  <si>
    <t xml:space="preserve">DGS-PWMTms</t>
  </si>
  <si>
    <t xml:space="preserve">Inverter.WCtlVolModCfg.CrvNum</t>
  </si>
  <si>
    <t xml:space="preserve">0  bis 2 </t>
  </si>
  <si>
    <t xml:space="preserve">Kennliniennummer, Konfiguration der Wirkleistungs-/Spannungskennlinie P(U)</t>
  </si>
  <si>
    <t xml:space="preserve">P-WCtlVolCrvNum</t>
  </si>
  <si>
    <t xml:space="preserve">GridGuard.Cntry.FrqCtl.hhLim</t>
  </si>
  <si>
    <t xml:space="preserve">50 Hz bis 65 Hz</t>
  </si>
  <si>
    <t xml:space="preserve">51.5 Hz</t>
  </si>
  <si>
    <t xml:space="preserve">Frequenzüberwachung mittlere Maximalschwelle</t>
  </si>
  <si>
    <t xml:space="preserve">FrqCtl.hhLim</t>
  </si>
  <si>
    <t xml:space="preserve">GridGuard.Cntry.FrqCtl.hhLimTmms</t>
  </si>
  <si>
    <t xml:space="preserve">ms</t>
  </si>
  <si>
    <t xml:space="preserve">0 ms bis 10000 ms</t>
  </si>
  <si>
    <t xml:space="preserve">10000 ms</t>
  </si>
  <si>
    <t xml:space="preserve">Frequenzüberwachung mittlere Maximalschwelle Auslösezeit</t>
  </si>
  <si>
    <t xml:space="preserve">FrqCtl.hhLimTms</t>
  </si>
  <si>
    <t xml:space="preserve">GridGuard.Cntry.FrqCtl.hLim</t>
  </si>
  <si>
    <t xml:space="preserve">50.2 Hz</t>
  </si>
  <si>
    <t xml:space="preserve">Frequenzüberwachung untere Maximalschwelle</t>
  </si>
  <si>
    <t xml:space="preserve">FrqCtl.hLim</t>
  </si>
  <si>
    <t xml:space="preserve">GridGuard.Cntry.FrqCtl.hLimTmms</t>
  </si>
  <si>
    <t xml:space="preserve">0 ms bis 90000 ms</t>
  </si>
  <si>
    <t xml:space="preserve">200 ms</t>
  </si>
  <si>
    <t xml:space="preserve">Frequenzüberwachung untere Maximalschwelle Auslösezeit</t>
  </si>
  <si>
    <t xml:space="preserve">FrqCtl.hLimTms</t>
  </si>
  <si>
    <t xml:space="preserve">GridGuard.Cntry.FrqCtl.lLim</t>
  </si>
  <si>
    <t xml:space="preserve">44 Hz bis 60 Hz</t>
  </si>
  <si>
    <t xml:space="preserve">47.5 Hz</t>
  </si>
  <si>
    <t xml:space="preserve">Frequenzüberwachung obere Minimalschwelle</t>
  </si>
  <si>
    <t xml:space="preserve">FrqCtl.lLim</t>
  </si>
  <si>
    <t xml:space="preserve">GridGuard.Cntry.FrqCtl.lLimTmms</t>
  </si>
  <si>
    <t xml:space="preserve">0 ms bis 300000 ms</t>
  </si>
  <si>
    <t xml:space="preserve">Frequenzüberwachung obere Minimalschwelle Auslösezeit</t>
  </si>
  <si>
    <t xml:space="preserve">FrqCtl.lLimTms</t>
  </si>
  <si>
    <t xml:space="preserve">GridGuard.Cntry.FrqCtl.llLim</t>
  </si>
  <si>
    <t xml:space="preserve">44 Hz</t>
  </si>
  <si>
    <t xml:space="preserve">Frequenzüberwachung mittlere Minimalschwelle</t>
  </si>
  <si>
    <t xml:space="preserve">FrqCtl.llLim</t>
  </si>
  <si>
    <t xml:space="preserve">GridGuard.Cntry.FrqCtl.llLimTmms</t>
  </si>
  <si>
    <t xml:space="preserve">300000 ms</t>
  </si>
  <si>
    <t xml:space="preserve">Frequenzüberwachung mittlere Minimalschwelle Auslösezeit</t>
  </si>
  <si>
    <t xml:space="preserve">FrqCtl.llLimTms</t>
  </si>
  <si>
    <t xml:space="preserve">GridGuard.Cntry.VolCtl.MaxTmms</t>
  </si>
  <si>
    <t xml:space="preserve">0.1 ms bis 5 ms</t>
  </si>
  <si>
    <t xml:space="preserve">0.312 ms</t>
  </si>
  <si>
    <t xml:space="preserve">Spannungsüberwachung obere Maximalschwelle Auslösezeit</t>
  </si>
  <si>
    <t xml:space="preserve">VolCtl.MaxTmms</t>
  </si>
  <si>
    <t xml:space="preserve">GridGuard.Cntry.VolCtl.hhLim</t>
  </si>
  <si>
    <t xml:space="preserve">V2</t>
  </si>
  <si>
    <t xml:space="preserve">100 V bis 300 V</t>
  </si>
  <si>
    <t xml:space="preserve">280 V</t>
  </si>
  <si>
    <t xml:space="preserve">Spannungsüberwachung mittlere Maximalschwelle</t>
  </si>
  <si>
    <t xml:space="preserve">VolCtl.hhLim</t>
  </si>
  <si>
    <t xml:space="preserve">GridGuard.Cntry.VolCtl.hhLimTmms</t>
  </si>
  <si>
    <t xml:space="preserve">Tms2</t>
  </si>
  <si>
    <t xml:space="preserve">0 ms bis 60000 ms</t>
  </si>
  <si>
    <t xml:space="preserve">Spannungsüberwachung mittlere Maximalschwelle Auslösezeit</t>
  </si>
  <si>
    <t xml:space="preserve">VolCtl.hhLimTms</t>
  </si>
  <si>
    <t xml:space="preserve">GridGuard.Cntry.VolCtl.hLim</t>
  </si>
  <si>
    <t xml:space="preserve">V1</t>
  </si>
  <si>
    <t xml:space="preserve">264.5 V</t>
  </si>
  <si>
    <t xml:space="preserve">Spannungsüberwachung untere Maximalschwelle</t>
  </si>
  <si>
    <t xml:space="preserve">VolCtl.hLim</t>
  </si>
  <si>
    <t xml:space="preserve">GridGuard.Cntry.VolCtl.hLimTmms</t>
  </si>
  <si>
    <t xml:space="preserve">Tms1</t>
  </si>
  <si>
    <t xml:space="preserve">Spannungsüberwachung untere Maximalschwelle Auslösezeit</t>
  </si>
  <si>
    <t xml:space="preserve">VolCtl.hLimTms</t>
  </si>
  <si>
    <t xml:space="preserve">GridGuard.Cntry.VolCtl.lLim</t>
  </si>
  <si>
    <t xml:space="preserve">45 V bis 230 V</t>
  </si>
  <si>
    <t xml:space="preserve">184 V</t>
  </si>
  <si>
    <t xml:space="preserve">Spannungsüberwachung obere Minimalschwelle</t>
  </si>
  <si>
    <t xml:space="preserve">VolCtl.lLim</t>
  </si>
  <si>
    <t xml:space="preserve">GridGuard.Cntry.VolCtl.lLimTmms</t>
  </si>
  <si>
    <t xml:space="preserve">Spannungsüberwachung obere Minimalschwelle Auslösezeit</t>
  </si>
  <si>
    <t xml:space="preserve">VolCtl.lLimTms</t>
  </si>
  <si>
    <t xml:space="preserve">GridGuard.Cntry.VolCtl.llLim</t>
  </si>
  <si>
    <t xml:space="preserve">100 V</t>
  </si>
  <si>
    <t xml:space="preserve">Spannungsüberwachung mittlere Minimalschwelle</t>
  </si>
  <si>
    <t xml:space="preserve">VolCtl.llLim</t>
  </si>
  <si>
    <t xml:space="preserve">GridGuard.Cntry.VolCtl.llLimTmms</t>
  </si>
  <si>
    <t xml:space="preserve">Spannungsüberwachung mittlere Minimalschwelle Auslösezeit</t>
  </si>
  <si>
    <t xml:space="preserve">VolCtl.llLimTms</t>
  </si>
  <si>
    <t xml:space="preserve">Inverter.PlntCtl.VRef</t>
  </si>
  <si>
    <t xml:space="preserve">VRef</t>
  </si>
  <si>
    <t xml:space="preserve">80 V bis 245 V</t>
  </si>
  <si>
    <t xml:space="preserve">Referenzspannung, Anlagensteuerung</t>
  </si>
  <si>
    <t xml:space="preserve">Inverter.PlntCtl.VRefOfs</t>
  </si>
  <si>
    <t xml:space="preserve">VRefOfs</t>
  </si>
  <si>
    <t xml:space="preserve">-20 V bis 20 V</t>
  </si>
  <si>
    <t xml:space="preserve">0 V</t>
  </si>
  <si>
    <t xml:space="preserve">Referenzkorrekturspannung, Anlagensteuerung</t>
  </si>
  <si>
    <t xml:space="preserve">Inverter.VArGra</t>
  </si>
  <si>
    <t xml:space="preserve">1 % bis 50 %</t>
  </si>
  <si>
    <t xml:space="preserve">Blindleistungsgradient</t>
  </si>
  <si>
    <t xml:space="preserve">VArGra</t>
  </si>
  <si>
    <t xml:space="preserve">Inverter.WGraEna</t>
  </si>
  <si>
    <t xml:space="preserve">Aktivierung des Wirkleistungsgradienten</t>
  </si>
  <si>
    <t xml:space="preserve">WGraEna</t>
  </si>
  <si>
    <t xml:space="preserve">Inverter.VArModCfg.VArCtlVolCfg.VArGraNom</t>
  </si>
  <si>
    <t xml:space="preserve">0 % bis 10 %</t>
  </si>
  <si>
    <t xml:space="preserve">Blindleistungsgradient, Konfiguration der Blindleistungs-/Spannungskennlinie Q(U)</t>
  </si>
  <si>
    <t xml:space="preserve">Q-VArGraNom</t>
  </si>
  <si>
    <t xml:space="preserve">MAC</t>
  </si>
  <si>
    <t xml:space="preserve">uint64</t>
  </si>
  <si>
    <t xml:space="preserve">Spdwr.DnsSrvIp</t>
  </si>
  <si>
    <t xml:space="preserve">DNS1</t>
  </si>
  <si>
    <t xml:space="preserve">MltFncSw.OpMode</t>
  </si>
  <si>
    <t xml:space="preserve">258: Schaltzustand Netzrelais (GriSwCpy)
1341: Störungsmeldung (FltInd)
1342: Lüftersteuerung (FanCtl)
1343: Eigenverbrauch (SelfCsmp)
1349: Steuerung über Kommunikation (ComCtl)
1359: Batteriebank (BatCha)</t>
  </si>
  <si>
    <t xml:space="preserve">Betriebsart des Multifunktionsrelais</t>
  </si>
  <si>
    <t xml:space="preserve">Mlt.OpMode</t>
  </si>
  <si>
    <t xml:space="preserve">Nameplate.Location</t>
  </si>
  <si>
    <t xml:space="preserve">Nameplate.ComRev</t>
  </si>
  <si>
    <t xml:space="preserve">REV</t>
  </si>
  <si>
    <t xml:space="preserve">Kommunikationsversion</t>
  </si>
  <si>
    <t xml:space="preserve">ComRev</t>
  </si>
  <si>
    <t xml:space="preserve">Nameplate.CmpSigProc.Rev</t>
  </si>
  <si>
    <t xml:space="preserve">0  bis 255 </t>
  </si>
  <si>
    <t xml:space="preserve">Umbaustand der Logikkomponente</t>
  </si>
  <si>
    <t xml:space="preserve">CPLD.RevVer</t>
  </si>
  <si>
    <t xml:space="preserve">WMax</t>
  </si>
  <si>
    <t xml:space="preserve">Inverter.DGSModCfg.HystVolNom</t>
  </si>
  <si>
    <t xml:space="preserve">HysBlkZnV</t>
  </si>
  <si>
    <t xml:space="preserve">Hysteresespannung, Konfiguration der dynamischen Netzstützung</t>
  </si>
  <si>
    <t xml:space="preserve">DGS-HystVolNom</t>
  </si>
  <si>
    <t xml:space="preserve">Inverter.VArLimQ1</t>
  </si>
  <si>
    <t xml:space="preserve">VArRtgQ1</t>
  </si>
  <si>
    <t xml:space="preserve">0 VAr bis 25000 VAr</t>
  </si>
  <si>
    <t xml:space="preserve">25000 VAr</t>
  </si>
  <si>
    <t xml:space="preserve">Maximal erreichbare Blindleistung Quadrant 1</t>
  </si>
  <si>
    <t xml:space="preserve">Inverter.VArLimQ4</t>
  </si>
  <si>
    <t xml:space="preserve">VArRtgQ4</t>
  </si>
  <si>
    <t xml:space="preserve">Maximal erreichbare Blindleistung Quadrant 4</t>
  </si>
  <si>
    <t xml:space="preserve">Inverter.PFLimQ1</t>
  </si>
  <si>
    <t xml:space="preserve">PFRtgQ1</t>
  </si>
  <si>
    <t xml:space="preserve">0  bis 0 </t>
  </si>
  <si>
    <t xml:space="preserve">Minimal erreichbarer cos(Phi) Quadrant 1</t>
  </si>
  <si>
    <t xml:space="preserve">Inverter.PFLimQ4</t>
  </si>
  <si>
    <t xml:space="preserve">PFRtgQ4</t>
  </si>
  <si>
    <t xml:space="preserve">Minimal erreichbarer cos(Phi) Quadrant 4</t>
  </si>
  <si>
    <t xml:space="preserve">Inverter.UtilCrvCfg.Crv.CrvTms</t>
  </si>
  <si>
    <t xml:space="preserve">RmpPt1Tms</t>
  </si>
  <si>
    <t xml:space="preserve">0 s bis 1000 s</t>
  </si>
  <si>
    <t xml:space="preserve">10 s</t>
  </si>
  <si>
    <t xml:space="preserve">Einstellzeit des Kennlinienarbeitspunktes, Konf. der Netzintegrationskennlinie 1</t>
  </si>
  <si>
    <t xml:space="preserve">UtilCrv1-CrvTms</t>
  </si>
  <si>
    <t xml:space="preserve">Inverter.UtilCrvCfg.Crv.RmpDec</t>
  </si>
  <si>
    <t xml:space="preserve">RmpDecTmm</t>
  </si>
  <si>
    <t xml:space="preserve">1 % bis 10000 %</t>
  </si>
  <si>
    <t xml:space="preserve">Absenkungsrampe, Konfiguration der Netzintegrationskennlinie 1</t>
  </si>
  <si>
    <t xml:space="preserve">UtilCrv1-RmpDec</t>
  </si>
  <si>
    <t xml:space="preserve">Inverter.UtilCrvCfg.Crv.RmpInc</t>
  </si>
  <si>
    <t xml:space="preserve">RmpIncTmm</t>
  </si>
  <si>
    <t xml:space="preserve">Steigerungsrampe, Konfiguration der Netzintegrationskennlinie 1</t>
  </si>
  <si>
    <t xml:space="preserve">UtilCrv1-RmpInc</t>
  </si>
  <si>
    <t xml:space="preserve">Inverter.UtilCrvCfg.Crv.NumPt</t>
  </si>
  <si>
    <t xml:space="preserve">ActPt</t>
  </si>
  <si>
    <t xml:space="preserve">1  bis 8 </t>
  </si>
  <si>
    <t xml:space="preserve">Anzahl zu verwendender Punkte, Konfiguration der Netzintegrationskennlinie 1</t>
  </si>
  <si>
    <t xml:space="preserve">UtilCrv1-NumPt</t>
  </si>
  <si>
    <t xml:space="preserve">Inverter.UtilCrvCfg.Crv.XRef</t>
  </si>
  <si>
    <t xml:space="preserve">1975: Spannung in Volt (XRefV)
1976: Spannung in Prozent von Un (XRefVNom)
2478: Sekunden (XRefTms)</t>
  </si>
  <si>
    <t xml:space="preserve">X-Achsen-Referenz, Konf. der Netzintegrationskennlinie 1</t>
  </si>
  <si>
    <t xml:space="preserve">UtilCrv1-XRef</t>
  </si>
  <si>
    <t xml:space="preserve">Inverter.UtilCrvCfg.Crv.YRef</t>
  </si>
  <si>
    <t xml:space="preserve">DeptRef</t>
  </si>
  <si>
    <t xml:space="preserve">1977: Var in Prozent von Pmax (YRefVarNom)
1978: Watt in Prozent von Pmax (YRefWNom)
1979: Watt in Prozent der eingefrorenen Wirkleistung (YRefWNomActl)
2479: Spannung in Prozent von Unenn (YRefVNom)</t>
  </si>
  <si>
    <t xml:space="preserve">Y-Achsen-Referenz, Konf. der Netzintegrationskennlinie 1</t>
  </si>
  <si>
    <t xml:space="preserve">UtilCrv1-YRef</t>
  </si>
  <si>
    <t xml:space="preserve">Inverter.UtilCrvCfg.Crv.XVal1</t>
  </si>
  <si>
    <t xml:space="preserve">0  bis 280 </t>
  </si>
  <si>
    <t xml:space="preserve">X-Wert 1, Konfiguration der Netzintegrationskennlinie 1</t>
  </si>
  <si>
    <t xml:space="preserve">UtilCrv1-XVal1</t>
  </si>
  <si>
    <t xml:space="preserve">Inverter.UtilCrvCfg.Crv.YVal1</t>
  </si>
  <si>
    <t xml:space="preserve">W1</t>
  </si>
  <si>
    <t xml:space="preserve">-100  bis 100 </t>
  </si>
  <si>
    <t xml:space="preserve">Y-Wert 1, Konfiguration der Netzintegrationskennlinie 1</t>
  </si>
  <si>
    <t xml:space="preserve">UtilCrv1-YVal1</t>
  </si>
  <si>
    <t xml:space="preserve">Inverter.UtilCrvCfg.Crv.XVal2</t>
  </si>
  <si>
    <t xml:space="preserve">X-Wert 2, Konfiguration der Netzintegrationskennlinie 1</t>
  </si>
  <si>
    <t xml:space="preserve">UtilCrv1-XVal2</t>
  </si>
  <si>
    <t xml:space="preserve">Inverter.UtilCrvCfg.Crv.YVal2</t>
  </si>
  <si>
    <t xml:space="preserve">W2</t>
  </si>
  <si>
    <t xml:space="preserve">Y-Wert 2, Konfiguration der Netzintegrationskennlinie 1</t>
  </si>
  <si>
    <t xml:space="preserve">UtilCrv1-YVal2</t>
  </si>
  <si>
    <t xml:space="preserve">Inverter.UtilCrvCfg.Crv.XVal3</t>
  </si>
  <si>
    <t xml:space="preserve">V3</t>
  </si>
  <si>
    <t xml:space="preserve">X-Wert 3, Konfiguration der Netzintegrationskennlinie 1</t>
  </si>
  <si>
    <t xml:space="preserve">UtilCrv1-XVal3</t>
  </si>
  <si>
    <t xml:space="preserve">Inverter.UtilCrvCfg.Crv.YVal3</t>
  </si>
  <si>
    <t xml:space="preserve">W3</t>
  </si>
  <si>
    <t xml:space="preserve">Y-Wert 3, Konfiguration der Netzintegrationskennlinie 1</t>
  </si>
  <si>
    <t xml:space="preserve">UtilCrv1-YVal3</t>
  </si>
  <si>
    <t xml:space="preserve">Inverter.UtilCrvCfg.Crv.XVal4</t>
  </si>
  <si>
    <t xml:space="preserve">V4</t>
  </si>
  <si>
    <t xml:space="preserve">X-Wert 4, Konfiguration der Netzintegrationskennlinie 1</t>
  </si>
  <si>
    <t xml:space="preserve">UtilCrv1-XVal4</t>
  </si>
  <si>
    <t xml:space="preserve">Inverter.UtilCrvCfg.Crv.YVal4</t>
  </si>
  <si>
    <t xml:space="preserve">W4</t>
  </si>
  <si>
    <t xml:space="preserve">Y-Wert 4, Konfiguration der Netzintegrationskennlinie 1</t>
  </si>
  <si>
    <t xml:space="preserve">UtilCrv1-YVal4</t>
  </si>
  <si>
    <t xml:space="preserve">Inverter.UtilCrvCfg.Crv.XVal5</t>
  </si>
  <si>
    <t xml:space="preserve">V5</t>
  </si>
  <si>
    <t xml:space="preserve">X-Wert 5, Konfiguration der Netzintegrationskennlinie 1</t>
  </si>
  <si>
    <t xml:space="preserve">UtilCrv1-XVal5</t>
  </si>
  <si>
    <t xml:space="preserve">Inverter.UtilCrvCfg.Crv.YVal5</t>
  </si>
  <si>
    <t xml:space="preserve">W5</t>
  </si>
  <si>
    <t xml:space="preserve">Y-Wert 5, Konfiguration der Netzintegrationskennlinie 1</t>
  </si>
  <si>
    <t xml:space="preserve">UtilCrv1-YVal5</t>
  </si>
  <si>
    <t xml:space="preserve">Inverter.UtilCrvCfg.Crv.XVal6</t>
  </si>
  <si>
    <t xml:space="preserve">V6</t>
  </si>
  <si>
    <t xml:space="preserve">X-Wert 6, Konfiguration der Netzintegrationskennlinie 1</t>
  </si>
  <si>
    <t xml:space="preserve">UtilCrv1-XVal6</t>
  </si>
  <si>
    <t xml:space="preserve">Inverter.UtilCrvCfg.Crv.YVal6</t>
  </si>
  <si>
    <t xml:space="preserve">W6</t>
  </si>
  <si>
    <t xml:space="preserve">Y-Wert 6, Konfiguration der Netzintegrationskennlinie 1</t>
  </si>
  <si>
    <t xml:space="preserve">UtilCrv1-YVal6</t>
  </si>
  <si>
    <t xml:space="preserve">Inverter.UtilCrvCfg.Crv.XVal7</t>
  </si>
  <si>
    <t xml:space="preserve">V7</t>
  </si>
  <si>
    <t xml:space="preserve">X-Wert 7, Konfiguration der Netzintegrationskennlinie 1</t>
  </si>
  <si>
    <t xml:space="preserve">UtilCrv1-XVal7</t>
  </si>
  <si>
    <t xml:space="preserve">Inverter.UtilCrvCfg.Crv.YVal7</t>
  </si>
  <si>
    <t xml:space="preserve">W7</t>
  </si>
  <si>
    <t xml:space="preserve">Y-Wert 7, Konfiguration der Netzintegrationskennlinie 1</t>
  </si>
  <si>
    <t xml:space="preserve">UtilCrv1-YVal7</t>
  </si>
  <si>
    <t xml:space="preserve">Inverter.UtilCrvCfg.Crv.XVal8</t>
  </si>
  <si>
    <t xml:space="preserve">V8</t>
  </si>
  <si>
    <t xml:space="preserve">X-Wert 8, Konfiguration der Netzintegrationskennlinie 1</t>
  </si>
  <si>
    <t xml:space="preserve">UtilCrv1-XVal8</t>
  </si>
  <si>
    <t xml:space="preserve">Inverter.UtilCrvCfg.Crv.YVal8</t>
  </si>
  <si>
    <t xml:space="preserve">W8</t>
  </si>
  <si>
    <t xml:space="preserve">Y-Wert 8, Konfiguration der Netzintegrationskennlinie 1</t>
  </si>
  <si>
    <t xml:space="preserve">UtilCrv1-YVal8</t>
  </si>
  <si>
    <t xml:space="preserve">Inverter.UtilCrvCfg.Crv2.CrvTms</t>
  </si>
  <si>
    <t xml:space="preserve">RmpTms</t>
  </si>
  <si>
    <t xml:space="preserve">Einstellzeit des Kennlinienarbeitspunktes, Konfiguration der Netzintegrationskennlinie 2</t>
  </si>
  <si>
    <t xml:space="preserve">UtilCrv2-CrvTms</t>
  </si>
  <si>
    <t xml:space="preserve">Inverter.UtilCrvCfg.Crv2.RmpDec</t>
  </si>
  <si>
    <t xml:space="preserve">Absenkungsrampe, Konfiguration der Netzintegrationskennlinie 2</t>
  </si>
  <si>
    <t xml:space="preserve">UtilCrv2-RmpDec</t>
  </si>
  <si>
    <t xml:space="preserve">Inverter.UtilCrvCfg.Crv2.RmpInc</t>
  </si>
  <si>
    <t xml:space="preserve">Steigerungsrampe, Konfiguration der Netzintegrationskennlinie 2</t>
  </si>
  <si>
    <t xml:space="preserve">UtilCrv2-RmpInc</t>
  </si>
  <si>
    <t xml:space="preserve">Inverter.UtilCrvCfg.Crv2.NumPt</t>
  </si>
  <si>
    <t xml:space="preserve">Anzahl zu verwendender Punkte, Konfiguration der Netzintegrationskennlinie 2</t>
  </si>
  <si>
    <t xml:space="preserve">UtilCrv2-NumPt</t>
  </si>
  <si>
    <t xml:space="preserve">Inverter.UtilCrvCfg.Crv2.XRef</t>
  </si>
  <si>
    <t xml:space="preserve">Eingangseinheit, Konfiguration der Netzintegrationskennlinie 2</t>
  </si>
  <si>
    <t xml:space="preserve">UtilCrv2-XRef</t>
  </si>
  <si>
    <t xml:space="preserve">Inverter.UtilCrvCfg.Crv2.YRef</t>
  </si>
  <si>
    <t xml:space="preserve">Ausgangsreferenz, Konfiguration der Netzintegrationskennlinie 2</t>
  </si>
  <si>
    <t xml:space="preserve">UtilCrv2-YRef</t>
  </si>
  <si>
    <t xml:space="preserve">Inverter.UtilCrvCfg.Crv2.XVal1</t>
  </si>
  <si>
    <t xml:space="preserve">X-Wert 1, Konfiguration der Netzintegrationskennlinie 2</t>
  </si>
  <si>
    <t xml:space="preserve">UtilCrv2-XVal1</t>
  </si>
  <si>
    <t xml:space="preserve">Inverter.UtilCrvCfg.Crv2.YVal1</t>
  </si>
  <si>
    <t xml:space="preserve">VAr1</t>
  </si>
  <si>
    <t xml:space="preserve">Y-Wert 1, Konfiguration der Netzintegrationskennlinie 2</t>
  </si>
  <si>
    <t xml:space="preserve">UtilCrv2-YVal1</t>
  </si>
  <si>
    <t xml:space="preserve">Inverter.UtilCrvCfg.Crv2.XVal2</t>
  </si>
  <si>
    <t xml:space="preserve">X-Wert 2, Konfiguration der Netzintegrationskennlinie 2</t>
  </si>
  <si>
    <t xml:space="preserve">UtilCrv2-XVal2</t>
  </si>
  <si>
    <t xml:space="preserve">Inverter.UtilCrvCfg.Crv2.YVal2</t>
  </si>
  <si>
    <t xml:space="preserve">VAr2</t>
  </si>
  <si>
    <t xml:space="preserve">Y-Wert 2, Konfiguration der Netzintegrationskennlinie 2</t>
  </si>
  <si>
    <t xml:space="preserve">UtilCrv2-YVal2</t>
  </si>
  <si>
    <t xml:space="preserve">Inverter.UtilCrvCfg.Crv2.XVal3</t>
  </si>
  <si>
    <t xml:space="preserve">X-Wert 3, Konfiguration der Netzintegrationskennlinie 2</t>
  </si>
  <si>
    <t xml:space="preserve">UtilCrv2-XVal3</t>
  </si>
  <si>
    <t xml:space="preserve">Inverter.UtilCrvCfg.Crv2.YVal3</t>
  </si>
  <si>
    <t xml:space="preserve">VAr3</t>
  </si>
  <si>
    <t xml:space="preserve">Y-Wert 3, Konfiguration der Netzintegrationskennlinie 2</t>
  </si>
  <si>
    <t xml:space="preserve">UtilCrv2-YVal3</t>
  </si>
  <si>
    <t xml:space="preserve">Inverter.UtilCrvCfg.Crv2.XVal4</t>
  </si>
  <si>
    <t xml:space="preserve">X-Wert 4, Konfiguration der Netzintegrationskennlinie 2</t>
  </si>
  <si>
    <t xml:space="preserve">UtilCrv2-XVal4</t>
  </si>
  <si>
    <t xml:space="preserve">Inverter.UtilCrvCfg.Crv2.YVal4</t>
  </si>
  <si>
    <t xml:space="preserve">VAr4</t>
  </si>
  <si>
    <t xml:space="preserve">Y-Wert 4, Konfiguration der Netzintegrationskennlinie 2</t>
  </si>
  <si>
    <t xml:space="preserve">UtilCrv2-YVal4</t>
  </si>
  <si>
    <t xml:space="preserve">Inverter.UtilCrvCfg.Crv2.XVal5</t>
  </si>
  <si>
    <t xml:space="preserve">X-Wert 5, Konfiguration der Netzintegrationskennlinie 2</t>
  </si>
  <si>
    <t xml:space="preserve">UtilCrv2-XVal5</t>
  </si>
  <si>
    <t xml:space="preserve">Inverter.UtilCrvCfg.Crv2.YVal5</t>
  </si>
  <si>
    <t xml:space="preserve">VAr5</t>
  </si>
  <si>
    <t xml:space="preserve">Y-Wert 5, Konfiguration der Netzintegrationskennlinie 2</t>
  </si>
  <si>
    <t xml:space="preserve">UtilCrv2-YVal5</t>
  </si>
  <si>
    <t xml:space="preserve">Inverter.UtilCrvCfg.Crv2.XVal6</t>
  </si>
  <si>
    <t xml:space="preserve">X-Wert 6, Konfiguration der Netzintegrationskennlinie 2</t>
  </si>
  <si>
    <t xml:space="preserve">UtilCrv2-XVal6</t>
  </si>
  <si>
    <t xml:space="preserve">Inverter.UtilCrvCfg.Crv2.YVal6</t>
  </si>
  <si>
    <t xml:space="preserve">VAr6</t>
  </si>
  <si>
    <t xml:space="preserve">Y-Wert 6, Konfiguration der Netzintegrationskennlinie 2</t>
  </si>
  <si>
    <t xml:space="preserve">UtilCrv2-YVal6</t>
  </si>
  <si>
    <t xml:space="preserve">Inverter.UtilCrvCfg.Crv2.XVal7</t>
  </si>
  <si>
    <t xml:space="preserve">X-Wert 7, Konfiguration der Netzintegrationskennlinie 2</t>
  </si>
  <si>
    <t xml:space="preserve">UtilCrv2-XVal7</t>
  </si>
  <si>
    <t xml:space="preserve">Inverter.UtilCrvCfg.Crv2.YVal7</t>
  </si>
  <si>
    <t xml:space="preserve">VAr7</t>
  </si>
  <si>
    <t xml:space="preserve">Y-Wert 7, Konfiguration der Netzintegrationskennlinie 2</t>
  </si>
  <si>
    <t xml:space="preserve">UtilCrv2-YVal7</t>
  </si>
  <si>
    <t xml:space="preserve">Inverter.UtilCrvCfg.Crv2.XVal8</t>
  </si>
  <si>
    <t xml:space="preserve">X-Wert 8, Konfiguration der Netzintegrationskennlinie 2</t>
  </si>
  <si>
    <t xml:space="preserve">UtilCrv2-XVal8</t>
  </si>
  <si>
    <t xml:space="preserve">Inverter.UtilCrvCfg.Crv2.YVal8</t>
  </si>
  <si>
    <t xml:space="preserve">VAr8</t>
  </si>
  <si>
    <t xml:space="preserve">Y-Wert 8, Konfiguration der Netzintegrationskennlinie 2</t>
  </si>
  <si>
    <t xml:space="preserve">UtilCrv2-YVal8</t>
  </si>
  <si>
    <t xml:space="preserve">GridGuard.Cntry.VolCtl.MinEff</t>
  </si>
  <si>
    <t xml:space="preserve">Spannungsüberwachung untere Minimalschwelle als Effektivwert</t>
  </si>
  <si>
    <t xml:space="preserve">VolCtl.MinEff</t>
  </si>
  <si>
    <t xml:space="preserve">GridGuard.Cntry.VolCtl.MinEffTmms</t>
  </si>
  <si>
    <t xml:space="preserve">Tms3</t>
  </si>
  <si>
    <t xml:space="preserve">100 ms bis 60000 ms</t>
  </si>
  <si>
    <t xml:space="preserve">Spannungsüberwachung untere Minimalschwelle als Effektivwert Auslösezeit</t>
  </si>
  <si>
    <t xml:space="preserve">VolCtl.MinEffTm</t>
  </si>
  <si>
    <t xml:space="preserve">GridGuard.Cntry.VolCtl.MaxEff</t>
  </si>
  <si>
    <t xml:space="preserve">Spannungsüberwachung obere Maximalschwelle als Effektivwert</t>
  </si>
  <si>
    <t xml:space="preserve">VolCtl.MaxEff</t>
  </si>
  <si>
    <t xml:space="preserve">GridGuard.Cntry.VolCtl.MaxEffTmms</t>
  </si>
  <si>
    <t xml:space="preserve">Spannungsüberwachung obere Maximalschwelle als Effektivwert Auslösezeit</t>
  </si>
  <si>
    <t xml:space="preserve">VolCtl.MaxEffTm</t>
  </si>
  <si>
    <t xml:space="preserve">GridGuard.CntrySet</t>
  </si>
  <si>
    <t xml:space="preserve">FUNKTION_SEC</t>
  </si>
  <si>
    <t xml:space="preserve">42: AS4777.3 (AS4777.3)
306: Inselbetrieb 60 Hz (OFF-Grid60)
313: Inselbetrieb 50 Hz (OFF-Grid50)
333: PPC (PPC)
438: VDE0126-1-1 (VDE0126-1-1)
560: EN50438 (EN50438)
1013: Andere Norm (OthStd)
1020: Mittelspannungsrichtlinie (Deutschland) (MVtgDirective)
1032: MVtgDirective Internal (MVtgDirectiveInt)
7501: RD1663/661-A (RD1663/661-A)
7510: VDE-AR-N4105 (VDE-AR-N4105)
7514: VDE-AR-N4105-HP (VDE-AR-N4105-HP)
7518: CEI 0-21 extern (CEI0-21Ext)
7522: NEN-EN50438 (NEN-EN50438)
7523: C10/11/2012 (C10/11/2012)
7524: RD1699 (RD1699)
7527: VFR2014 (VFR2014)
7528: G59/3 (G59/3)
7529: SI4777_HS131_Pf (SI4777_HS131_Pf)
7530: MEA2013 (MEA2013)
7531: PEA2013 (PEA2013)
7532: EN50438:2013 (EN50438_2013)
7533: NEN-EN50438:2013 (NEN-EN50438_13)
7539: RD1699/413 (RD1699/413)
7540: KEMCO2013 (KEMCO2013)
7549: AS4777.2_2015 (AS4777.2_2015)
7551: NT_Ley2057 (NT_Ley2057)</t>
  </si>
  <si>
    <t xml:space="preserve">Setze Ländernorm</t>
  </si>
  <si>
    <t xml:space="preserve">CntrySet</t>
  </si>
  <si>
    <t xml:space="preserve">GridGuard.Cntry.VolCtl.ReconMin</t>
  </si>
  <si>
    <t xml:space="preserve">45 V bis 240 V</t>
  </si>
  <si>
    <t xml:space="preserve">45 V</t>
  </si>
  <si>
    <t xml:space="preserve">Min. Spannung zur Wiederzuschaltung</t>
  </si>
  <si>
    <t xml:space="preserve">VolCtl.ReconMin</t>
  </si>
  <si>
    <t xml:space="preserve">GridGuard.Cntry.VolCtl.ReconMax</t>
  </si>
  <si>
    <t xml:space="preserve">Max. Spannung zur Wiederzuschaltung</t>
  </si>
  <si>
    <t xml:space="preserve">VolCtl.ReconMax</t>
  </si>
  <si>
    <t xml:space="preserve">GridGuard.Cntry.FrqCtl.ReconMin</t>
  </si>
  <si>
    <t xml:space="preserve">Untere Frequenz für Wiederzuschaltung</t>
  </si>
  <si>
    <t xml:space="preserve">FrqCtl.ReconMin</t>
  </si>
  <si>
    <t xml:space="preserve">GridGuard.Cntry.FrqCtl.ReconMax</t>
  </si>
  <si>
    <t xml:space="preserve">50.05 Hz</t>
  </si>
  <si>
    <t xml:space="preserve">Obere Frequenz für Wiederzuschaltung</t>
  </si>
  <si>
    <t xml:space="preserve">FrqCtl.ReconMax</t>
  </si>
  <si>
    <t xml:space="preserve">DcCfg.StrVol</t>
  </si>
  <si>
    <t xml:space="preserve">188 V bis 800 V</t>
  </si>
  <si>
    <t xml:space="preserve">188 V</t>
  </si>
  <si>
    <t xml:space="preserve">minimale Spannung Eingang </t>
  </si>
  <si>
    <t xml:space="preserve">A.VStr, B.VStr</t>
  </si>
  <si>
    <t xml:space="preserve">DcCfg.StrTms</t>
  </si>
  <si>
    <t xml:space="preserve">1 s bis 4 s</t>
  </si>
  <si>
    <t xml:space="preserve">1 s</t>
  </si>
  <si>
    <t xml:space="preserve">Startverzögerung Eingang </t>
  </si>
  <si>
    <t xml:space="preserve">A.StrTms, B.StrTms</t>
  </si>
  <si>
    <t xml:space="preserve">GridGuard.Cntry.LeakRisMin</t>
  </si>
  <si>
    <t xml:space="preserve">Ohm</t>
  </si>
  <si>
    <t xml:space="preserve">100000 Ω bis 1000000 Ω</t>
  </si>
  <si>
    <t xml:space="preserve">200000 Ω</t>
  </si>
  <si>
    <t xml:space="preserve">Minimaler Isolationswiderstand</t>
  </si>
  <si>
    <t xml:space="preserve">Iso.LeakRisMin</t>
  </si>
  <si>
    <t xml:space="preserve">Metering.TotkWhOutSet</t>
  </si>
  <si>
    <t xml:space="preserve">0 kWh bis 4000000 kWh</t>
  </si>
  <si>
    <t xml:space="preserve">0 kWh</t>
  </si>
  <si>
    <t xml:space="preserve">Setze Gesamtertrag</t>
  </si>
  <si>
    <t xml:space="preserve">Mt.TotkWhSet</t>
  </si>
  <si>
    <t xml:space="preserve">Metering.TotOpTmhSet</t>
  </si>
  <si>
    <t xml:space="preserve">h</t>
  </si>
  <si>
    <t xml:space="preserve">0 h bis 440000 h</t>
  </si>
  <si>
    <t xml:space="preserve">0 h</t>
  </si>
  <si>
    <t xml:space="preserve">Setze Gesamte Betriebszeit am Netzanschlusspunkt</t>
  </si>
  <si>
    <t xml:space="preserve">Mt.TotTmhSet</t>
  </si>
  <si>
    <t xml:space="preserve">Inverter.CtlComCfg.WCtlCom.CtlComMssMod</t>
  </si>
  <si>
    <t xml:space="preserve">2506: Werte beibehalten (UsStp)
2507: Verwendung Fallback-Einstellung (UsFlb)</t>
  </si>
  <si>
    <t xml:space="preserve">Betriebsart für ausbleibende Wirkleistungsbegrenzung</t>
  </si>
  <si>
    <t xml:space="preserve">WCtlCom.MssMod</t>
  </si>
  <si>
    <t xml:space="preserve">Inverter.CtlComCfg.WCtlCom.TmsOut</t>
  </si>
  <si>
    <t xml:space="preserve">5 s bis 86400 s</t>
  </si>
  <si>
    <t xml:space="preserve">600 s</t>
  </si>
  <si>
    <t xml:space="preserve">Timeout für ausbleibende Wirkleistungsbegrenzung</t>
  </si>
  <si>
    <t xml:space="preserve">WCtlCom.TmsOut</t>
  </si>
  <si>
    <t xml:space="preserve">Inverter.CtlComCfg.WCtlCom.FlbWNom</t>
  </si>
  <si>
    <t xml:space="preserve">Fallback Wirkleistungsbegrenzung P in % von WMax für ausbleibende Wirkleistungsbegrenzung</t>
  </si>
  <si>
    <t xml:space="preserve">WCtlCom.FlbNom</t>
  </si>
  <si>
    <t xml:space="preserve">Inverter.CtlComCfg.VArCtlCom.CtlComMssMod</t>
  </si>
  <si>
    <t xml:space="preserve">Betriebsart für ausbleibende Blindleistungsregelung</t>
  </si>
  <si>
    <t xml:space="preserve">QCtlCom.MssMod</t>
  </si>
  <si>
    <t xml:space="preserve">Inverter.CtlComCfg.VArCtlCom.TmsOut</t>
  </si>
  <si>
    <t xml:space="preserve">Timeout für ausbleibende Blindleistungsregelung</t>
  </si>
  <si>
    <t xml:space="preserve">QCtlCom.TmsOut</t>
  </si>
  <si>
    <t xml:space="preserve">Inverter.CtlComCfg.VArCtlCom.FlbVArNom</t>
  </si>
  <si>
    <t xml:space="preserve">-50 % bis 50 %</t>
  </si>
  <si>
    <t xml:space="preserve">Fallback Blindleistung Q in % von WMax für ausbleibende Blindleistungsregelung</t>
  </si>
  <si>
    <t xml:space="preserve">QCtlCom.FlbNom</t>
  </si>
  <si>
    <t xml:space="preserve">Inverter.CtlComCfg.PFCtlCom.CtlComMssMod</t>
  </si>
  <si>
    <t xml:space="preserve">Betriebsart für ausbleibende cos Phi-Vorgabe</t>
  </si>
  <si>
    <t xml:space="preserve">PFCtlCom.MssMod</t>
  </si>
  <si>
    <t xml:space="preserve">Inverter.CtlComCfg.PFCtlCom.TmsOut</t>
  </si>
  <si>
    <t xml:space="preserve">Timeout für ausbleibende cos Phi-Vorgabe</t>
  </si>
  <si>
    <t xml:space="preserve">PFCtlCom.TmsOut</t>
  </si>
  <si>
    <t xml:space="preserve">Inverter.CtlComCfg.PFCtlCom.FlbPF</t>
  </si>
  <si>
    <t xml:space="preserve">FIX4</t>
  </si>
  <si>
    <t xml:space="preserve">Fallback cos Phi für ausbleibende cos Phi-Vorgabe</t>
  </si>
  <si>
    <t xml:space="preserve">PFCtlCom.Flb</t>
  </si>
  <si>
    <t xml:space="preserve">Modbus.UnitID</t>
  </si>
  <si>
    <t xml:space="preserve">RW</t>
  </si>
  <si>
    <t xml:space="preserve">Unit ID des Wechselrichters</t>
  </si>
  <si>
    <t xml:space="preserve">SMA.GridGuard.Code</t>
  </si>
  <si>
    <t xml:space="preserve">SMA Grid Guard-Code</t>
  </si>
  <si>
    <t xml:space="preserve">40303
40210</t>
  </si>
  <si>
    <t xml:space="preserve">ActWh
WH</t>
  </si>
  <si>
    <t xml:space="preserve">122
101</t>
  </si>
  <si>
    <t xml:space="preserve">4
2</t>
  </si>
  <si>
    <t xml:space="preserve">acc64
acc32</t>
  </si>
  <si>
    <t xml:space="preserve">Operation.GriSwCnt</t>
  </si>
  <si>
    <t xml:space="preserve">Anzahl Netzzuschaltungen</t>
  </si>
  <si>
    <t xml:space="preserve">Op.GriSwCnt</t>
  </si>
  <si>
    <t xml:space="preserve">GridMs.TotW</t>
  </si>
  <si>
    <t xml:space="preserve">Leistung</t>
  </si>
  <si>
    <t xml:space="preserve">Pac</t>
  </si>
  <si>
    <t xml:space="preserve">GridMs.W.phsA</t>
  </si>
  <si>
    <t xml:space="preserve">Leistung L1</t>
  </si>
  <si>
    <t xml:space="preserve">GridMs.W.phsB</t>
  </si>
  <si>
    <t xml:space="preserve">Leistung L2</t>
  </si>
  <si>
    <t xml:space="preserve">GridMs.W.phsC</t>
  </si>
  <si>
    <t xml:space="preserve">Leistung L3</t>
  </si>
  <si>
    <t xml:space="preserve">GridMs.PhV.phsA</t>
  </si>
  <si>
    <t xml:space="preserve">PhVphA</t>
  </si>
  <si>
    <t xml:space="preserve">Netzspannung Phase L1</t>
  </si>
  <si>
    <t xml:space="preserve">GridMs.PhV.phsB</t>
  </si>
  <si>
    <t xml:space="preserve">PhVphB</t>
  </si>
  <si>
    <t xml:space="preserve">Netzspannung Phase L2</t>
  </si>
  <si>
    <t xml:space="preserve">GridMs.PhV.phsC</t>
  </si>
  <si>
    <t xml:space="preserve">PhVphC</t>
  </si>
  <si>
    <t xml:space="preserve">Netzspannung Phase L3</t>
  </si>
  <si>
    <t xml:space="preserve">GridMs.TotA</t>
  </si>
  <si>
    <t xml:space="preserve">A</t>
  </si>
  <si>
    <t xml:space="preserve">Netzstrom</t>
  </si>
  <si>
    <t xml:space="preserve">GridMs.Hz</t>
  </si>
  <si>
    <t xml:space="preserve">Netzfrequenz</t>
  </si>
  <si>
    <t xml:space="preserve">GridMs.TotVAr</t>
  </si>
  <si>
    <t xml:space="preserve">Blindleistung</t>
  </si>
  <si>
    <t xml:space="preserve">GridMs.VAr.phsA</t>
  </si>
  <si>
    <t xml:space="preserve">Blindleistung L1</t>
  </si>
  <si>
    <t xml:space="preserve">GridMs.VAr.phsB</t>
  </si>
  <si>
    <t xml:space="preserve">Blindleistung L2</t>
  </si>
  <si>
    <t xml:space="preserve">GridMs.VAr.phsC</t>
  </si>
  <si>
    <t xml:space="preserve">Blindleistung L3</t>
  </si>
  <si>
    <t xml:space="preserve">GridMs.TotVA</t>
  </si>
  <si>
    <t xml:space="preserve">Scheinleistung</t>
  </si>
  <si>
    <t xml:space="preserve">GridMs.VA.phsA</t>
  </si>
  <si>
    <t xml:space="preserve">Scheinleistung L1</t>
  </si>
  <si>
    <t xml:space="preserve">GridMs.VA.phsB</t>
  </si>
  <si>
    <t xml:space="preserve">Scheinleistung L2</t>
  </si>
  <si>
    <t xml:space="preserve">GridMs.VA.phsC</t>
  </si>
  <si>
    <t xml:space="preserve">Scheinleistung L3</t>
  </si>
  <si>
    <t xml:space="preserve">GridMs.A.phsA</t>
  </si>
  <si>
    <t xml:space="preserve">AphA</t>
  </si>
  <si>
    <t xml:space="preserve">Netzstrom Phase L1</t>
  </si>
  <si>
    <t xml:space="preserve">GridMs.A.phsB</t>
  </si>
  <si>
    <t xml:space="preserve">AphB</t>
  </si>
  <si>
    <t xml:space="preserve">Netzstrom Phase L2</t>
  </si>
  <si>
    <t xml:space="preserve">GridMs.A.phsC</t>
  </si>
  <si>
    <t xml:space="preserve">AphC</t>
  </si>
  <si>
    <t xml:space="preserve">Netzstrom Phase L3</t>
  </si>
  <si>
    <t xml:space="preserve">Isolation.LeakRis</t>
  </si>
  <si>
    <t xml:space="preserve">Ris</t>
  </si>
  <si>
    <t xml:space="preserve">Isolationswiderstand</t>
  </si>
  <si>
    <t xml:space="preserve">Riso</t>
  </si>
  <si>
    <t xml:space="preserve">DcMs.Amp.MPPT1</t>
  </si>
  <si>
    <t xml:space="preserve">DCA</t>
  </si>
  <si>
    <t xml:space="preserve">DC Strom Eingang MPPT1</t>
  </si>
  <si>
    <t xml:space="preserve">A1.Ms.Amp, A2.Ms.Amp, A3.Ms.Amp, A4.Ms.Amp, A5.Ms.Amp, B1.Ms.Amp, A.Ms.Amp, B.Ms.Amp</t>
  </si>
  <si>
    <t xml:space="preserve">DcMs.Vol.MPPT1</t>
  </si>
  <si>
    <t xml:space="preserve">DCV</t>
  </si>
  <si>
    <t xml:space="preserve">DC Spannung Eingang  MPPT1</t>
  </si>
  <si>
    <t xml:space="preserve">A.Ms.Vol, B.Ms.Vol</t>
  </si>
  <si>
    <t xml:space="preserve">DcMs.Watt.MPPT1</t>
  </si>
  <si>
    <t xml:space="preserve">DCW</t>
  </si>
  <si>
    <t xml:space="preserve">DC Leistung Eingang  MPPT1</t>
  </si>
  <si>
    <t xml:space="preserve">A.Ms.Watt, B.Ms.Watt</t>
  </si>
  <si>
    <t xml:space="preserve">DcMs.Amp.MPPT2</t>
  </si>
  <si>
    <t xml:space="preserve">DC Strom Eingang MPPT2</t>
  </si>
  <si>
    <t xml:space="preserve">DcMs.Vol.MPPT2</t>
  </si>
  <si>
    <t xml:space="preserve">DC Spannung Eingang MPPT2</t>
  </si>
  <si>
    <t xml:space="preserve">DcMs.Watt.MPPT2</t>
  </si>
  <si>
    <t xml:space="preserve">DC Leistung Eingang  MPPT2</t>
  </si>
  <si>
    <t xml:space="preserve">Inverter.DclVol</t>
  </si>
  <si>
    <t xml:space="preserve">Zwischenkreisspannung</t>
  </si>
  <si>
    <t xml:space="preserve">Inv.DclVol</t>
  </si>
  <si>
    <t xml:space="preserve">Isolation.FltA</t>
  </si>
  <si>
    <t xml:space="preserve">Fehlerstrom</t>
  </si>
  <si>
    <t xml:space="preserve">Iso.FltA</t>
  </si>
  <si>
    <t xml:space="preserve">DcMs.Amp__1</t>
  </si>
  <si>
    <t xml:space="preserve">DC Strom Eingang ?1</t>
  </si>
  <si>
    <t xml:space="preserve">DcMs.Amp__2</t>
  </si>
  <si>
    <t xml:space="preserve">DC Strom Eingang ?2</t>
  </si>
  <si>
    <t xml:space="preserve">DtTm.Tm</t>
  </si>
  <si>
    <t xml:space="preserve">DT</t>
  </si>
  <si>
    <t xml:space="preserve">Systemzeit</t>
  </si>
  <si>
    <t xml:space="preserve">Operation.Health</t>
  </si>
  <si>
    <t xml:space="preserve">35: Fehler (Alm)
303: Aus (Off)
307: Ok (Ok)
455: Warnung (Wrn)</t>
  </si>
  <si>
    <t xml:space="preserve">Zustand</t>
  </si>
  <si>
    <t xml:space="preserve">Op.Health</t>
  </si>
  <si>
    <t xml:space="preserve">Operation.Evt.Prio</t>
  </si>
  <si>
    <t xml:space="preserve">336: Hersteller kontaktieren (PrioA)
337: Installateur kontaktieren (PrioC)
338: ungültig (PrioIna)
887: keine (NonePrio)</t>
  </si>
  <si>
    <t xml:space="preserve">Empfohlene Aktion</t>
  </si>
  <si>
    <t xml:space="preserve">Op.Prio</t>
  </si>
  <si>
    <t xml:space="preserve">Operation.Evt.Msg</t>
  </si>
  <si>
    <t xml:space="preserve">886: keine (NoneMsg)</t>
  </si>
  <si>
    <t xml:space="preserve">Meldung</t>
  </si>
  <si>
    <t xml:space="preserve">Operation.Evt.Dsc</t>
  </si>
  <si>
    <t xml:space="preserve">885: keine (NoneDsc)</t>
  </si>
  <si>
    <t xml:space="preserve">Fehlerbehebungsmaßnahme</t>
  </si>
  <si>
    <t xml:space="preserve">Operation.Evt.EvtNo</t>
  </si>
  <si>
    <t xml:space="preserve">40230
40226</t>
  </si>
  <si>
    <t xml:space="preserve">EvtVnd1
Evt1</t>
  </si>
  <si>
    <t xml:space="preserve">101
101</t>
  </si>
  <si>
    <t xml:space="preserve">2
2</t>
  </si>
  <si>
    <t xml:space="preserve">uint32
uint32</t>
  </si>
  <si>
    <t xml:space="preserve">Aktuelle Ereignisnummer für Hersteller</t>
  </si>
  <si>
    <t xml:space="preserve">Op.EvtNoDvlp</t>
  </si>
  <si>
    <t xml:space="preserve">Operation.PvGriConn</t>
  </si>
  <si>
    <t xml:space="preserve">ECPConn</t>
  </si>
  <si>
    <t xml:space="preserve">1779: Getrennt (Dscon)
1780: Öffentliches Stromnetz (PubGri)
1781: Inselnetz (IsoGri)</t>
  </si>
  <si>
    <t xml:space="preserve">Netzanbindung der PV-Anlage </t>
  </si>
  <si>
    <t xml:space="preserve">Operation.OpStt</t>
  </si>
  <si>
    <t xml:space="preserve">295: MPP (Mpp)
1467: Start (Str)
381: Stopp (Stop)
2119: Abregelung (Drt)
1469: Herunterfahren (Shtdwn)
1392: Fehler (Flt)
1480: Warte auf EVU (WaitUtil)
1393: Warte auf PV-Spannung (WaitPV)
443: Konstantspannung (VolDCConst)
1855: Stand-Alone Operation (SocOp)</t>
  </si>
  <si>
    <t xml:space="preserve">Betriebsstatus</t>
  </si>
  <si>
    <t xml:space="preserve">Inverter.VArModCfg.VArCtlComCfg.VArNom</t>
  </si>
  <si>
    <t xml:space="preserve">S16</t>
  </si>
  <si>
    <t xml:space="preserve">WO</t>
  </si>
  <si>
    <t xml:space="preserve">Normierte Blindleistungsbegrenzung durch Anlagensteuerung</t>
  </si>
  <si>
    <t xml:space="preserve">Inverter.WModCfg.WCtlComCfg.WNom</t>
  </si>
  <si>
    <t xml:space="preserve">Normierte Wirkleistungsbegrenzung durch Anlagensteuerung</t>
  </si>
  <si>
    <t xml:space="preserve">Inverter.FstStop</t>
  </si>
  <si>
    <t xml:space="preserve">Conn</t>
  </si>
  <si>
    <t xml:space="preserve">381: Stopp (Stop)
1467: Start (Str)
1749: Voller Stopp (FulStop)</t>
  </si>
  <si>
    <t xml:space="preserve">Schnellabschaltung</t>
  </si>
  <si>
    <t xml:space="preserve">Inverter.VArModCfg.VArCtlComCfg.VArNomPrc</t>
  </si>
  <si>
    <t xml:space="preserve">VArWMaxPct</t>
  </si>
  <si>
    <t xml:space="preserve">Inverter.WModCfg.WCtlComCfg.WNomPrc</t>
  </si>
  <si>
    <t xml:space="preserve">WMaxLimPct</t>
  </si>
  <si>
    <t xml:space="preserve">Inverter.VArModCfg.PFCtlComCfg.PF</t>
  </si>
  <si>
    <t xml:space="preserve">U16</t>
  </si>
  <si>
    <t xml:space="preserve">Verschiebungsfaktor durch Anlagensteuerung</t>
  </si>
  <si>
    <t xml:space="preserve">Inverter.VArModCfg.PFCtlComCfg.PFExt</t>
  </si>
  <si>
    <t xml:space="preserve">Erregungsart durch Anlagensteuerung</t>
  </si>
  <si>
    <t xml:space="preserve">Inverter.VArModCfg.PFCtlComCfg.PFEEI</t>
  </si>
  <si>
    <t xml:space="preserve">OutPFSet</t>
  </si>
  <si>
    <t xml:space="preserve">Sollwert cos(Phi) gemäß EEI-Konvention</t>
  </si>
  <si>
    <t xml:space="preserve">SID</t>
  </si>
  <si>
    <t xml:space="preserve">uint32</t>
  </si>
  <si>
    <t xml:space="preserve">R</t>
  </si>
  <si>
    <t xml:space="preserve">0x53756e53</t>
  </si>
  <si>
    <t xml:space="preserve">ID</t>
  </si>
  <si>
    <t xml:space="preserve">L</t>
  </si>
  <si>
    <t xml:space="preserve">Mn</t>
  </si>
  <si>
    <t xml:space="preserve">SMA</t>
  </si>
  <si>
    <t xml:space="preserve">Md</t>
  </si>
  <si>
    <t xml:space="preserve">Solar Inverter</t>
  </si>
  <si>
    <t xml:space="preserve">ChgSt</t>
  </si>
  <si>
    <t xml:space="preserve">Cap</t>
  </si>
  <si>
    <t xml:space="preserve">Ctl</t>
  </si>
  <si>
    <t xml:space="preserve">A_SF</t>
  </si>
  <si>
    <t xml:space="preserve">V_SF</t>
  </si>
  <si>
    <t xml:space="preserve">W_SF</t>
  </si>
  <si>
    <t xml:space="preserve">Hz_SF</t>
  </si>
  <si>
    <t xml:space="preserve">VA_SF</t>
  </si>
  <si>
    <t xml:space="preserve">VAr_SF</t>
  </si>
  <si>
    <t xml:space="preserve">PF_SF</t>
  </si>
  <si>
    <t xml:space="preserve">WH_SF</t>
  </si>
  <si>
    <t xml:space="preserve">DCW_SF</t>
  </si>
  <si>
    <t xml:space="preserve">Tmp_SF</t>
  </si>
  <si>
    <t xml:space="preserve">WRtg_SF</t>
  </si>
  <si>
    <t xml:space="preserve">VARtg_SF</t>
  </si>
  <si>
    <t xml:space="preserve">VArRtg_SF</t>
  </si>
  <si>
    <t xml:space="preserve">ARtg_SF</t>
  </si>
  <si>
    <t xml:space="preserve">PFRtg_SF</t>
  </si>
  <si>
    <t xml:space="preserve">WHRtg_SF</t>
  </si>
  <si>
    <t xml:space="preserve">AhrRtg_SF</t>
  </si>
  <si>
    <t xml:space="preserve">MaxChaRte_SF</t>
  </si>
  <si>
    <t xml:space="preserve">MaxDisChaRte_SF</t>
  </si>
  <si>
    <t xml:space="preserve">WMax_SF</t>
  </si>
  <si>
    <t xml:space="preserve">VRef_SF</t>
  </si>
  <si>
    <t xml:space="preserve">VRefOfs_SF</t>
  </si>
  <si>
    <t xml:space="preserve">VMinMax_SF</t>
  </si>
  <si>
    <t xml:space="preserve">VAMax_SF</t>
  </si>
  <si>
    <t xml:space="preserve">VArMax_SF</t>
  </si>
  <si>
    <t xml:space="preserve">WGra_SF</t>
  </si>
  <si>
    <t xml:space="preserve">MaxRmpRte_SF</t>
  </si>
  <si>
    <t xml:space="preserve">ECPNomHz_SF</t>
  </si>
  <si>
    <t xml:space="preserve">Ris_SF</t>
  </si>
  <si>
    <t xml:space="preserve">VArPct_Mod</t>
  </si>
  <si>
    <t xml:space="preserve">WMaxLimPct_SF</t>
  </si>
  <si>
    <t xml:space="preserve">OutPFSet_SF</t>
  </si>
  <si>
    <t xml:space="preserve">VArPct_SF</t>
  </si>
  <si>
    <t xml:space="preserve">WChaMax_SF</t>
  </si>
  <si>
    <t xml:space="preserve">ChaState_SF</t>
  </si>
  <si>
    <t xml:space="preserve">InBatV_SF</t>
  </si>
  <si>
    <t xml:space="preserve">NCrv</t>
  </si>
  <si>
    <t xml:space="preserve">NPt</t>
  </si>
  <si>
    <t xml:space="preserve">DeptRef_SF</t>
  </si>
  <si>
    <t xml:space="preserve">RmpIncDec_SF</t>
  </si>
  <si>
    <t xml:space="preserve">ReadOnly</t>
  </si>
  <si>
    <t xml:space="preserve">HzStrStop_SF</t>
  </si>
  <si>
    <t xml:space="preserve">FilTms</t>
  </si>
  <si>
    <t xml:space="preserve">ArGra_SF</t>
  </si>
  <si>
    <t xml:space="preserve">VRefPct_SF</t>
  </si>
  <si>
    <t xml:space="preserve">DCA_SF</t>
  </si>
  <si>
    <t xml:space="preserve">DCV_SF</t>
  </si>
  <si>
    <t xml:space="preserve">N</t>
  </si>
  <si>
    <t xml:space="preserve">ActCrv</t>
  </si>
  <si>
    <t xml:space="preserve">Tms_SF</t>
  </si>
  <si>
    <t xml:space="preserve">Legende</t>
  </si>
  <si>
    <t xml:space="preserve">- SMA Guard Code</t>
  </si>
  <si>
    <t xml:space="preserve">- 30213: Für Fehlerbeschreibung siehe SMA Registeradresse 30247; 30247: Beschreibung der Ereignismeldung siehe Anleitung des Produkts</t>
  </si>
  <si>
    <t xml:space="preserve">- Anlagensteuerobjekt</t>
  </si>
  <si>
    <t xml:space="preserve">- Zyklische Änderung dieser Parameter führt zur Zerstörung der Flash-Speicher des Produkts</t>
  </si>
  <si>
    <t xml:space="preserve">© Copyright 2019 - SMA Solar Technology AG</t>
  </si>
  <si>
    <t xml:space="preserve"> Sondereinstellung (Adj)</t>
  </si>
  <si>
    <t xml:space="preserve"> Fehler (Alm)</t>
  </si>
  <si>
    <t xml:space="preserve"> AS4777.3 (AS4777.3)</t>
  </si>
  <si>
    <t xml:space="preserve"> Geschlossen (Cls)</t>
  </si>
  <si>
    <t xml:space="preserve"> Schaltzustand Netzrelais (GriSwCpy)</t>
  </si>
  <si>
    <t xml:space="preserve"> MPP (Mpp)</t>
  </si>
  <si>
    <t xml:space="preserve"> ------- (None)</t>
  </si>
  <si>
    <t xml:space="preserve"> Aus (Off)</t>
  </si>
  <si>
    <t xml:space="preserve"> Inselbetrieb 60 Hz (OFF-Grid60)</t>
  </si>
  <si>
    <t xml:space="preserve"> Ok (Ok)</t>
  </si>
  <si>
    <t xml:space="preserve"> Ein (On)</t>
  </si>
  <si>
    <t xml:space="preserve"> Offen (Opn)</t>
  </si>
  <si>
    <t xml:space="preserve"> Inselbetrieb 50 Hz (OFF-Grid50)</t>
  </si>
  <si>
    <t xml:space="preserve"> PPC (PPC)</t>
  </si>
  <si>
    <t xml:space="preserve"> Hersteller kontaktieren (PrioA)</t>
  </si>
  <si>
    <t xml:space="preserve"> Installateur kontaktieren (PrioC)</t>
  </si>
  <si>
    <t xml:space="preserve"> ungültig (PrioIna)</t>
  </si>
  <si>
    <t xml:space="preserve"> Stopp (Stop)</t>
  </si>
  <si>
    <t xml:space="preserve"> VDE0126-1-1 (VDE0126-1-1)</t>
  </si>
  <si>
    <t xml:space="preserve"> Konstantspannung (VolDCConst)</t>
  </si>
  <si>
    <t xml:space="preserve"> Warnung (Wrn)</t>
  </si>
  <si>
    <t xml:space="preserve"> Abregelung aufgrund Temperatur (TmpDrt)</t>
  </si>
  <si>
    <t xml:space="preserve"> EN50438 (EN50438)</t>
  </si>
  <si>
    <t xml:space="preserve"> Deutsch (LangDE)</t>
  </si>
  <si>
    <t xml:space="preserve"> English (LangEN)</t>
  </si>
  <si>
    <t xml:space="preserve"> Italiano (LangIT)</t>
  </si>
  <si>
    <t xml:space="preserve"> Español (LangES)</t>
  </si>
  <si>
    <t xml:space="preserve"> Français (LangFR)</t>
  </si>
  <si>
    <t xml:space="preserve"> Ελληνικά (LangEL)</t>
  </si>
  <si>
    <r>
      <rPr>
        <sz val="10"/>
        <rFont val="Microsoft YaHei"/>
        <family val="2"/>
        <charset val="1"/>
      </rPr>
      <t xml:space="preserve"> 한국어 </t>
    </r>
    <r>
      <rPr>
        <sz val="10"/>
        <rFont val="Arial"/>
        <family val="2"/>
        <charset val="1"/>
      </rPr>
      <t xml:space="preserve">(LangKO)</t>
    </r>
  </si>
  <si>
    <t xml:space="preserve"> Česky (LangCS)</t>
  </si>
  <si>
    <t xml:space="preserve"> Português (LangPT)</t>
  </si>
  <si>
    <t xml:space="preserve"> Nederlands (LangNL)</t>
  </si>
  <si>
    <t xml:space="preserve"> Slovenski (LangSL)</t>
  </si>
  <si>
    <t xml:space="preserve"> Български (LangBG)</t>
  </si>
  <si>
    <t xml:space="preserve"> Polski (LangPL)</t>
  </si>
  <si>
    <r>
      <rPr>
        <sz val="10"/>
        <rFont val="Microsoft YaHei"/>
        <family val="2"/>
        <charset val="1"/>
      </rPr>
      <t xml:space="preserve"> 日本語 </t>
    </r>
    <r>
      <rPr>
        <sz val="10"/>
        <rFont val="Arial"/>
        <family val="2"/>
        <charset val="1"/>
      </rPr>
      <t xml:space="preserve">(LangJA)</t>
    </r>
  </si>
  <si>
    <t xml:space="preserve"> nicht aktiv (NoneDrt)</t>
  </si>
  <si>
    <t xml:space="preserve"> keine (NoneDsc)</t>
  </si>
  <si>
    <t xml:space="preserve"> keine (NoneMsg)</t>
  </si>
  <si>
    <t xml:space="preserve"> keine (NonePrio)</t>
  </si>
  <si>
    <t xml:space="preserve"> Andere Norm (OthStd)</t>
  </si>
  <si>
    <t xml:space="preserve"> Mittelspannungsrichtlinie (Deutschland) (MVtgDirective)</t>
  </si>
  <si>
    <t xml:space="preserve"> MVtgDirective Internal (MVtgDirectiveInt)</t>
  </si>
  <si>
    <t xml:space="preserve"> Übererregt (OvExt)</t>
  </si>
  <si>
    <t xml:space="preserve"> Untererregt (UnExt)</t>
  </si>
  <si>
    <t xml:space="preserve"> Blindleistungs-/Spannungskennlinie Q(U) (VArCtlVol)</t>
  </si>
  <si>
    <t xml:space="preserve"> Blindleistung Q, direkte Vorgabe (VArCnstNom)</t>
  </si>
  <si>
    <t xml:space="preserve"> Blindleistung Q, Vorgabe durch Anlagensteuerung (VArCtlCom)</t>
  </si>
  <si>
    <t xml:space="preserve"> cos Phi, direkte Vorgabe (PFCnst)</t>
  </si>
  <si>
    <t xml:space="preserve"> cos Phi, Vorgabe durch Anlagensteuerung (PFCtlCom)</t>
  </si>
  <si>
    <t xml:space="preserve"> cos Phi(P)-Kennlinie (PFCtlW)</t>
  </si>
  <si>
    <t xml:space="preserve"> Wirkleistungsbegrenzung P in W (WCnst)</t>
  </si>
  <si>
    <t xml:space="preserve"> Wirkleistungsbegrenzung P in % Pmax (WCnstNom)</t>
  </si>
  <si>
    <t xml:space="preserve"> Wirkleistungsbegrenzung P durch Anlagensteuerung (WCtlCom)</t>
  </si>
  <si>
    <t xml:space="preserve"> Ja (Yes)</t>
  </si>
  <si>
    <t xml:space="preserve"> Nein (No)</t>
  </si>
  <si>
    <t xml:space="preserve"> SDLWindV (SDLWindV)</t>
  </si>
  <si>
    <t xml:space="preserve"> Vollständige dynamische Netzstützung (DGSFl)</t>
  </si>
  <si>
    <t xml:space="preserve"> Eingeschränkte dynamische Netzstützung (DGSPa)</t>
  </si>
  <si>
    <t xml:space="preserve"> Störungsmeldung (FltInd)</t>
  </si>
  <si>
    <t xml:space="preserve"> Lüftersteuerung (FanCtl)</t>
  </si>
  <si>
    <t xml:space="preserve"> Eigenverbrauch (SelfCsmp)</t>
  </si>
  <si>
    <t xml:space="preserve"> Steuerung über Kommunikation (ComCtl)</t>
  </si>
  <si>
    <t xml:space="preserve"> Batteriebank (BatCha)</t>
  </si>
  <si>
    <t xml:space="preserve"> Fehler (Flt)</t>
  </si>
  <si>
    <t xml:space="preserve"> Warte auf PV-Spannung (WaitPV)</t>
  </si>
  <si>
    <t xml:space="preserve"> Start (Str)</t>
  </si>
  <si>
    <t xml:space="preserve"> Herunterfahren (Shtdwn)</t>
  </si>
  <si>
    <t xml:space="preserve"> Warte auf EVU (WaitUtil)</t>
  </si>
  <si>
    <t xml:space="preserve"> 10 Mbit/s (ConnSpd10)</t>
  </si>
  <si>
    <t xml:space="preserve"> 100 Mbit/s (ConnSpd100)</t>
  </si>
  <si>
    <t xml:space="preserve"> Keine Verbindung (NotConn)</t>
  </si>
  <si>
    <t xml:space="preserve"> Halbduplex (HalfDpx)</t>
  </si>
  <si>
    <t xml:space="preserve"> Vollduplex (FulDpx)</t>
  </si>
  <si>
    <t xml:space="preserve"> Voller Stopp (FulStop)</t>
  </si>
  <si>
    <t xml:space="preserve"> Getrennt (Dscon)</t>
  </si>
  <si>
    <t xml:space="preserve"> Öffentliches Stromnetz (PubGri)</t>
  </si>
  <si>
    <t xml:space="preserve"> Inselnetz (IsoGri)</t>
  </si>
  <si>
    <t xml:space="preserve"> Stand-Alone Operation (SocOp)</t>
  </si>
  <si>
    <t xml:space="preserve"> Spannung in Volt (XRefV)</t>
  </si>
  <si>
    <t xml:space="preserve"> Spannung in Prozent von Un (XRefVNom)</t>
  </si>
  <si>
    <t xml:space="preserve"> Var in Prozent von Pmax (YRefVarNom)</t>
  </si>
  <si>
    <t xml:space="preserve"> Watt in Prozent von Pmax (YRefWNom)</t>
  </si>
  <si>
    <t xml:space="preserve"> Watt in Prozent der eingefrorenen Wirkleistung (YRefWNomActl)</t>
  </si>
  <si>
    <t xml:space="preserve"> Blindleistungs-/Spannungskennlinie Q(U) mit Stützpunkten (VArCtlVolCrv)</t>
  </si>
  <si>
    <t xml:space="preserve"> Abregelung (Drt)</t>
  </si>
  <si>
    <t xml:space="preserve"> cos Phi- oder Q-Vorgabe durch Anlagensteuerung (VArPFCtlCom)</t>
  </si>
  <si>
    <t xml:space="preserve"> Wie statische Spannungshaltung (VArModRef)</t>
  </si>
  <si>
    <t xml:space="preserve"> Sekunden (XRefTms)</t>
  </si>
  <si>
    <t xml:space="preserve"> Spannung in Prozent von Unenn (YRefVNom)</t>
  </si>
  <si>
    <t xml:space="preserve"> Werte beibehalten (UsStp)</t>
  </si>
  <si>
    <t xml:space="preserve"> Verwendung Fallback-Einstellung (UsFlb)</t>
  </si>
  <si>
    <t xml:space="preserve"> RD1663/661-A (RD1663/661-A)</t>
  </si>
  <si>
    <t xml:space="preserve"> VDE-AR-N4105 (VDE-AR-N4105)</t>
  </si>
  <si>
    <t xml:space="preserve"> VDE-AR-N4105-HP (VDE-AR-N4105-HP)</t>
  </si>
  <si>
    <t xml:space="preserve"> CEI 0-21 extern (CEI0-21Ext)</t>
  </si>
  <si>
    <t xml:space="preserve"> NEN-EN50438 (NEN-EN50438)</t>
  </si>
  <si>
    <t xml:space="preserve"> C10/11/2012 (C10/11/2012)</t>
  </si>
  <si>
    <t xml:space="preserve"> RD1699 (RD1699)</t>
  </si>
  <si>
    <t xml:space="preserve"> VFR2014 (VFR2014)</t>
  </si>
  <si>
    <t xml:space="preserve"> G59/3 (G59/3)</t>
  </si>
  <si>
    <t xml:space="preserve"> SI4777_HS131_Pf (SI4777_HS131_Pf)</t>
  </si>
  <si>
    <t xml:space="preserve"> MEA2013 (MEA2013)</t>
  </si>
  <si>
    <t xml:space="preserve"> PEA2013 (PEA2013)</t>
  </si>
  <si>
    <t xml:space="preserve"> EN50438:2013 (EN50438_2013)</t>
  </si>
  <si>
    <t xml:space="preserve"> NEN-EN50438:2013 (NEN-EN50438_13)</t>
  </si>
  <si>
    <t xml:space="preserve"> RD1699/413 (RD1699/413)</t>
  </si>
  <si>
    <t xml:space="preserve"> KEMCO2013 (KEMCO2013)</t>
  </si>
  <si>
    <t xml:space="preserve"> AS4777.2_2015 (AS4777.2_2015)</t>
  </si>
  <si>
    <t xml:space="preserve"> NT_Ley2057 (NT_Ley2057)</t>
  </si>
  <si>
    <t xml:space="preserve"> Solar-Wechselrichter (DevClss1)</t>
  </si>
  <si>
    <t xml:space="preserve"> STP 20000TL-30 (STP 20000TL-30)</t>
  </si>
  <si>
    <t xml:space="preserve"> STP 25000TL-30 (STP 25000TL-30)</t>
  </si>
  <si>
    <t xml:space="preserve"> STP 15000TL-30 (STP 15000TL-30)</t>
  </si>
  <si>
    <t xml:space="preserve"> STP 17000TL-30 (STP 17000TL-30)</t>
  </si>
  <si>
    <t xml:space="preserve"> Information liegt nicht vor (NaNStt)</t>
  </si>
  <si>
    <t xml:space="preserve">SMA.Modbus.Profile (Versionsnummer SMA Modbus-Profil) 1220</t>
  </si>
  <si>
    <t xml:space="preserve">Nameplate.SusyId (SUSyID Modul) 319</t>
  </si>
  <si>
    <t xml:space="preserve">Nameplate.MainModel (Geräteklasse) Solar-Wechselrichter (DevClss1)</t>
  </si>
  <si>
    <t xml:space="preserve">Nameplate.Model (Gerätetyp) STP 20000TL-30 (STP 20000TL-30)</t>
  </si>
  <si>
    <t xml:space="preserve">Nameplate.Vendor (Hersteller) No Value</t>
  </si>
  <si>
    <t xml:space="preserve">Nameplate.PkgRev (Softwarepaket) 42140420</t>
  </si>
  <si>
    <t xml:space="preserve">Status</t>
  </si>
  <si>
    <t xml:space="preserve">DtTm.Tm (Systemzeit) Wed, 13 Oct 2021 23:07:32</t>
  </si>
  <si>
    <t xml:space="preserve">DtTm.Tm (Systemzeit) Thu, 14 Oct 2021 16:00:11</t>
  </si>
  <si>
    <t xml:space="preserve">Operation.Evt.EvtNoShrt (Aktuelle Ereignisnummer) No Value</t>
  </si>
  <si>
    <t xml:space="preserve">Operation.RmgTms (Wartezeit bis Einspeisung) No Duration</t>
  </si>
  <si>
    <t xml:space="preserve">Operation.Health (Zustand) Ok (Ok)</t>
  </si>
  <si>
    <t xml:space="preserve">Operation.HealthStt.Ok (Nennleistung im Zustand Ok) 20.0 kW</t>
  </si>
  <si>
    <t xml:space="preserve">Operation.HealthStt.Wrn (Nennleistung im Zustand Warnung) 20.0 kW</t>
  </si>
  <si>
    <t xml:space="preserve">Operation.HealthStt.Alm (Nennleistung im Zustand Fehler) 20.0 kW</t>
  </si>
  <si>
    <t xml:space="preserve">Operation.Evt.Prio (Empfohlene Aktion) keine (NonePrio)</t>
  </si>
  <si>
    <t xml:space="preserve">Operation.Evt.Msg (Meldung) ------- (None)</t>
  </si>
  <si>
    <t xml:space="preserve">Operation.Evt.Dsc (Fehlerbehebungsmaßnahme) ------- (None)</t>
  </si>
  <si>
    <t xml:space="preserve">Operation.GriSwStt (Netzrelais/-schütz) No Value</t>
  </si>
  <si>
    <t xml:space="preserve">Operation.GriSwStt (Netzrelais/-schütz) Geschlossen (Cls)</t>
  </si>
  <si>
    <t xml:space="preserve">Operation.DrtStt (Leistungsreduzierung) No Value</t>
  </si>
  <si>
    <t xml:space="preserve">Operation.DrtStt (Leistungsreduzierung) nicht aktiv (NoneDrt)</t>
  </si>
  <si>
    <t xml:space="preserve">DC-Seite</t>
  </si>
  <si>
    <t xml:space="preserve">Isolation.LeakRis (Isolationswiderstand) No Value</t>
  </si>
  <si>
    <t xml:space="preserve">Isolation.LeakRis (Isolationswiderstand) 3.0 MOhm</t>
  </si>
  <si>
    <t xml:space="preserve">Inverter.WLim (Maximale Gerätewirkleistung) 20.0 kW</t>
  </si>
  <si>
    <t xml:space="preserve">Inverter.WMax (Eingestellte Wirkleistungsgrenze) 20.0 kW</t>
  </si>
  <si>
    <t xml:space="preserve">Operation.Evt.EvtNo (Aktuelle Ereignisnummer für Hersteller) No Value</t>
  </si>
  <si>
    <t xml:space="preserve">AC-Seite</t>
  </si>
  <si>
    <t xml:space="preserve">Metering.TotWhOut (Gesamtertrag) 63.5 kWh</t>
  </si>
  <si>
    <t xml:space="preserve">Metering.TotWhOut (Gesamtertrag) 67.1 kWh</t>
  </si>
  <si>
    <t xml:space="preserve">Metering.DyWhOut (Tagesertrag) 4.8 kWh</t>
  </si>
  <si>
    <t xml:space="preserve">Metering.DyWhOut (Tagesertrag) 3.6 kWh</t>
  </si>
  <si>
    <t xml:space="preserve">Metering.TotOpTms (Betriebszeit) 5 days, 19:47:57</t>
  </si>
  <si>
    <t xml:space="preserve">Metering.TotOpTms (Betriebszeit) 6 days, 3:10:34</t>
  </si>
  <si>
    <t xml:space="preserve">Metering.TotFeedTms (Einspeisezeit) 5 days, 12:58:41</t>
  </si>
  <si>
    <t xml:space="preserve">Metering.TotFeedTms (Einspeisezeit) 5 days, 20:26:05</t>
  </si>
  <si>
    <t xml:space="preserve">Metering.TotWhOut (Gesamtertrag) 64.0 kWh</t>
  </si>
  <si>
    <t xml:space="preserve">Metering.TotWhOut (Gesamtertrag) 67.0 kWh</t>
  </si>
  <si>
    <t xml:space="preserve">Metering.TotWhOut (Gesamtertrag) 0.0 MWh</t>
  </si>
  <si>
    <t xml:space="preserve">Metering.DyWhOut (Tagesertrag) 5.0 kWh</t>
  </si>
  <si>
    <t xml:space="preserve">Metering.DyWhOut (Tagesertrag) 4.0 kWh</t>
  </si>
  <si>
    <t xml:space="preserve">Metering.DyWhOut (Tagesertrag) 0.0 MWh</t>
  </si>
  <si>
    <t xml:space="preserve">Operation.EvtCntUsr (Anzahl Ereignisse für Benutzer) 28.0</t>
  </si>
  <si>
    <t xml:space="preserve">Operation.EvtCntIstl (Anzahl Ereignisse für Installateur) 5.0</t>
  </si>
  <si>
    <t xml:space="preserve">Operation.EvtCntSvc (Anzahl Ereignisse für Service) 2.0</t>
  </si>
  <si>
    <t xml:space="preserve">Metering.GridMs.TotWhOut (Zählerstand Netzeinspeise-Zähler) 0.0 Wh</t>
  </si>
  <si>
    <t xml:space="preserve">Operation.GriSwCnt (Anzahl Netzzuschaltungen) 14.0</t>
  </si>
  <si>
    <t xml:space="preserve">Operation.GriSwCnt (Anzahl Netzzuschaltungen) 15.0</t>
  </si>
  <si>
    <t xml:space="preserve">DcMs.Amp.MPPT1 (DC Strom Eingang MPPT1) No Value</t>
  </si>
  <si>
    <t xml:space="preserve">DcMs.Amp.MPPT1 (DC Strom Eingang MPPT1) 735.0 mA</t>
  </si>
  <si>
    <t xml:space="preserve">DcMs.Vol.MPPT1 (DC Spannung Eingang  MPPT1) No Value</t>
  </si>
  <si>
    <t xml:space="preserve">DcMs.Vol.MPPT1 (DC Spannung Eingang  MPPT1) 623.4 V</t>
  </si>
  <si>
    <t xml:space="preserve">DcMs.Watt.MPPT1 (DC Leistung Eingang  MPPT1) No Value</t>
  </si>
  <si>
    <t xml:space="preserve">DcMs.Watt.MPPT1 (DC Leistung Eingang  MPPT1) 457.0 W</t>
  </si>
  <si>
    <t xml:space="preserve">GridMs.TotW (Leistung) No Value</t>
  </si>
  <si>
    <t xml:space="preserve">GridMs.TotW (Leistung) 442.0 W</t>
  </si>
  <si>
    <t xml:space="preserve">GridMs.W.phsA (Leistung L1) No Value</t>
  </si>
  <si>
    <t xml:space="preserve">GridMs.W.phsA (Leistung L1) 141.0 W</t>
  </si>
  <si>
    <t xml:space="preserve">GridMs.W.phsB (Leistung L2) No Value</t>
  </si>
  <si>
    <t xml:space="preserve">GridMs.W.phsB (Leistung L2) 150.0 W</t>
  </si>
  <si>
    <t xml:space="preserve">GridMs.W.phsC (Leistung L3) No Value</t>
  </si>
  <si>
    <t xml:space="preserve">GridMs.W.phsC (Leistung L3) 151.0 W</t>
  </si>
  <si>
    <t xml:space="preserve">GridMs.PhV.phsA (Netzspannung Phase L1) No Value</t>
  </si>
  <si>
    <t xml:space="preserve">GridMs.PhV.phsA (Netzspannung Phase L1) 224.2 V</t>
  </si>
  <si>
    <t xml:space="preserve">GridMs.PhV.phsB (Netzspannung Phase L2) No Value</t>
  </si>
  <si>
    <t xml:space="preserve">GridMs.PhV.phsB (Netzspannung Phase L2) 231.8 V</t>
  </si>
  <si>
    <t xml:space="preserve">GridMs.PhV.phsC (Netzspannung Phase L3) No Value</t>
  </si>
  <si>
    <t xml:space="preserve">GridMs.PhV.phsC (Netzspannung Phase L3) 230.1 V</t>
  </si>
  <si>
    <t xml:space="preserve">GridMs.TotA (Netzstrom) No Value</t>
  </si>
  <si>
    <t xml:space="preserve">GridMs.TotA (Netzstrom) 2.0 A</t>
  </si>
  <si>
    <t xml:space="preserve">GridMs.Hz (Netzfrequenz) No Value</t>
  </si>
  <si>
    <t xml:space="preserve">GridMs.Hz (Netzfrequenz) 50.0 Hz</t>
  </si>
  <si>
    <t xml:space="preserve">GridMs.TotVAr (Blindleistung) No Value</t>
  </si>
  <si>
    <t xml:space="preserve">GridMs.TotVAr (Blindleistung) -59.0 VAr</t>
  </si>
  <si>
    <t xml:space="preserve">GridMs.VAr.phsA (Blindleistung L1) No Value</t>
  </si>
  <si>
    <t xml:space="preserve">GridMs.VAr.phsA (Blindleistung L1) -11.0 VAr</t>
  </si>
  <si>
    <t xml:space="preserve">GridMs.VAr.phsB (Blindleistung L2) No Value</t>
  </si>
  <si>
    <t xml:space="preserve">GridMs.VAr.phsB (Blindleistung L2) -24.0 VAr</t>
  </si>
  <si>
    <t xml:space="preserve">GridMs.VAr.phsC (Blindleistung L3) No Value</t>
  </si>
  <si>
    <t xml:space="preserve">GridMs.VAr.phsC (Blindleistung L3) -24.0 VAr</t>
  </si>
  <si>
    <t xml:space="preserve">GridMs.TotVA (Scheinleistung) No Value</t>
  </si>
  <si>
    <t xml:space="preserve">GridMs.TotVA (Scheinleistung) 445.0 VA</t>
  </si>
  <si>
    <t xml:space="preserve">GridMs.VA.phsA (Scheinleistung L1) No Value</t>
  </si>
  <si>
    <t xml:space="preserve">GridMs.VA.phsA (Scheinleistung L1) 141.0 VA</t>
  </si>
  <si>
    <t xml:space="preserve">GridMs.VA.phsB (Scheinleistung L2) No Value</t>
  </si>
  <si>
    <t xml:space="preserve">GridMs.VA.phsB (Scheinleistung L2) 152.0 VA</t>
  </si>
  <si>
    <t xml:space="preserve">GridMs.VA.phsC (Scheinleistung L3) No Value</t>
  </si>
  <si>
    <t xml:space="preserve">GridMs.VA.phsC (Scheinleistung L3) 152.0 VA</t>
  </si>
  <si>
    <t xml:space="preserve">Inverter.VArModCfg.VArMod (Betriebsart der statischen Spannungshaltung, Konfiguration der statischen Spannungshaltung) cos Phi(P)-Kennlinie (PFCtlW)</t>
  </si>
  <si>
    <t xml:space="preserve">Inverter.VArModCfg.VArMod (Betriebsart der statischen Spannungshaltun</t>
  </si>
  <si>
    <t xml:space="preserve">g, Konfiguration der statischen Spannungshaltung) cos Phi(P)-Kennlinie (PFCtlW)</t>
  </si>
  <si>
    <t xml:space="preserve">Inverter.VArModCfg.VArCnstCfg.VArNom (Blindleistungssollwert in %) 0.0 %</t>
  </si>
  <si>
    <t xml:space="preserve">Inverter.VArModCfg.VArCnstCfg.VArNom (Blindleistungssollwert in %) 0.</t>
  </si>
  <si>
    <t xml:space="preserve">Inverter.VArModCfg.PFCnstCfg.PF (Sollwert des cos Phi, Konfiguration des cos Phi, direkte Vorgabe) 0.9</t>
  </si>
  <si>
    <t xml:space="preserve">Inverter.VArModCfg.PFCnstCfg.PF (Sollwert des cos Phi, Konfiguration</t>
  </si>
  <si>
    <t xml:space="preserve">des cos Phi, direkte Vorgabe) 0.9</t>
  </si>
  <si>
    <t xml:space="preserve">Inverter.VArModCfg.PFCnstCfg.PFExt (Erregungsart des cos Phi, Konfiguration des cos Phi, direkte Vorgabe) Untererregt (UnExt)</t>
  </si>
  <si>
    <t xml:space="preserve">Inverter.VArModCfg.PFCnstCfg.PFExt (Erregungsart des cos Phi, Konfigu</t>
  </si>
  <si>
    <t xml:space="preserve">ration des cos Phi, direkte Vorgabe) Untererregt (UnExt)</t>
  </si>
  <si>
    <t xml:space="preserve">Inverter.WModCfg.WMod (Betriebsart des Einspeisemanagements) Wirkleistungsbegrenzung P durch Anlagensteuerung (WCtlCom)</t>
  </si>
  <si>
    <t xml:space="preserve">Inverter.WModCfg.WMod (Betriebsart des Einspeisemanagements) Wirkleis</t>
  </si>
  <si>
    <t xml:space="preserve">tungsbegrenzung P durch Anlagensteuerung (WCtlCom)</t>
  </si>
  <si>
    <t xml:space="preserve">Inverter.WModCfg.WCnstCfg.W (Wirkleistungsbegrenzung in W) 20.0 kW</t>
  </si>
  <si>
    <t xml:space="preserve">Inverter.WModCfg.WCnstCfg.WNom (Wirkleistungsbegrenzung in %) 100.0 %</t>
  </si>
  <si>
    <t xml:space="preserve">Operation.PvGriConn (Netzanbindung der PV-Anlage ) Getrennt (Dscon)</t>
  </si>
  <si>
    <t xml:space="preserve">Operation.PvGriConn (Netzanbindung der PV-Anlage ) Öffentliches Strom</t>
  </si>
  <si>
    <t xml:space="preserve">netz (PubGri)</t>
  </si>
  <si>
    <t xml:space="preserve">Inverter.VArModCfg.VArModDmd (Betriebsart der statischen Spannungshaltung bei Q on Demand, Konfiguration der statischen Spannungshaltung) Aus (Off)</t>
  </si>
  <si>
    <t xml:space="preserve">Inverter.VArModCfg.VArModDmd (Betriebsart der statischen Spannungshal</t>
  </si>
  <si>
    <t xml:space="preserve">tung bei Q on Demand, Konfiguration der statischen Spannungshaltung) Aus (Off)</t>
  </si>
  <si>
    <t xml:space="preserve">Spdwr.ComSocA.ConnSpd (Verbindungsgeschwindigkeit von SMACOM A) 100 Mbit/s (ConnSpd100)</t>
  </si>
  <si>
    <t xml:space="preserve">Spdwr.ComSocA.ConnSpd (Verbindungsgeschwindigkeit von SMACOM A) 100 M</t>
  </si>
  <si>
    <t xml:space="preserve">bit/s (ConnSpd100)</t>
  </si>
  <si>
    <t xml:space="preserve">Spdwr.ComSocA.DpxMode (Duplexmodus von SMACOM A) Vollduplex (FulDpx)</t>
  </si>
  <si>
    <t xml:space="preserve">Spdwr.ComSocA.Stt (Speedwire-Verbindungsstatus von SMACOM A) Ok (Ok)</t>
  </si>
  <si>
    <t xml:space="preserve">Spdwr.ComSocB.ConnSpd (Verbindungsgeschwindigkeit von SMACOM B) ------- (None)</t>
  </si>
  <si>
    <t xml:space="preserve">Spdwr.ComSocB.ConnSpd (Verbindungsgeschwindigkeit von SMACOM B) -----</t>
  </si>
  <si>
    <t xml:space="preserve">-- (None)</t>
  </si>
  <si>
    <t xml:space="preserve">Spdwr.ComSocB.DpxMode (Duplexmodus von SMACOM B) ------- (None)</t>
  </si>
  <si>
    <t xml:space="preserve">Spdwr.ComSocB.Stt (Speedwire-Verbindungsstatus von SMACOM B) Keine Verbindung (NotConn)</t>
  </si>
  <si>
    <t xml:space="preserve">Spdwr.ComSocB.Stt (Speedwire-Verbindungsstatus von SMACOM B) Keine Ve</t>
  </si>
  <si>
    <t xml:space="preserve">rbindung (NotConn)</t>
  </si>
  <si>
    <t xml:space="preserve">GridMs.TotPFPrc (Verschiebungsfaktor) No Value</t>
  </si>
  <si>
    <t xml:space="preserve">GridMs.TotPFPrc (Verschiebungsfaktor) 1.0</t>
  </si>
  <si>
    <t xml:space="preserve">Coolsys.Cab.TmpVal (Innentemperatur) No Value</t>
  </si>
  <si>
    <t xml:space="preserve">Coolsys.Cab.TmpVal (Innentemperatur) 37.5 °C</t>
  </si>
  <si>
    <t xml:space="preserve">DcMs.Amp.MPPT2 (DC Strom Eingang MPPT2) No Value</t>
  </si>
  <si>
    <t xml:space="preserve">DcMs.Amp.MPPT2 (DC Strom Eingang MPPT2) 0.0 A</t>
  </si>
  <si>
    <t xml:space="preserve">DcMs.Vol.MPPT2 (DC Spannung Eingang MPPT2) No Value</t>
  </si>
  <si>
    <t xml:space="preserve">DcMs.Vol.MPPT2 (DC Spannung Eingang MPPT2) 0.0 V</t>
  </si>
  <si>
    <t xml:space="preserve">DcMs.Watt.MPPT2 (DC Leistung Eingang  MPPT2) No Value</t>
  </si>
  <si>
    <t xml:space="preserve">DcMs.Watt.MPPT2 (DC Leistung Eingang  MPPT2) 0.0 W</t>
  </si>
  <si>
    <t xml:space="preserve">Inverter.DclVol (Zwischenkreisspannung) No Value</t>
  </si>
  <si>
    <t xml:space="preserve">Inverter.DclVol (Zwischenkreisspannung) 622.7 V</t>
  </si>
  <si>
    <t xml:space="preserve">GridMs.A.phsA (Netzstrom Phase L1) No Value</t>
  </si>
  <si>
    <t xml:space="preserve">GridMs.A.phsA (Netzstrom Phase L1) 624.0 mA</t>
  </si>
  <si>
    <t xml:space="preserve">GridMs.A.phsB (Netzstrom Phase L2) No Value</t>
  </si>
  <si>
    <t xml:space="preserve">GridMs.A.phsB (Netzstrom Phase L2) 640.0 mA</t>
  </si>
  <si>
    <t xml:space="preserve">GridMs.A.phsC (Netzstrom Phase L3) No Value</t>
  </si>
  <si>
    <t xml:space="preserve">GridMs.A.phsC (Netzstrom Phase L3) 644.0 mA</t>
  </si>
  <si>
    <t xml:space="preserve">Spdwr.ActlIp (-) 192.168.0.48</t>
  </si>
  <si>
    <t xml:space="preserve">Spdwr.ActlSnetMsk (-) 255.255.255.0</t>
  </si>
  <si>
    <t xml:space="preserve">Spdwr.ActlGwIp (-) 192.168.0.1</t>
  </si>
  <si>
    <t xml:space="preserve">Spdwr.ActlDnsSrvIp (-) 192.168.0.1</t>
  </si>
  <si>
    <t xml:space="preserve">Operation.Dmd.VArCtl (Aktuelle Vorgabe Blindleistung Q) No Value</t>
  </si>
  <si>
    <t xml:space="preserve">Isolation.FltA (Fehlerstrom) No Value</t>
  </si>
  <si>
    <t xml:space="preserve">Isolation.FltA (Fehlerstrom) 0.0 A</t>
  </si>
  <si>
    <t xml:space="preserve">DcMs.Amp.?1 (DC Strom Eingang ?1) No Value</t>
  </si>
  <si>
    <t xml:space="preserve">DcMs.Amp?2 (DC Strom Eingang ?2) No Value</t>
  </si>
  <si>
    <t xml:space="preserve">Operation.OpMod (Betriebszustand) MPP (Mpp)</t>
  </si>
  <si>
    <t xml:space="preserve">CntrySettings.Lang (Sprache der Oberfläche) Deutsch (LangDE)</t>
  </si>
  <si>
    <t xml:space="preserve">Operation.OpStt (Betriebsstatus) Warte auf PV-Spannung (WaitPV)</t>
  </si>
  <si>
    <t xml:space="preserve">Operation.OpStt (Betriebsstatus) MPP (Mpp)</t>
  </si>
  <si>
    <t xml:space="preserve">Nameplate.CmpMain.SwRev (Firmware-Version des Hauptprozessors) 16908804</t>
  </si>
  <si>
    <t xml:space="preserve">Nameplate.CmpMain.SwRev (Firmware-Version des Hauptprozessors) 169088</t>
  </si>
  <si>
    <t xml:space="preserve">Nameplate.CmpSigProc.SwRev (Firmware-Version der Logikkomponente) 1245188</t>
  </si>
  <si>
    <t xml:space="preserve">Nameplate.CmpSigProc.SwRev (Firmware-Version der Logikkomponente) 124</t>
  </si>
  <si>
    <t xml:space="preserve">GridGuard.Cntry.VolCtl.Max (Spannungsüberwachung obere Maximalschwelle) 400.0 V</t>
  </si>
  <si>
    <t xml:space="preserve">GridGuard.Cntry.VolCtl.Max (Spannungsüberwachung obere Maximalschwell</t>
  </si>
  <si>
    <t xml:space="preserve">e) 400.0 V</t>
  </si>
  <si>
    <t xml:space="preserve">GridGuard.Cntry (Eingestellte Ländernorm) No Value</t>
  </si>
  <si>
    <t xml:space="preserve">GridGuard.Cntry (Eingestellte Ländernorm) VDE-AR-N4105-HP (VDE-AR-N41</t>
  </si>
  <si>
    <t xml:space="preserve">05-HP)</t>
  </si>
  <si>
    <t xml:space="preserve">GridGuard.Cntry.VRtg (Netz-Nennspannung) 230.0 V</t>
  </si>
  <si>
    <t xml:space="preserve">GridGuard.Cntry.HzRtg (Nennfrequenz) 50.0 Hz</t>
  </si>
  <si>
    <t xml:space="preserve">Nameplate.MacId (-) 00:4</t>
  </si>
  <si>
    <t xml:space="preserve">Spdwr.AutoCfgIsOn (Automatische Speedwire-Konfiguration eingeschaltet) Ja (Yes)</t>
  </si>
  <si>
    <t xml:space="preserve">Spdwr.AutoCfgIsOn (Automatische Speedwire-Konfiguration eingeschaltet</t>
  </si>
  <si>
    <t xml:space="preserve">) Ja (Yes)</t>
  </si>
  <si>
    <t xml:space="preserve">Spdwr.Ip (-) 192.168.0.170</t>
  </si>
  <si>
    <t xml:space="preserve">Spdwr.SnetMsk (-) 255.255.255.0</t>
  </si>
  <si>
    <t xml:space="preserve">Spdwr.GwIp (-) 0.0.0.0</t>
  </si>
  <si>
    <t xml:space="preserve">Inverter.VALim (Maximale Gerätescheinleistung) 20.0 kVA</t>
  </si>
  <si>
    <t xml:space="preserve">Inverter.VAMax (Eingestellte Scheinleistungsgrenze) 20.0 kVA</t>
  </si>
  <si>
    <t xml:space="preserve">Inverter.WCtlHzModCfg.WCtlHzMod (Betriebsart der Wirkleistungsreduktion bei Überfrequenz P(f)) Unknown Value 1132</t>
  </si>
  <si>
    <t xml:space="preserve">Inverter.WCtlHzModCfg.WCtlHzMod (Betriebsart der Wirkleistungsredukti</t>
  </si>
  <si>
    <t xml:space="preserve">on bei Überfrequenz P(f)) Unknown Value 1132</t>
  </si>
  <si>
    <t xml:space="preserve">Inverter.WCtlHzModCfg.WCtlHzCfg.HzStr (Abstand der Startfrequenz zur Netzfrequenz, Konfiguration des linearen Gradienten der Momentanleistung) 200.0 mHz</t>
  </si>
  <si>
    <t xml:space="preserve">Inverter.WCtlHzModCfg.WCtlHzCfg.HzStr (Abstand der Startfrequenz zur</t>
  </si>
  <si>
    <t xml:space="preserve">Netzfrequenz, Konfiguration des linearen Gradienten der Momentanleistung) 200.0 mHz</t>
  </si>
  <si>
    <t xml:space="preserve">Inverter.WCtlHzModCfg.WCtlHzCfg.HzStop (Abstand der Rücksetzfrequenz zur Netzfrequenz, Konfiguration des linearen Gradienten der Momentanleistung) 200.0 mHz</t>
  </si>
  <si>
    <t xml:space="preserve">Inverter.WCtlHzModCfg.WCtlHzCfg.HzStop (Abstand der Rücksetzfrequenz</t>
  </si>
  <si>
    <t xml:space="preserve">zur Netzfrequenz, Konfiguration des linearen Gradienten der Momentanleistung) 200.0 mHz</t>
  </si>
  <si>
    <t xml:space="preserve">Inverter.VArModCfg.PFCtlWCfg.PFStr (cos Phi des Startpunktes, Konfiguration der cos Phi(P)-Kennlinie) 1.0</t>
  </si>
  <si>
    <t xml:space="preserve">Inverter.VArModCfg.PFCtlWCfg.PFStr (cos Phi des Startpunktes, Konfigu</t>
  </si>
  <si>
    <t xml:space="preserve">ration der cos Phi(P)-Kennlinie) 1.0</t>
  </si>
  <si>
    <t xml:space="preserve">Inverter.VArModCfg.PFCtlWCfg.PFExtStr (Erregungsart des Startpunktes, Konfiguration der cos Phi(P)-Kennlinie) Übererregt (OvExt)</t>
  </si>
  <si>
    <t xml:space="preserve">Inverter.VArModCfg.PFCtlWCfg.PFExtStr (Erregungsart des Startpunktes,</t>
  </si>
  <si>
    <t xml:space="preserve"> Konfiguration der cos Phi(P)-Kennlinie) Übererregt (OvExt)</t>
  </si>
  <si>
    <t xml:space="preserve">Inverter.VArModCfg.PFCtlWCfg.PFStop (cos Phi des Endpunktes, Konfiguration der cos Phi(P)-Kennlinie) 0.9</t>
  </si>
  <si>
    <t xml:space="preserve">Inverter.VArModCfg.PFCtlWCfg.PFStop (cos Phi des Endpunktes, Konfigur</t>
  </si>
  <si>
    <t xml:space="preserve">ation der cos Phi(P)-Kennlinie) 0.9</t>
  </si>
  <si>
    <t xml:space="preserve">Inverter.VArModCfg.PFCtlWCfg.PFExtStop (Erregungsart des Endpunktes, Konfiguration der cos Phi(P)-Kennlinie) Untererregt (UnExt)</t>
  </si>
  <si>
    <t xml:space="preserve">Inverter.VArModCfg.PFCtlWCfg.PFExtStop (Erregungsart des Endpunktes,</t>
  </si>
  <si>
    <t xml:space="preserve">Konfiguration der cos Phi(P)-Kennlinie) Untererregt (UnExt)</t>
  </si>
  <si>
    <t xml:space="preserve">Inverter.VArModCfg.PFCtlWCfg.WNomStr (Wirkleistung des Startpunktes, Konfiguration der cos Phi(P)-Kennlinie) 50.0 %</t>
  </si>
  <si>
    <t xml:space="preserve">Inverter.VArModCfg.PFCtlWCfg.WNomStr (Wirkleistung des Startpunktes,</t>
  </si>
  <si>
    <t xml:space="preserve">Konfiguration der cos Phi(P)-Kennlinie) 50.0 %</t>
  </si>
  <si>
    <t xml:space="preserve">Inverter.VArModCfg.PFCtlWCfg.WNomStop (Wirkleistung des Endpunktes, Konfiguration der cos Phi(P)-Kennlinie) 100.0 %</t>
  </si>
  <si>
    <t xml:space="preserve">Inverter.VArModCfg.PFCtlWCfg.WNomStop (Wirkleistung des Endpunktes, K</t>
  </si>
  <si>
    <t xml:space="preserve">onfiguration der cos Phi(P)-Kennlinie) 100.0 %</t>
  </si>
  <si>
    <t xml:space="preserve">Inverter.WGra (Wirkleistungsgradient) 20.0 %</t>
  </si>
  <si>
    <t xml:space="preserve">Inverter.WCtlHzModCfg.WCtlHzCfg.WGra (Wirkleistungsgradient, Konfiguration des linearen Gradienten der Momentanleistung) 40.0 %</t>
  </si>
  <si>
    <t xml:space="preserve">Inverter.WCtlHzModCfg.WCtlHzCfg.WGra (Wirkleistungsgradient, Konfigur</t>
  </si>
  <si>
    <t xml:space="preserve">ation des linearen Gradienten der Momentanleistung) 40.0 %</t>
  </si>
  <si>
    <t xml:space="preserve">Inverter.WCtlHzModCfg.WCtlHzCfg.HystEna (Aktivierung der Schleppzeigerfunktion, Konfiguration des linearen Gradienten der Momentanleistung) Aus (Off)</t>
  </si>
  <si>
    <t xml:space="preserve">Inverter.WCtlHzModCfg.WCtlHzCfg.HystEna (Aktivierung der Schleppzeige</t>
  </si>
  <si>
    <t xml:space="preserve">rfunktion, Konfiguration des linearen Gradienten der Momentanleistung) Aus (Off)</t>
  </si>
  <si>
    <t xml:space="preserve">Inverter.WCtlHzModCfg.WCtlHzCfg.HzStopWGra (Wirkleistungsgradient nach Rücksetzfrequenz, Konfiguration des linearen Gradienten der Momentanleistung) 10.0 %</t>
  </si>
  <si>
    <t xml:space="preserve">Inverter.WCtlHzModCfg.WCtlHzCfg.HzStopWGra (Wirkleistungsgradient nac</t>
  </si>
  <si>
    <t xml:space="preserve">h Rücksetzfrequenz, Konfiguration des linearen Gradienten der Momentanleistung) 10.0 %</t>
  </si>
  <si>
    <t xml:space="preserve">Inverter.DGSModCfg.DGSFlCfg.ArGraMod (Blindstromstatik, Konfiguration der vollständigen dynamischen Netzstützung) Mittelspannungsrichtlinie (Deutschland) (MVtgDirective</t>
  </si>
  <si>
    <t xml:space="preserve">Inverter.DGSModCfg.DGSFlCfg.ArGraMod (Blindstromstatik, Konfiguration</t>
  </si>
  <si>
    <t xml:space="preserve"> der vollständigen dynamischen Netzstützung) Mittelspannungsrichtlinie (Deutschland) (MVtgDirective)</t>
  </si>
  <si>
    <t xml:space="preserve">Inverter.DGSModCfg.DGSMod (Betriebsart der dynamischen Netzstützung, Konfiguration der dynamischen Netzstützung) Eingeschränkte dynamische Netzstützung (DGSPa)</t>
  </si>
  <si>
    <t xml:space="preserve">Inverter.DGSModCfg.DGSMod (Betriebsart der dynamischen Netzstützung,</t>
  </si>
  <si>
    <t xml:space="preserve">Konfiguration der dynamischen Netzstützung) Eingeschränkte dynamische Netzstützung (DGSPa)</t>
  </si>
  <si>
    <t xml:space="preserve">Inverter.DGSModCfg.DGSFlCfg.DbVolNomMin (Untergrenze Spannungstotband, Konfiguration der vollständigen dynamischen Netzstützung) -10.0 %</t>
  </si>
  <si>
    <t xml:space="preserve">Inverter.DGSModCfg.DGSFlCfg.DbVolNomMin (Untergrenze Spannungstotband</t>
  </si>
  <si>
    <t xml:space="preserve">, Konfiguration der vollständigen dynamischen Netzstützung) -10.0 %</t>
  </si>
  <si>
    <t xml:space="preserve">Inverter.DGSModCfg.DGSFlCfg.DbVolNomMax (Obergrenze Spannungstotband, Konfiguration der vollständigen dynamischen Netzstützung) 10.0 %</t>
  </si>
  <si>
    <t xml:space="preserve">Inverter.DGSModCfg.DGSFlCfg.DbVolNomMax (Obergrenze Spannungstotband,</t>
  </si>
  <si>
    <t xml:space="preserve"> Konfiguration der vollständigen dynamischen Netzstützung) 10.0 %</t>
  </si>
  <si>
    <t xml:space="preserve">Inverter.DGSModCfg.PwrCirInopVolNom (PWM-Sperrspannung, Konfiguration der dynamischen Netzstützung) 70.0 %</t>
  </si>
  <si>
    <t xml:space="preserve">Inverter.DGSModCfg.PwrCirInopVolNom (PWM-Sperrspannung, Konfiguration</t>
  </si>
  <si>
    <t xml:space="preserve"> der dynamischen Netzstützung) 70.0 %</t>
  </si>
  <si>
    <t xml:space="preserve">Inverter.DGSModCfg.PwrCirInopTms (PWM-Sperrverzögerung, Konfiguration der dynamischen Netzstützung) 0.0 s</t>
  </si>
  <si>
    <t xml:space="preserve">Inverter.DGSModCfg.PwrCirInopTms (PWM-Sperrverzögerung, Konfiguration</t>
  </si>
  <si>
    <t xml:space="preserve"> der dynamischen Netzstützung) 0.0 s</t>
  </si>
  <si>
    <t xml:space="preserve">Inverter.WCtlVolModCfg.CrvNum (Kennliniennummer, Konfiguration der Wirkleistungs-/Spannungskennlinie P(U)) 0.0</t>
  </si>
  <si>
    <t xml:space="preserve">Inverter.WCtlVolModCfg.CrvNum (Kennliniennummer, Konfiguration der Wi</t>
  </si>
  <si>
    <t xml:space="preserve">rkleistungs-/Spannungskennlinie P(U)) 0.0</t>
  </si>
  <si>
    <t xml:space="preserve">GridGuard.Cntry.FrqCtl.hhLim (Frequenzüberwachung mittlere Maximalschwelle) 65.0 Hz</t>
  </si>
  <si>
    <t xml:space="preserve">GridGuard.Cntry.FrqCtl.hhLim (Frequenzüberwachung mittlere Maximalsch</t>
  </si>
  <si>
    <t xml:space="preserve">welle) 65.0 Hz</t>
  </si>
  <si>
    <t xml:space="preserve">GridGuard.Cntry.FrqCtl.hhLimTmms (Frequenzüberwachung mittlere Maximalschwelle Auslösezeit) 10000.0 ms</t>
  </si>
  <si>
    <t xml:space="preserve">GridGuard.Cntry.FrqCtl.hhLimTmms (Frequenzüberwachung mittlere Maxima</t>
  </si>
  <si>
    <t xml:space="preserve">lschwelle Auslösezeit) 10000.0 ms</t>
  </si>
  <si>
    <t xml:space="preserve">GridGuard.Cntry.FrqCtl.hLim (Frequenzüberwachung untere Maximalschwelle) 51.5 Hz</t>
  </si>
  <si>
    <t xml:space="preserve">GridGuard.Cntry.FrqCtl.hLim (Frequenzüberwachung untere Maximalschwel</t>
  </si>
  <si>
    <t xml:space="preserve">le) 51.5 Hz</t>
  </si>
  <si>
    <t xml:space="preserve">GridGuard.Cntry.FrqCtl.hLimTmms (Frequenzüberwachung untere Maximalschwelle Auslösezeit) 200.0 ms</t>
  </si>
  <si>
    <t xml:space="preserve">GridGuard.Cntry.FrqCtl.hLimTmms (Frequenzüberwachung untere Maximalsc</t>
  </si>
  <si>
    <t xml:space="preserve">hwelle Auslösezeit) 200.0 ms</t>
  </si>
  <si>
    <t xml:space="preserve">GridGuard.Cntry.FrqCtl.lLim (Frequenzüberwachung obere Minimalschwelle) 47.5 Hz</t>
  </si>
  <si>
    <t xml:space="preserve">GridGuard.Cntry.FrqCtl.lLim (Frequenzüberwachung obere Minimalschwell</t>
  </si>
  <si>
    <t xml:space="preserve">e) 47.5 Hz</t>
  </si>
  <si>
    <t xml:space="preserve">GridGuard.Cntry.FrqCtl.lLimTmms (Frequenzüberwachung obere Minimalschwelle Auslösezeit) 200.0 ms</t>
  </si>
  <si>
    <t xml:space="preserve">GridGuard.Cntry.FrqCtl.lLimTmms (Frequenzüberwachung obere Minimalsch</t>
  </si>
  <si>
    <t xml:space="preserve">welle Auslösezeit) 200.0 ms</t>
  </si>
  <si>
    <t xml:space="preserve">GridGuard.Cntry.FrqCtl.llLim (Frequenzüberwachung mittlere Minimalschwelle) 44.0 Hz</t>
  </si>
  <si>
    <t xml:space="preserve">GridGuard.Cntry.FrqCtl.llLim (Frequenzüberwachung mittlere Minimalsch</t>
  </si>
  <si>
    <t xml:space="preserve">welle) 44.0 Hz</t>
  </si>
  <si>
    <t xml:space="preserve">GridGuard.Cntry.FrqCtl.llLimTmms (Frequenzüberwachung mittlere Minimalschwelle Auslösezeit) 300000.0 ms</t>
  </si>
  <si>
    <t xml:space="preserve">GridGuard.Cntry.FrqCtl.llLimTmms (Frequenzüberwachung mittlere Minima</t>
  </si>
  <si>
    <t xml:space="preserve">lschwelle Auslösezeit) 300000.0 ms</t>
  </si>
  <si>
    <t xml:space="preserve">GridGuard.Cntry.VolCtl.MaxTmms (Spannungsüberwachung obere Maximalschwelle Auslösezeit) 0.3 ms</t>
  </si>
  <si>
    <t xml:space="preserve">GridGuard.Cntry.VolCtl.MaxTmms (Spannungsüberwachung obere Maximalsch</t>
  </si>
  <si>
    <t xml:space="preserve">welle Auslösezeit) 0.3 ms</t>
  </si>
  <si>
    <t xml:space="preserve">GridGuard.Cntry.VolCtl.hhLim (Spannungsüberwachung mittlere Maximalschwelle) 280.0 V</t>
  </si>
  <si>
    <t xml:space="preserve">GridGuard.Cntry.VolCtl.hhLim (Spannungsüberwachung mittlere Maximalsc</t>
  </si>
  <si>
    <t xml:space="preserve">hwelle) 280.0 V</t>
  </si>
  <si>
    <t xml:space="preserve">GridGuard.Cntry.VolCtl.hhLimTmms (Spannungsüberwachung mittlere Maximalschwelle Auslösezeit) 60000.0 ms</t>
  </si>
  <si>
    <t xml:space="preserve">GridGuard.Cntry.VolCtl.hhLimTmms (Spannungsüberwachung mittlere Maxim</t>
  </si>
  <si>
    <t xml:space="preserve">alschwelle Auslösezeit) 60000.0 ms</t>
  </si>
  <si>
    <t xml:space="preserve">GridGuard.Cntry.VolCtl.hLim (Spannungsüberwachung untere Maximalschwelle) 264.5 V</t>
  </si>
  <si>
    <t xml:space="preserve">GridGuard.Cntry.VolCtl.hLim (Spannungsüberwachung untere Maximalschwe</t>
  </si>
  <si>
    <t xml:space="preserve">lle) 264.5 V</t>
  </si>
  <si>
    <t xml:space="preserve">GridGuard.Cntry.VolCtl.hLimTmms (Spannungsüberwachung untere Maximalschwelle Auslösezeit) 200.0 ms</t>
  </si>
  <si>
    <t xml:space="preserve">GridGuard.Cntry.VolCtl.hLimTmms (Spannungsüberwachung untere Maximals</t>
  </si>
  <si>
    <t xml:space="preserve">chwelle Auslösezeit) 200.0 ms</t>
  </si>
  <si>
    <t xml:space="preserve">GridGuard.Cntry.VolCtl.lLim (Spannungsüberwachung obere Minimalschwelle) 184.0 V</t>
  </si>
  <si>
    <t xml:space="preserve">GridGuard.Cntry.VolCtl.lLim (Spannungsüberwachung obere Minimalschwel</t>
  </si>
  <si>
    <t xml:space="preserve">le) 184.0 V</t>
  </si>
  <si>
    <t xml:space="preserve">GridGuard.Cntry.VolCtl.lLimTmms (Spannungsüberwachung obere Minimalschwelle Auslösezeit) 200.0 ms</t>
  </si>
  <si>
    <t xml:space="preserve">GridGuard.Cntry.VolCtl.lLimTmms (Spannungsüberwachung obere Minimalsc</t>
  </si>
  <si>
    <t xml:space="preserve">GridGuard.Cntry.VolCtl.llLim (Spannungsüberwachung mittlere Minimalschwelle) 45.0 V</t>
  </si>
  <si>
    <t xml:space="preserve">GridGuard.Cntry.VolCtl.llLim (Spannungsüberwachung mittlere Minimalsc</t>
  </si>
  <si>
    <t xml:space="preserve">hwelle) 45.0 V</t>
  </si>
  <si>
    <t xml:space="preserve">GridGuard.Cntry.VolCtl.llLimTmms (Spannungsüberwachung mittlere Minimalschwelle Auslösezeit) 10000.0 ms</t>
  </si>
  <si>
    <t xml:space="preserve">GridGuard.Cntry.VolCtl.llLimTmms (Spannungsüberwachung mittlere Minim</t>
  </si>
  <si>
    <t xml:space="preserve">alschwelle Auslösezeit) 10000.0 ms</t>
  </si>
  <si>
    <t xml:space="preserve">Inverter.PlntCtl.VRef (Referenzspannung, Anlagensteuerung) 230.0 V</t>
  </si>
  <si>
    <t xml:space="preserve">Inverter.PlntCtl.VRefOfs (Referenzkorrekturspannung, Anlagensteuerung) 0.0 V</t>
  </si>
  <si>
    <t xml:space="preserve">Inverter.PlntCtl.VRefOfs (Referenzkorrekturspannung, Anlagensteuerung</t>
  </si>
  <si>
    <t xml:space="preserve">) 0.0 V</t>
  </si>
  <si>
    <t xml:space="preserve">Inverter.VArGra (Blindleistungsgradient) 20.0 %</t>
  </si>
  <si>
    <t xml:space="preserve">Inverter.WGraEna (Aktivierung des Wirkleistungsgradienten) Ein (On)</t>
  </si>
  <si>
    <t xml:space="preserve">Inverter.VArModCfg.VArCtlVolCfg.VArGraNom (Blindleistungsgradient, Konfiguration der Blindleistungs-/Spannungskennlinie Q(U)) 0.0 %</t>
  </si>
  <si>
    <t xml:space="preserve">Inverter.VArModCfg.VArCtlVolCfg.VArGraNom (Blindleistungsgradient, Ko</t>
  </si>
  <si>
    <t xml:space="preserve">nfiguration der Blindleistungs-/Spannungskennlinie Q(U)) 0.0 %</t>
  </si>
  <si>
    <t xml:space="preserve">Spdwr.DnsSrvIp (-) 0.0.0.0</t>
  </si>
  <si>
    <t xml:space="preserve">MltFncSw.OpMode (Betriebsart des Multifunktionsrelais) Störungsmeldung (FltInd)</t>
  </si>
  <si>
    <t xml:space="preserve">MltFncSw.OpMode (Betriebsart des Multifunktionsrelais) Störungsmeldun</t>
  </si>
  <si>
    <t xml:space="preserve">g (FltInd)</t>
  </si>
  <si>
    <t xml:space="preserve">Nameplate.Location (-) STP 20000TL-30 313</t>
  </si>
  <si>
    <t xml:space="preserve">Nameplate.ComRev (Kommunikationsversion) 16845061</t>
  </si>
  <si>
    <t xml:space="preserve">Nameplate.CmpSigProc.Rev (Umbaustand der Logikkomponente) 0.0</t>
  </si>
  <si>
    <t xml:space="preserve">Inverter.DGSModCfg.HystVolNom (Hysteresespannung, Konfiguration der dynamischen Netzstützung) 5.0 %</t>
  </si>
  <si>
    <t xml:space="preserve">Inverter.DGSModCfg.HystVolNom (Hysteresespannung, Konfiguration der d</t>
  </si>
  <si>
    <t xml:space="preserve">ynamischen Netzstützung) 5.0 %</t>
  </si>
  <si>
    <t xml:space="preserve">Inverter.VArLimQ1 (Maximal erreichbare Blindleistung Quadrant 1) 20.0 kVAr</t>
  </si>
  <si>
    <t xml:space="preserve">Inverter.VArLimQ1 (Maximal erreichbare Blindleistung Quadrant 1) 20.0</t>
  </si>
  <si>
    <t xml:space="preserve"> kVAr</t>
  </si>
  <si>
    <t xml:space="preserve">Inverter.VArLimQ4 (Maximal erreichbare Blindleistung Quadrant 4) 20.0 kVAr</t>
  </si>
  <si>
    <t xml:space="preserve">Inverter.VArLimQ4 (Maximal erreichbare Blindleistung Quadrant 4) 20.0</t>
  </si>
  <si>
    <t xml:space="preserve">Inverter.PFLimQ1 (Minimal erreichbarer cos(Phi) Quadrant 1) 0.0</t>
  </si>
  <si>
    <t xml:space="preserve">Inverter.PFLimQ4 (Minimal erreichbarer cos(Phi) Quadrant 4) 0.0</t>
  </si>
  <si>
    <t xml:space="preserve">Inverter.UtilCrvCfg.Crv.CrvTms (Einstellzeit des Kennlinienarbeitspunktes, Konf. der Netzintegrationskennlinie 1) 10.0 s</t>
  </si>
  <si>
    <t xml:space="preserve">Inverter.UtilCrvCfg.Crv.CrvTms (Einstellzeit des Kennlinienarbeitspun</t>
  </si>
  <si>
    <t xml:space="preserve">ktes, Konf. der Netzintegrationskennlinie 1) 10.0 s</t>
  </si>
  <si>
    <t xml:space="preserve">Inverter.UtilCrvCfg.Crv.RmpDec (Absenkungsrampe, Konfiguration der Netzintegrationskennlinie 1) 1200.0 %</t>
  </si>
  <si>
    <t xml:space="preserve">Inverter.UtilCrvCfg.Crv.RmpDec (Absenkungsrampe, Konfiguration der Ne</t>
  </si>
  <si>
    <t xml:space="preserve">tzintegrationskennlinie 1) 1200.0 %</t>
  </si>
  <si>
    <t xml:space="preserve">Inverter.UtilCrvCfg.Crv.RmpInc (Steigerungsrampe, Konfiguration der Netzintegrationskennlinie 1) 1200.0 %</t>
  </si>
  <si>
    <t xml:space="preserve">Inverter.UtilCrvCfg.Crv.RmpInc (Steigerungsrampe, Konfiguration der N</t>
  </si>
  <si>
    <t xml:space="preserve">etzintegrationskennlinie 1) 1200.0 %</t>
  </si>
  <si>
    <t xml:space="preserve">Inverter.UtilCrvCfg.Crv.NumPt (Anzahl zu verwendender Punkte, Konfiguration der Netzintegrationskennlinie 1) 2.0</t>
  </si>
  <si>
    <t xml:space="preserve">Inverter.UtilCrvCfg.Crv.NumPt (Anzahl zu verwendender Punkte, Konfigu</t>
  </si>
  <si>
    <t xml:space="preserve">ration der Netzintegrationskennlinie 1) 2.0</t>
  </si>
  <si>
    <t xml:space="preserve">Inverter.UtilCrvCfg.Crv.XRef (X-Achsen-Referenz, Konf. der Netzintegrationskennlinie 1) Spannung in Prozent von Un (XRefVNom)</t>
  </si>
  <si>
    <t xml:space="preserve">Inverter.UtilCrvCfg.Crv.XRef (X-Achsen-Referenz, Konf. der Netzintegr</t>
  </si>
  <si>
    <t xml:space="preserve">ationskennlinie 1) Spannung in Prozent von Un (XRefVNom)</t>
  </si>
  <si>
    <t xml:space="preserve">Inverter.UtilCrvCfg.Crv.YRef (Y-Achsen-Referenz, Konf. der Netzintegrationskennlinie 1) Watt in Prozent von Pmax (YRefWNom)</t>
  </si>
  <si>
    <t xml:space="preserve">Inverter.UtilCrvCfg.Crv.YRef (Y-Achsen-Referenz, Konf. der Netzintegr</t>
  </si>
  <si>
    <t xml:space="preserve">ationskennlinie 1) Watt in Prozent von Pmax (YRefWNom)</t>
  </si>
  <si>
    <t xml:space="preserve">Inverter.UtilCrvCfg.Crv.XVal1 (X-Wert 1, Konfiguration der Netzintegrationskennlinie 1) 100.0</t>
  </si>
  <si>
    <t xml:space="preserve">Inverter.UtilCrvCfg.Crv.XVal1 (X-Wert 1, Konfiguration der Netzintegr</t>
  </si>
  <si>
    <t xml:space="preserve">ationskennlinie 1) 100.0</t>
  </si>
  <si>
    <t xml:space="preserve">Inverter.UtilCrvCfg.Crv.YVal1 (Y-Wert 1, Konfiguration der Netzintegrationskennlinie 1) 100.0</t>
  </si>
  <si>
    <t xml:space="preserve">Inverter.UtilCrvCfg.Crv.YVal1 (Y-Wert 1, Konfiguration der Netzintegr</t>
  </si>
  <si>
    <t xml:space="preserve">Inverter.UtilCrvCfg.Crv.XVal2 (X-Wert 2, Konfiguration der Netzintegrationskennlinie 1) 100.0</t>
  </si>
  <si>
    <t xml:space="preserve">Inverter.UtilCrvCfg.Crv.XVal2 (X-Wert 2, Konfiguration der Netzintegr</t>
  </si>
  <si>
    <t xml:space="preserve">Inverter.UtilCrvCfg.Crv.YVal2 (Y-Wert 2, Konfiguration der Netzintegrationskennlinie 1) 100.0</t>
  </si>
  <si>
    <t xml:space="preserve">Inverter.UtilCrvCfg.Crv.YVal2 (Y-Wert 2, Konfiguration der Netzintegr</t>
  </si>
  <si>
    <t xml:space="preserve">Inverter.UtilCrvCfg.Crv.XVal3 (X-Wert 3, Konfiguration der Netzintegrationskennlinie 1) 100.0</t>
  </si>
  <si>
    <t xml:space="preserve">Inverter.UtilCrvCfg.Crv.XVal3 (X-Wert 3, Konfiguration der Netzintegr</t>
  </si>
  <si>
    <t xml:space="preserve">Inverter.UtilCrvCfg.Crv.YVal3 (Y-Wert 3, Konfiguration der Netzintegrationskennlinie 1) 100.0</t>
  </si>
  <si>
    <t xml:space="preserve">Inverter.UtilCrvCfg.Crv.YVal3 (Y-Wert 3, Konfiguration der Netzintegr</t>
  </si>
  <si>
    <t xml:space="preserve">Inverter.UtilCrvCfg.Crv.XVal4 (X-Wert 4, Konfiguration der Netzintegrationskennlinie 1) 100.0</t>
  </si>
  <si>
    <t xml:space="preserve">Inverter.UtilCrvCfg.Crv.XVal4 (X-Wert 4, Konfiguration der Netzintegr</t>
  </si>
  <si>
    <t xml:space="preserve">Inverter.UtilCrvCfg.Crv.YVal4 (Y-Wert 4, Konfiguration der Netzintegrationskennlinie 1) 100.0</t>
  </si>
  <si>
    <t xml:space="preserve">Inverter.UtilCrvCfg.Crv.YVal4 (Y-Wert 4, Konfiguration der Netzintegr</t>
  </si>
  <si>
    <t xml:space="preserve">Inverter.UtilCrvCfg.Crv.XVal5 (X-Wert 5, Konfiguration der Netzintegrationskennlinie 1) 100.0</t>
  </si>
  <si>
    <t xml:space="preserve">Inverter.UtilCrvCfg.Crv.XVal5 (X-Wert 5, Konfiguration der Netzintegr</t>
  </si>
  <si>
    <t xml:space="preserve">Inverter.UtilCrvCfg.Crv.YVal5 (Y-Wert 5, Konfiguration der Netzintegrationskennlinie 1) 100.0</t>
  </si>
  <si>
    <t xml:space="preserve">Inverter.UtilCrvCfg.Crv.YVal5 (Y-Wert 5, Konfiguration der Netzintegr</t>
  </si>
  <si>
    <t xml:space="preserve">Inverter.UtilCrvCfg.Crv.XVal6 (X-Wert 6, Konfiguration der Netzintegrationskennlinie 1) 100.0</t>
  </si>
  <si>
    <t xml:space="preserve">Inverter.UtilCrvCfg.Crv.XVal6 (X-Wert 6, Konfiguration der Netzintegr</t>
  </si>
  <si>
    <t xml:space="preserve">Inverter.UtilCrvCfg.Crv.YVal6 (Y-Wert 6, Konfiguration der Netzintegrationskennlinie 1) 100.0</t>
  </si>
  <si>
    <t xml:space="preserve">Inverter.UtilCrvCfg.Crv.YVal6 (Y-Wert 6, Konfiguration der Netzintegr</t>
  </si>
  <si>
    <t xml:space="preserve">Inverter.UtilCrvCfg.Crv.XVal7 (X-Wert 7, Konfiguration der Netzintegrationskennlinie 1) 100.0</t>
  </si>
  <si>
    <t xml:space="preserve">Inverter.UtilCrvCfg.Crv.XVal7 (X-Wert 7, Konfiguration der Netzintegr</t>
  </si>
  <si>
    <t xml:space="preserve">Inverter.UtilCrvCfg.Crv.YVal7 (Y-Wert 7, Konfiguration der Netzintegrationskennlinie 1) 100.0</t>
  </si>
  <si>
    <t xml:space="preserve">Inverter.UtilCrvCfg.Crv.YVal7 (Y-Wert 7, Konfiguration der Netzintegr</t>
  </si>
  <si>
    <t xml:space="preserve">Inverter.UtilCrvCfg.Crv.XVal8 (X-Wert 8, Konfiguration der Netzintegrationskennlinie 1) 100.0</t>
  </si>
  <si>
    <t xml:space="preserve">Inverter.UtilCrvCfg.Crv.XVal8 (X-Wert 8, Konfiguration der Netzintegr</t>
  </si>
  <si>
    <t xml:space="preserve">Inverter.UtilCrvCfg.Crv.YVal8 (Y-Wert 8, Konfiguration der Netzintegrationskennlinie 1) 100.0</t>
  </si>
  <si>
    <t xml:space="preserve">Inverter.UtilCrvCfg.Crv.YVal8 (Y-Wert 8, Konfiguration der Netzintegr</t>
  </si>
  <si>
    <t xml:space="preserve">Inverter.UtilCrvCfg.Crv2.CrvTms (Einstellzeit des Kennlinienarbeitspunktes, Konfiguration der Netzintegrationskennlinie 2) 10.0 s</t>
  </si>
  <si>
    <t xml:space="preserve">Inverter.UtilCrvCfg.Crv2.CrvTms (Einstellzeit des Kennlinienarbeitspu</t>
  </si>
  <si>
    <t xml:space="preserve">nktes, Konfiguration der Netzintegrationskennlinie 2) 10.0 s</t>
  </si>
  <si>
    <t xml:space="preserve">Inverter.UtilCrvCfg.Crv2.RmpDec (Absenkungsrampe, Konfiguration der Netzintegrationskennlinie 2) 1200.0 %</t>
  </si>
  <si>
    <t xml:space="preserve">Inverter.UtilCrvCfg.Crv2.RmpDec (Absenkungsrampe, Konfiguration der N</t>
  </si>
  <si>
    <t xml:space="preserve">etzintegrationskennlinie 2) 1200.0 %</t>
  </si>
  <si>
    <t xml:space="preserve">Inverter.UtilCrvCfg.Crv2.RmpInc (Steigerungsrampe, Konfiguration der Netzintegrationskennlinie 2) 1200.0 %</t>
  </si>
  <si>
    <t xml:space="preserve">Inverter.UtilCrvCfg.Crv2.RmpInc (Steigerungsrampe, Konfiguration der</t>
  </si>
  <si>
    <t xml:space="preserve">Netzintegrationskennlinie 2) 1200.0 %</t>
  </si>
  <si>
    <t xml:space="preserve">Inverter.UtilCrvCfg.Crv2.NumPt (Anzahl zu verwendender Punkte, Konfiguration der Netzintegrationskennlinie 2) 4.0</t>
  </si>
  <si>
    <t xml:space="preserve">Inverter.UtilCrvCfg.Crv2.NumPt (Anzahl zu verwendender Punkte, Konfig</t>
  </si>
  <si>
    <t xml:space="preserve">uration der Netzintegrationskennlinie 2) 4.0</t>
  </si>
  <si>
    <t xml:space="preserve">Inverter.UtilCrvCfg.Crv2.XRef (Eingangseinheit, Konfiguration der Netzintegrationskennlinie 2) Spannung in Prozent von Un (XRefVNom)</t>
  </si>
  <si>
    <t xml:space="preserve">Inverter.UtilCrvCfg.Crv2.XRef (Eingangseinheit, Konfiguration der Net</t>
  </si>
  <si>
    <t xml:space="preserve">zintegrationskennlinie 2) Spannung in Prozent von Un (XRefVNom)</t>
  </si>
  <si>
    <t xml:space="preserve">Inverter.UtilCrvCfg.Crv2.YRef (Ausgangsreferenz, Konfiguration der Netzintegrationskennlinie 2) Var in Prozent von Pmax (YRefVarNom)</t>
  </si>
  <si>
    <t xml:space="preserve">Inverter.UtilCrvCfg.Crv2.YRef (Ausgangsreferenz, Konfiguration der Ne</t>
  </si>
  <si>
    <t xml:space="preserve">tzintegrationskennlinie 2) Var in Prozent von Pmax (YRefVarNom)</t>
  </si>
  <si>
    <t xml:space="preserve">Inverter.UtilCrvCfg.Crv2.XVal1 (X-Wert 1, Konfiguration der Netzintegrationskennlinie 2) 100.0</t>
  </si>
  <si>
    <t xml:space="preserve">Inverter.UtilCrvCfg.Crv2.XVal1 (X-Wert 1, Konfiguration der Netzinteg</t>
  </si>
  <si>
    <t xml:space="preserve">rationskennlinie 2) 100.0</t>
  </si>
  <si>
    <t xml:space="preserve">Inverter.UtilCrvCfg.Crv2.YVal1 (Y-Wert 1, Konfiguration der Netzintegrationskennlinie 2) 100.0</t>
  </si>
  <si>
    <t xml:space="preserve">Inverter.UtilCrvCfg.Crv2.YVal1 (Y-Wert 1, Konfiguration der Netzinteg</t>
  </si>
  <si>
    <t xml:space="preserve">Inverter.UtilCrvCfg.Crv2.XVal2 (X-Wert 2, Konfiguration der Netzintegrationskennlinie 2) 100.0</t>
  </si>
  <si>
    <t xml:space="preserve">Inverter.UtilCrvCfg.Crv2.XVal2 (X-Wert 2, Konfiguration der Netzinteg</t>
  </si>
  <si>
    <t xml:space="preserve">Inverter.UtilCrvCfg.Crv2.YVal2 (Y-Wert 2, Konfiguration der Netzintegrationskennlinie 2) 100.0</t>
  </si>
  <si>
    <t xml:space="preserve">Inverter.UtilCrvCfg.Crv2.YVal2 (Y-Wert 2, Konfiguration der Netzinteg</t>
  </si>
  <si>
    <t xml:space="preserve">Inverter.UtilCrvCfg.Crv2.XVal3 (X-Wert 3, Konfiguration der Netzintegrationskennlinie 2) 100.0</t>
  </si>
  <si>
    <t xml:space="preserve">Inverter.UtilCrvCfg.Crv2.XVal3 (X-Wert 3, Konfiguration der Netzinteg</t>
  </si>
  <si>
    <t xml:space="preserve">Inverter.UtilCrvCfg.Crv2.YVal3 (Y-Wert 3, Konfiguration der Netzintegrationskennlinie 2) 100.0</t>
  </si>
  <si>
    <t xml:space="preserve">Inverter.UtilCrvCfg.Crv2.YVal3 (Y-Wert 3, Konfiguration der Netzinteg</t>
  </si>
  <si>
    <t xml:space="preserve">Inverter.UtilCrvCfg.Crv2.XVal4 (X-Wert 4, Konfiguration der Netzintegrationskennlinie 2) 100.0</t>
  </si>
  <si>
    <t xml:space="preserve">Inverter.UtilCrvCfg.Crv2.XVal4 (X-Wert 4, Konfiguration der Netzinteg</t>
  </si>
  <si>
    <t xml:space="preserve">Inverter.UtilCrvCfg.Crv2.YVal4 (Y-Wert 4, Konfiguration der Netzintegrationskennlinie 2) 100.0</t>
  </si>
  <si>
    <t xml:space="preserve">Inverter.UtilCrvCfg.Crv2.YVal4 (Y-Wert 4, Konfiguration der Netzinteg</t>
  </si>
  <si>
    <t xml:space="preserve">Inverter.UtilCrvCfg.Crv2.XVal5 (X-Wert 5, Konfiguration der Netzintegrationskennlinie 2) 100.0</t>
  </si>
  <si>
    <t xml:space="preserve">Inverter.UtilCrvCfg.Crv2.XVal5 (X-Wert 5, Konfiguration der Netzinteg</t>
  </si>
  <si>
    <t xml:space="preserve">Inverter.UtilCrvCfg.Crv2.YVal5 (Y-Wert 5, Konfiguration der Netzintegrationskennlinie 2) 100.0</t>
  </si>
  <si>
    <t xml:space="preserve">Inverter.UtilCrvCfg.Crv2.YVal5 (Y-Wert 5, Konfiguration der Netzinteg</t>
  </si>
  <si>
    <t xml:space="preserve">Inverter.UtilCrvCfg.Crv2.XVal6 (X-Wert 6, Konfiguration der Netzintegrationskennlinie 2) 100.0</t>
  </si>
  <si>
    <t xml:space="preserve">Inverter.UtilCrvCfg.Crv2.XVal6 (X-Wert 6, Konfiguration der Netzinteg</t>
  </si>
  <si>
    <t xml:space="preserve">Inverter.UtilCrvCfg.Crv2.YVal6 (Y-Wert 6, Konfiguration der Netzintegrationskennlinie 2) 100.0</t>
  </si>
  <si>
    <t xml:space="preserve">Inverter.UtilCrvCfg.Crv2.YVal6 (Y-Wert 6, Konfiguration der Netzinteg</t>
  </si>
  <si>
    <t xml:space="preserve">Inverter.UtilCrvCfg.Crv2.XVal7 (X-Wert 7, Konfiguration der Netzintegrationskennlinie 2) 100.0</t>
  </si>
  <si>
    <t xml:space="preserve">Inverter.UtilCrvCfg.Crv2.XVal7 (X-Wert 7, Konfiguration der Netzinteg</t>
  </si>
  <si>
    <t xml:space="preserve">Inverter.UtilCrvCfg.Crv2.YVal7 (Y-Wert 7, Konfiguration der Netzintegrationskennlinie 2) 100.0</t>
  </si>
  <si>
    <t xml:space="preserve">Inverter.UtilCrvCfg.Crv2.YVal7 (Y-Wert 7, Konfiguration der Netzinteg</t>
  </si>
  <si>
    <t xml:space="preserve">Inverter.UtilCrvCfg.Crv2.XVal8 (X-Wert 8, Konfiguration der Netzintegrationskennlinie 2) 100.0</t>
  </si>
  <si>
    <t xml:space="preserve">Inverter.UtilCrvCfg.Crv2.XVal8 (X-Wert 8, Konfiguration der Netzinteg</t>
  </si>
  <si>
    <t xml:space="preserve">Inverter.UtilCrvCfg.Crv2.YVal8 (Y-Wert 8, Konfiguration der Netzintegrationskennlinie 2) 100.0</t>
  </si>
  <si>
    <t xml:space="preserve">Inverter.UtilCrvCfg.Crv2.YVal8 (Y-Wert 8, Konfiguration der Netzinteg</t>
  </si>
  <si>
    <t xml:space="preserve">GridGuard.Cntry.VolCtl.MinEff (Spannungsüberwachung untere Minimalschwelle als Effektivwert) 45.0 V</t>
  </si>
  <si>
    <t xml:space="preserve">GridGuard.Cntry.VolCtl.MinEff (Spannungsüberwachung untere Minimalsch</t>
  </si>
  <si>
    <t xml:space="preserve">welle als Effektivwert) 45.0 V</t>
  </si>
  <si>
    <t xml:space="preserve">GridGuard.Cntry.VolCtl.MinEffTmms (Spannungsüberwachung untere Minimalschwelle als Effektivwert Auslösezeit) 10000.0 ms</t>
  </si>
  <si>
    <t xml:space="preserve">GridGuard.Cntry.VolCtl.MinEffTmms (Spannungsüberwachung untere Minima</t>
  </si>
  <si>
    <t xml:space="preserve">lschwelle als Effektivwert Auslösezeit) 10000.0 ms</t>
  </si>
  <si>
    <t xml:space="preserve">GridGuard.Cntry.VolCtl.MaxEff (Spannungsüberwachung obere Maximalschwelle als Effektivwert) 280.0 V</t>
  </si>
  <si>
    <t xml:space="preserve">GridGuard.Cntry.VolCtl.MaxEff (Spannungsüberwachung obere Maximalschw</t>
  </si>
  <si>
    <t xml:space="preserve">elle als Effektivwert) 280.0 V</t>
  </si>
  <si>
    <t xml:space="preserve">GridGuard.Cntry.VolCtl.MaxEffTmms (Spannungsüberwachung obere Maximalschwelle als Effektivwert Auslösezeit) 10000.0 ms</t>
  </si>
  <si>
    <t xml:space="preserve">GridGuard.Cntry.VolCtl.MaxEffTmms (Spannungsüberwachung obere Maximal</t>
  </si>
  <si>
    <t xml:space="preserve">schwelle als Effektivwert Auslösezeit) 10000.0 ms</t>
  </si>
  <si>
    <t xml:space="preserve">GridGuard.CntrySet (Setze Ländernorm) No Value</t>
  </si>
  <si>
    <t xml:space="preserve">GridGuard.Cntry.VolCtl.ReconMin (Min. Spannung zur Wiederzuschaltung) 195.5 V</t>
  </si>
  <si>
    <t xml:space="preserve">GridGuard.Cntry.VolCtl.ReconMin (Min. Spannung zur Wiederzuschaltung)</t>
  </si>
  <si>
    <t xml:space="preserve"> 195.5 V</t>
  </si>
  <si>
    <t xml:space="preserve">GridGuard.Cntry.VolCtl.ReconMax (Max. Spannung zur Wiederzuschaltung) 253.0 V</t>
  </si>
  <si>
    <t xml:space="preserve">GridGuard.Cntry.VolCtl.ReconMax (Max. Spannung zur Wiederzuschaltung)</t>
  </si>
  <si>
    <t xml:space="preserve"> 253.0 V</t>
  </si>
  <si>
    <t xml:space="preserve">GridGuard.Cntry.FrqCtl.ReconMin (Untere Frequenz für Wiederzuschaltung) 47.5 Hz</t>
  </si>
  <si>
    <t xml:space="preserve">GridGuard.Cntry.FrqCtl.ReconMin (Untere Frequenz für Wiederzuschaltun</t>
  </si>
  <si>
    <t xml:space="preserve">g) 47.5 Hz</t>
  </si>
  <si>
    <t xml:space="preserve">GridGuard.Cntry.FrqCtl.ReconMax (Obere Frequenz für Wiederzuschaltung) 50.1 Hz</t>
  </si>
  <si>
    <t xml:space="preserve">GridGuard.Cntry.FrqCtl.ReconMax (Obere Frequenz für Wiederzuschaltung</t>
  </si>
  <si>
    <t xml:space="preserve">) 50.1 Hz</t>
  </si>
  <si>
    <t xml:space="preserve">DcCfg.StrVol (minimale Spannung Eingang ) 188.0 V</t>
  </si>
  <si>
    <t xml:space="preserve">DcCfg.StrTms (Startverzögerung Eingang ) 1.0 s</t>
  </si>
  <si>
    <t xml:space="preserve">GridGuard.Cntry.LeakRisMin (Minimaler Isolationswiderstand) 200.0 kOhm</t>
  </si>
  <si>
    <t xml:space="preserve">GridGuard.Cntry.LeakRisMin (Minimaler Isolationswiderstand) 200.0 kOh</t>
  </si>
  <si>
    <t xml:space="preserve">m</t>
  </si>
  <si>
    <t xml:space="preserve">Metering.TotkWhOutSet (Setze Gesamtertrag) 0.0 kWh</t>
  </si>
  <si>
    <t xml:space="preserve">Metering.TotOpTmhSet (Setze Gesamte Betriebszeit am Netzanschlusspunkt) 0:00:00</t>
  </si>
  <si>
    <t xml:space="preserve">Metering.TotOpTmhSet (Setze Gesamte Betriebszeit am Netzanschlusspunk</t>
  </si>
  <si>
    <t xml:space="preserve">t) 0:00:00</t>
  </si>
  <si>
    <t xml:space="preserve">Inverter.CtlComCfg.WCtlCom.CtlComMssMod (Betriebsart für ausbleibende Wirkleistungsbegrenzung) Werte beibehalten (UsStp)</t>
  </si>
  <si>
    <t xml:space="preserve">Inverter.CtlComCfg.WCtlCom.CtlComMssMod (Betriebsart für ausbleibende</t>
  </si>
  <si>
    <t xml:space="preserve"> Wirkleistungsbegrenzung) Werte beibehalten (UsStp)</t>
  </si>
  <si>
    <t xml:space="preserve">Inverter.CtlComCfg.WCtlCom.TmsOut (Timeout für ausbleibende Wirkleistungsbegrenzung) 0:10:00</t>
  </si>
  <si>
    <t xml:space="preserve">Inverter.CtlComCfg.WCtlCom.TmsOut (Timeout für ausbleibende Wirkleist</t>
  </si>
  <si>
    <t xml:space="preserve">ungsbegrenzung) 0:10:00</t>
  </si>
  <si>
    <t xml:space="preserve">Inverter.CtlComCfg.WCtlCom.FlbWNom (Fallback Wirkleistungsbegrenzung P in % von WMax für ausbleibende Wirkleistungsbegrenzung) 100.0 %</t>
  </si>
  <si>
    <t xml:space="preserve">Inverter.CtlComCfg.WCtlCom.FlbWNom (Fallback Wirkleistungsbegrenzung</t>
  </si>
  <si>
    <t xml:space="preserve">P in % von WMax für ausbleibende Wirkleistungsbegrenzung) 100.0 %</t>
  </si>
  <si>
    <t xml:space="preserve">Inverter.CtlComCfg.VArCtlCom.CtlComMssMod (Betriebsart für ausbleibende Blindleistungsregelung) Werte beibehalten (UsStp)</t>
  </si>
  <si>
    <t xml:space="preserve">Inverter.CtlComCfg.VArCtlCom.CtlComMssMod (Betriebsart für ausbleiben</t>
  </si>
  <si>
    <t xml:space="preserve">de Blindleistungsregelung) Werte beibehalten (UsStp)</t>
  </si>
  <si>
    <t xml:space="preserve">Inverter.CtlComCfg.VArCtlCom.TmsOut (Timeout für ausbleibende Blindleistungsregelung) 0:10:00</t>
  </si>
  <si>
    <t xml:space="preserve">Inverter.CtlComCfg.VArCtlCom.TmsOut (Timeout für ausbleibende Blindle</t>
  </si>
  <si>
    <t xml:space="preserve">istungsregelung) 0:10:00</t>
  </si>
  <si>
    <t xml:space="preserve">Inverter.CtlComCfg.VArCtlCom.FlbVArNom (Fallback Blindleistung Q in % von WMax für ausbleibende Blindleistungsregelung) 0.0 %</t>
  </si>
  <si>
    <t xml:space="preserve">Inverter.CtlComCfg.VArCtlCom.FlbVArNom (Fallback Blindleistung Q in %</t>
  </si>
  <si>
    <t xml:space="preserve"> von WMax für ausbleibende Blindleistungsregelung) 0.0 %</t>
  </si>
  <si>
    <t xml:space="preserve">Inverter.CtlComCfg.PFCtlCom.CtlComMssMod (Betriebsart für ausbleibende cos Phi-Vorgabe) Werte beibehalten (UsStp)</t>
  </si>
  <si>
    <t xml:space="preserve">Inverter.CtlComCfg.PFCtlCom.CtlComMssMod (Betriebsart für ausbleibend</t>
  </si>
  <si>
    <t xml:space="preserve">e cos Phi-Vorgabe) Werte beibehalten (UsStp)</t>
  </si>
  <si>
    <t xml:space="preserve">Inverter.CtlComCfg.PFCtlCom.TmsOut (Timeout für ausbleibende cos Phi-Vorgabe) 0:10:00</t>
  </si>
  <si>
    <t xml:space="preserve">Inverter.CtlComCfg.PFCtlCom.TmsOut (Timeout für ausbleibende cos Phi-</t>
  </si>
  <si>
    <t xml:space="preserve">Vorgabe) 0:10:00</t>
  </si>
  <si>
    <t xml:space="preserve">Inverter.CtlComCfg.PFCtlCom.FlbPF (Fallback cos Phi für ausbleibende cos Phi-Vorgabe) 1.0</t>
  </si>
  <si>
    <t xml:space="preserve">Inverter.CtlComCfg.PFCtlCom.FlbPF (Fallback cos Phi für ausbleibende</t>
  </si>
  <si>
    <t xml:space="preserve">cos Phi-Vorgabe) 1.0</t>
  </si>
  <si>
    <t xml:space="preserve">SMA.GridGuard.Code (SMA Grid Guard-Code) 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</si>
</sst>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name val="Times New Roman"/>
      <family val="1"/>
      <charset val="1"/>
    </font>
    <font>
      <sz val="10"/>
      <name val="Times New Roman"/>
      <family val="1"/>
      <charset val="1"/>
    </font>
    <font>
      <b val="true"/>
      <sz val="16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name val="Microsoft YaHei"/>
      <family val="2"/>
      <charset val="1"/>
    </font>
    <font>
      <sz val="7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57"/>
    <col collapsed="false" customWidth="true" hidden="false" outlineLevel="0" max="2" min="2" style="1" width="23.55"/>
    <col collapsed="false" customWidth="true" hidden="false" outlineLevel="0" max="3" min="3" style="1" width="6.29"/>
    <col collapsed="false" customWidth="true" hidden="false" outlineLevel="0" max="4" min="4" style="1" width="3.45"/>
    <col collapsed="false" customWidth="false" hidden="false" outlineLevel="0" max="7" min="5" style="1" width="11.52"/>
    <col collapsed="false" customWidth="true" hidden="true" outlineLevel="0" max="8" min="8" style="1" width="6.29"/>
    <col collapsed="false" customWidth="false" hidden="true" outlineLevel="0" max="9" min="9" style="1" width="11.52"/>
    <col collapsed="false" customWidth="true" hidden="true" outlineLevel="0" max="10" min="10" style="1" width="4.4"/>
    <col collapsed="false" customWidth="true" hidden="true" outlineLevel="0" max="11" min="11" style="1" width="3.45"/>
    <col collapsed="false" customWidth="false" hidden="true" outlineLevel="0" max="14" min="12" style="1" width="11.52"/>
    <col collapsed="false" customWidth="false" hidden="false" outlineLevel="0" max="15" min="15" style="1" width="11.52"/>
    <col collapsed="false" customWidth="true" hidden="false" outlineLevel="0" max="16" min="16" style="1" width="37.14"/>
    <col collapsed="false" customWidth="true" hidden="true" outlineLevel="0" max="17" min="17" style="1" width="4.4"/>
    <col collapsed="false" customWidth="false" hidden="true" outlineLevel="0" max="19" min="18" style="1" width="11.52"/>
    <col collapsed="false" customWidth="true" hidden="false" outlineLevel="0" max="20" min="20" style="1" width="37.68"/>
    <col collapsed="false" customWidth="false" hidden="false" outlineLevel="0" max="21" min="21" style="1" width="11.52"/>
    <col collapsed="false" customWidth="true" hidden="false" outlineLevel="0" max="22" min="22" style="1" width="80.56"/>
    <col collapsed="false" customWidth="true" hidden="false" outlineLevel="0" max="23" min="23" style="1" width="30.63"/>
    <col collapsed="false" customWidth="false" hidden="false" outlineLevel="0" max="1024" min="24" style="1" width="11.52"/>
  </cols>
  <sheetData>
    <row r="1" customFormat="false" ht="26.8" hidden="false" customHeight="false" outlineLevel="0" collapsed="false">
      <c r="B1" s="2" t="s">
        <v>0</v>
      </c>
      <c r="P1" s="0"/>
      <c r="U1" s="1" t="s">
        <v>1</v>
      </c>
      <c r="V1" s="3" t="s">
        <v>2</v>
      </c>
    </row>
    <row r="2" customFormat="false" ht="19.7" hidden="false" customHeight="false" outlineLevel="0" collapsed="false">
      <c r="B2" s="4" t="s">
        <v>3</v>
      </c>
      <c r="U2" s="1" t="s">
        <v>4</v>
      </c>
      <c r="V2" s="3" t="s">
        <v>5</v>
      </c>
    </row>
    <row r="3" customFormat="false" ht="12.8" hidden="false" customHeight="false" outlineLevel="0" collapsed="false">
      <c r="B3" s="5" t="s">
        <v>6</v>
      </c>
    </row>
    <row r="4" customFormat="false" ht="12.8" hidden="false" customHeight="false" outlineLevel="0" collapsed="false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customFormat="false" ht="56.7" hidden="false" customHeight="true" outlineLevel="0" collapsed="false">
      <c r="A5" s="7" t="s">
        <v>7</v>
      </c>
      <c r="B5" s="8" t="s">
        <v>8</v>
      </c>
      <c r="C5" s="8" t="s">
        <v>9</v>
      </c>
      <c r="D5" s="8" t="s">
        <v>10</v>
      </c>
      <c r="E5" s="8" t="s">
        <v>11</v>
      </c>
      <c r="F5" s="8" t="s">
        <v>12</v>
      </c>
      <c r="G5" s="8" t="s">
        <v>13</v>
      </c>
      <c r="H5" s="8" t="s">
        <v>14</v>
      </c>
      <c r="I5" s="8" t="s">
        <v>15</v>
      </c>
      <c r="J5" s="8" t="s">
        <v>16</v>
      </c>
      <c r="K5" s="8" t="s">
        <v>17</v>
      </c>
      <c r="L5" s="8" t="s">
        <v>18</v>
      </c>
      <c r="M5" s="8" t="s">
        <v>19</v>
      </c>
      <c r="N5" s="8" t="s">
        <v>20</v>
      </c>
      <c r="O5" s="8" t="s">
        <v>21</v>
      </c>
      <c r="P5" s="8" t="s">
        <v>22</v>
      </c>
      <c r="Q5" s="8" t="s">
        <v>23</v>
      </c>
      <c r="R5" s="8" t="s">
        <v>24</v>
      </c>
      <c r="S5" s="8" t="s">
        <v>25</v>
      </c>
      <c r="T5" s="8" t="s">
        <v>26</v>
      </c>
      <c r="U5" s="8" t="s">
        <v>27</v>
      </c>
      <c r="V5" s="7"/>
    </row>
    <row r="6" customFormat="false" ht="12.8" hidden="false" customHeight="false" outlineLevel="0" collapsed="false">
      <c r="A6" s="1" t="n">
        <f aca="false">VLOOKUP(C6,Tabelle5!$A$2:$C$249,2)</f>
        <v>0</v>
      </c>
      <c r="B6" s="9" t="s">
        <v>28</v>
      </c>
      <c r="C6" s="9" t="n">
        <v>30001</v>
      </c>
      <c r="D6" s="9" t="n">
        <v>2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32</v>
      </c>
      <c r="J6" s="9" t="s">
        <v>32</v>
      </c>
      <c r="K6" s="9" t="s">
        <v>32</v>
      </c>
      <c r="L6" s="9" t="s">
        <v>32</v>
      </c>
      <c r="M6" s="9" t="s">
        <v>32</v>
      </c>
      <c r="N6" s="9" t="s">
        <v>32</v>
      </c>
      <c r="O6" s="9"/>
      <c r="P6" s="9" t="s">
        <v>32</v>
      </c>
      <c r="Q6" s="9" t="s">
        <v>32</v>
      </c>
      <c r="R6" s="9" t="s">
        <v>32</v>
      </c>
      <c r="S6" s="9" t="s">
        <v>32</v>
      </c>
      <c r="T6" s="9" t="s">
        <v>33</v>
      </c>
      <c r="U6" s="9" t="s">
        <v>32</v>
      </c>
      <c r="V6" s="1" t="str">
        <f aca="false">CONCATENATE("wr.add_register(",E6,"(",C6,",'",B6,"', '",T6,"', '",F6,"', '",O6,"'))")</f>
        <v>wr.add_register(U32(30001,'SMA.Modbus.Profile', 'Versionsnummer SMA Modbus-Profil', 'RAW', ''))</v>
      </c>
    </row>
    <row r="7" customFormat="false" ht="12.8" hidden="false" customHeight="false" outlineLevel="0" collapsed="false">
      <c r="A7" s="1" t="n">
        <f aca="false">VLOOKUP(C7,Tabelle5!$A$2:$C$249,2)</f>
        <v>0</v>
      </c>
      <c r="B7" s="9" t="s">
        <v>34</v>
      </c>
      <c r="C7" s="9" t="n">
        <v>30003</v>
      </c>
      <c r="D7" s="9" t="n">
        <v>2</v>
      </c>
      <c r="E7" s="9" t="s">
        <v>29</v>
      </c>
      <c r="F7" s="9" t="s">
        <v>30</v>
      </c>
      <c r="G7" s="9" t="s">
        <v>31</v>
      </c>
      <c r="H7" s="9" t="s">
        <v>32</v>
      </c>
      <c r="I7" s="9" t="s">
        <v>32</v>
      </c>
      <c r="J7" s="9" t="s">
        <v>32</v>
      </c>
      <c r="K7" s="9" t="s">
        <v>32</v>
      </c>
      <c r="L7" s="9" t="s">
        <v>32</v>
      </c>
      <c r="M7" s="9" t="s">
        <v>32</v>
      </c>
      <c r="N7" s="9" t="s">
        <v>32</v>
      </c>
      <c r="O7" s="9"/>
      <c r="P7" s="9" t="s">
        <v>32</v>
      </c>
      <c r="Q7" s="9" t="s">
        <v>32</v>
      </c>
      <c r="R7" s="9" t="s">
        <v>32</v>
      </c>
      <c r="S7" s="9" t="s">
        <v>32</v>
      </c>
      <c r="T7" s="9" t="s">
        <v>35</v>
      </c>
      <c r="U7" s="9" t="s">
        <v>32</v>
      </c>
      <c r="V7" s="1" t="str">
        <f aca="false">CONCATENATE("wr.add_register(",E7,"(",C7,",'",B7,"', '",T7,"', '",F7,"', '",O7,"'))")</f>
        <v>wr.add_register(U32(30003,'Nameplate.SusyId', 'SUSyID Modul', 'RAW', ''))</v>
      </c>
    </row>
    <row r="8" customFormat="false" ht="12.8" hidden="false" customHeight="false" outlineLevel="0" collapsed="false">
      <c r="A8" s="1" t="n">
        <f aca="false">VLOOKUP(C8,Tabelle5!$A$2:$C$249,2)</f>
        <v>0</v>
      </c>
      <c r="B8" s="9" t="s">
        <v>36</v>
      </c>
      <c r="C8" s="9" t="n">
        <v>30005</v>
      </c>
      <c r="D8" s="9" t="n">
        <v>2</v>
      </c>
      <c r="E8" s="9" t="s">
        <v>29</v>
      </c>
      <c r="F8" s="9" t="s">
        <v>30</v>
      </c>
      <c r="G8" s="9" t="s">
        <v>31</v>
      </c>
      <c r="H8" s="9" t="s">
        <v>32</v>
      </c>
      <c r="I8" s="9" t="s">
        <v>32</v>
      </c>
      <c r="J8" s="9" t="s">
        <v>32</v>
      </c>
      <c r="K8" s="9" t="s">
        <v>32</v>
      </c>
      <c r="L8" s="9" t="s">
        <v>32</v>
      </c>
      <c r="M8" s="9" t="s">
        <v>32</v>
      </c>
      <c r="N8" s="9" t="s">
        <v>32</v>
      </c>
      <c r="O8" s="9"/>
      <c r="P8" s="9" t="s">
        <v>32</v>
      </c>
      <c r="Q8" s="9" t="s">
        <v>32</v>
      </c>
      <c r="R8" s="9" t="s">
        <v>32</v>
      </c>
      <c r="S8" s="9" t="s">
        <v>32</v>
      </c>
      <c r="T8" s="9" t="s">
        <v>37</v>
      </c>
      <c r="U8" s="9" t="s">
        <v>38</v>
      </c>
      <c r="V8" s="1" t="str">
        <f aca="false">CONCATENATE("wr.add_register(",E8,"(",C8,",'",B8,"', '",T8,"', '",F8,"', '",O8,"'))")</f>
        <v>wr.add_register(U32(30005,'Nameplate.SerNum', 'Seriennummer', 'RAW', ''))</v>
      </c>
    </row>
    <row r="9" customFormat="false" ht="12.8" hidden="false" customHeight="false" outlineLevel="0" collapsed="false">
      <c r="A9" s="1" t="n">
        <f aca="false">VLOOKUP(C9,Tabelle5!$A$2:$C$249,2)</f>
        <v>0</v>
      </c>
      <c r="B9" s="9" t="s">
        <v>39</v>
      </c>
      <c r="C9" s="9" t="n">
        <v>30051</v>
      </c>
      <c r="D9" s="9" t="n">
        <v>2</v>
      </c>
      <c r="E9" s="9" t="s">
        <v>29</v>
      </c>
      <c r="F9" s="9" t="s">
        <v>40</v>
      </c>
      <c r="G9" s="9" t="s">
        <v>31</v>
      </c>
      <c r="H9" s="9" t="s">
        <v>32</v>
      </c>
      <c r="I9" s="9" t="s">
        <v>32</v>
      </c>
      <c r="J9" s="9" t="s">
        <v>32</v>
      </c>
      <c r="K9" s="9" t="s">
        <v>32</v>
      </c>
      <c r="L9" s="9" t="s">
        <v>32</v>
      </c>
      <c r="M9" s="9" t="s">
        <v>32</v>
      </c>
      <c r="N9" s="9" t="s">
        <v>32</v>
      </c>
      <c r="O9" s="9"/>
      <c r="P9" s="9" t="s">
        <v>41</v>
      </c>
      <c r="Q9" s="9" t="n">
        <v>1</v>
      </c>
      <c r="R9" s="9" t="s">
        <v>32</v>
      </c>
      <c r="S9" s="9" t="s">
        <v>32</v>
      </c>
      <c r="T9" s="9" t="s">
        <v>42</v>
      </c>
      <c r="U9" s="9" t="s">
        <v>43</v>
      </c>
      <c r="V9" s="1" t="str">
        <f aca="false">CONCATENATE("wr.add_register(",E9,"(",C9,",'",B9,"', '",T9,"', '",F9,"', '",O9,"'))")</f>
        <v>wr.add_register(U32(30051,'Nameplate.MainModel', 'Geräteklasse', 'TAGLIST', ''))</v>
      </c>
    </row>
    <row r="10" customFormat="false" ht="46.95" hidden="false" customHeight="false" outlineLevel="0" collapsed="false">
      <c r="A10" s="1" t="n">
        <f aca="false">VLOOKUP(C10,Tabelle5!$A$2:$C$249,2)</f>
        <v>0</v>
      </c>
      <c r="B10" s="9" t="s">
        <v>44</v>
      </c>
      <c r="C10" s="9" t="n">
        <v>30053</v>
      </c>
      <c r="D10" s="9" t="n">
        <v>2</v>
      </c>
      <c r="E10" s="9" t="s">
        <v>29</v>
      </c>
      <c r="F10" s="9" t="s">
        <v>40</v>
      </c>
      <c r="G10" s="9" t="s">
        <v>31</v>
      </c>
      <c r="H10" s="9" t="s">
        <v>45</v>
      </c>
      <c r="I10" s="9" t="s">
        <v>46</v>
      </c>
      <c r="J10" s="9" t="s">
        <v>47</v>
      </c>
      <c r="K10" s="9" t="s">
        <v>48</v>
      </c>
      <c r="L10" s="9" t="s">
        <v>49</v>
      </c>
      <c r="M10" s="9" t="s">
        <v>32</v>
      </c>
      <c r="N10" s="9" t="s">
        <v>50</v>
      </c>
      <c r="O10" s="9"/>
      <c r="P10" s="9" t="s">
        <v>51</v>
      </c>
      <c r="Q10" s="9" t="n">
        <v>1</v>
      </c>
      <c r="R10" s="9" t="s">
        <v>32</v>
      </c>
      <c r="S10" s="9" t="s">
        <v>32</v>
      </c>
      <c r="T10" s="9" t="s">
        <v>52</v>
      </c>
      <c r="U10" s="9" t="s">
        <v>53</v>
      </c>
      <c r="V10" s="1" t="str">
        <f aca="false">CONCATENATE("wr.add_register(",E10,"(",C10,",'",B10,"', '",T10,"', '",F10,"', '",O10,"'))")</f>
        <v>wr.add_register(U32(30053,'Nameplate.Model', 'Gerätetyp', 'TAGLIST', ''))</v>
      </c>
    </row>
    <row r="11" customFormat="false" ht="12.8" hidden="false" customHeight="false" outlineLevel="0" collapsed="false">
      <c r="A11" s="1" t="n">
        <f aca="false">VLOOKUP(C11,Tabelle5!$A$2:$C$249,2)</f>
        <v>0</v>
      </c>
      <c r="B11" s="9" t="s">
        <v>54</v>
      </c>
      <c r="C11" s="9" t="n">
        <v>30055</v>
      </c>
      <c r="D11" s="9" t="n">
        <v>2</v>
      </c>
      <c r="E11" s="9" t="s">
        <v>29</v>
      </c>
      <c r="F11" s="9" t="s">
        <v>40</v>
      </c>
      <c r="G11" s="9" t="s">
        <v>31</v>
      </c>
      <c r="H11" s="9" t="s">
        <v>32</v>
      </c>
      <c r="I11" s="9" t="s">
        <v>32</v>
      </c>
      <c r="J11" s="9" t="s">
        <v>32</v>
      </c>
      <c r="K11" s="9" t="s">
        <v>32</v>
      </c>
      <c r="L11" s="9" t="s">
        <v>32</v>
      </c>
      <c r="M11" s="9" t="s">
        <v>32</v>
      </c>
      <c r="N11" s="9" t="s">
        <v>32</v>
      </c>
      <c r="O11" s="9"/>
      <c r="P11" s="9" t="s">
        <v>32</v>
      </c>
      <c r="Q11" s="9" t="s">
        <v>32</v>
      </c>
      <c r="R11" s="9" t="s">
        <v>32</v>
      </c>
      <c r="S11" s="9" t="s">
        <v>32</v>
      </c>
      <c r="T11" s="9" t="s">
        <v>55</v>
      </c>
      <c r="U11" s="9" t="s">
        <v>32</v>
      </c>
      <c r="V11" s="1" t="str">
        <f aca="false">CONCATENATE("wr.add_register(",E11,"(",C11,",'",B11,"', '",T11,"', '",F11,"', '",O11,"'))")</f>
        <v>wr.add_register(U32(30055,'Nameplate.Vendor', 'Hersteller', 'TAGLIST', ''))</v>
      </c>
    </row>
    <row r="12" customFormat="false" ht="24.05" hidden="false" customHeight="false" outlineLevel="0" collapsed="false">
      <c r="A12" s="1" t="n">
        <f aca="false">VLOOKUP(C12,Tabelle5!$A$2:$C$249,2)</f>
        <v>0</v>
      </c>
      <c r="B12" s="9" t="s">
        <v>36</v>
      </c>
      <c r="C12" s="9" t="n">
        <v>30057</v>
      </c>
      <c r="D12" s="9" t="n">
        <v>2</v>
      </c>
      <c r="E12" s="9" t="s">
        <v>29</v>
      </c>
      <c r="F12" s="9" t="s">
        <v>30</v>
      </c>
      <c r="G12" s="9" t="s">
        <v>31</v>
      </c>
      <c r="H12" s="9" t="s">
        <v>32</v>
      </c>
      <c r="I12" s="9" t="s">
        <v>32</v>
      </c>
      <c r="J12" s="9" t="s">
        <v>32</v>
      </c>
      <c r="K12" s="9" t="s">
        <v>32</v>
      </c>
      <c r="L12" s="9" t="s">
        <v>32</v>
      </c>
      <c r="M12" s="9" t="s">
        <v>32</v>
      </c>
      <c r="N12" s="9" t="s">
        <v>32</v>
      </c>
      <c r="O12" s="9"/>
      <c r="P12" s="9" t="s">
        <v>56</v>
      </c>
      <c r="Q12" s="9" t="n">
        <v>0</v>
      </c>
      <c r="R12" s="9" t="s">
        <v>32</v>
      </c>
      <c r="S12" s="9" t="s">
        <v>32</v>
      </c>
      <c r="T12" s="9" t="s">
        <v>37</v>
      </c>
      <c r="U12" s="9" t="s">
        <v>57</v>
      </c>
      <c r="V12" s="1" t="str">
        <f aca="false">CONCATENATE("wr.add_register(",E12,"(",C12,",'",B12,"', '",T12,"', '",F12,"', '",O12,"'))")</f>
        <v>wr.add_register(U32(30057,'Nameplate.SerNum', 'Seriennummer', 'RAW', ''))</v>
      </c>
    </row>
    <row r="13" customFormat="false" ht="12.8" hidden="false" customHeight="false" outlineLevel="0" collapsed="false">
      <c r="A13" s="1" t="n">
        <f aca="false">VLOOKUP(C13,Tabelle5!$A$2:$C$249,2)</f>
        <v>0</v>
      </c>
      <c r="B13" s="9" t="s">
        <v>58</v>
      </c>
      <c r="C13" s="9" t="n">
        <v>30059</v>
      </c>
      <c r="D13" s="9" t="n">
        <v>2</v>
      </c>
      <c r="E13" s="9" t="s">
        <v>29</v>
      </c>
      <c r="F13" s="9" t="s">
        <v>59</v>
      </c>
      <c r="G13" s="9" t="s">
        <v>31</v>
      </c>
      <c r="H13" s="9" t="n">
        <v>40045</v>
      </c>
      <c r="I13" s="9" t="s">
        <v>60</v>
      </c>
      <c r="J13" s="9" t="n">
        <v>1</v>
      </c>
      <c r="K13" s="9" t="n">
        <v>8</v>
      </c>
      <c r="L13" s="9" t="s">
        <v>61</v>
      </c>
      <c r="M13" s="9" t="s">
        <v>32</v>
      </c>
      <c r="N13" s="9" t="s">
        <v>31</v>
      </c>
      <c r="O13" s="9"/>
      <c r="P13" s="9" t="s">
        <v>56</v>
      </c>
      <c r="Q13" s="9" t="n">
        <v>0</v>
      </c>
      <c r="R13" s="9" t="s">
        <v>32</v>
      </c>
      <c r="S13" s="9" t="s">
        <v>32</v>
      </c>
      <c r="T13" s="9" t="s">
        <v>62</v>
      </c>
      <c r="U13" s="9" t="s">
        <v>63</v>
      </c>
      <c r="V13" s="1" t="str">
        <f aca="false">CONCATENATE("wr.add_register(",E13,"(",C13,",'",B13,"', '",T13,"', '",F13,"', '",O13,"'))")</f>
        <v>wr.add_register(U32(30059,'Nameplate.PkgRev', 'Softwarepaket', 'FW', ''))</v>
      </c>
    </row>
    <row r="14" customFormat="false" ht="12.8" hidden="false" customHeight="false" outlineLevel="0" collapsed="false">
      <c r="A14" s="1" t="n">
        <f aca="false">VLOOKUP(C14,Tabelle5!$A$2:$C$249,2)</f>
        <v>0</v>
      </c>
      <c r="B14" s="9" t="s">
        <v>64</v>
      </c>
      <c r="C14" s="9" t="n">
        <v>30197</v>
      </c>
      <c r="D14" s="9" t="n">
        <v>2</v>
      </c>
      <c r="E14" s="9" t="s">
        <v>29</v>
      </c>
      <c r="F14" s="9" t="s">
        <v>65</v>
      </c>
      <c r="G14" s="9" t="s">
        <v>31</v>
      </c>
      <c r="H14" s="9" t="s">
        <v>32</v>
      </c>
      <c r="I14" s="9" t="s">
        <v>32</v>
      </c>
      <c r="J14" s="9" t="s">
        <v>32</v>
      </c>
      <c r="K14" s="9" t="s">
        <v>32</v>
      </c>
      <c r="L14" s="9" t="s">
        <v>32</v>
      </c>
      <c r="M14" s="9" t="s">
        <v>32</v>
      </c>
      <c r="N14" s="9" t="s">
        <v>32</v>
      </c>
      <c r="O14" s="9"/>
      <c r="P14" s="9" t="s">
        <v>32</v>
      </c>
      <c r="Q14" s="9" t="s">
        <v>32</v>
      </c>
      <c r="R14" s="9" t="s">
        <v>32</v>
      </c>
      <c r="S14" s="9" t="s">
        <v>32</v>
      </c>
      <c r="T14" s="9" t="s">
        <v>66</v>
      </c>
      <c r="U14" s="9" t="s">
        <v>67</v>
      </c>
      <c r="V14" s="1" t="str">
        <f aca="false">CONCATENATE("wr.add_register(",E14,"(",C14,",'",B14,"', '",T14,"', '",F14,"', '",O14,"'))")</f>
        <v>wr.add_register(U32(30197,'Operation.Evt.EvtNoShrt', 'Aktuelle Ereignisnummer', 'FIX0', ''))</v>
      </c>
    </row>
    <row r="15" customFormat="false" ht="12.8" hidden="false" customHeight="false" outlineLevel="0" collapsed="false">
      <c r="A15" s="1" t="n">
        <f aca="false">VLOOKUP(C15,Tabelle5!$A$2:$C$249,2)</f>
        <v>0</v>
      </c>
      <c r="B15" s="9" t="s">
        <v>68</v>
      </c>
      <c r="C15" s="9" t="n">
        <v>30199</v>
      </c>
      <c r="D15" s="9" t="n">
        <v>2</v>
      </c>
      <c r="E15" s="9" t="s">
        <v>29</v>
      </c>
      <c r="F15" s="9" t="s">
        <v>69</v>
      </c>
      <c r="G15" s="9" t="s">
        <v>31</v>
      </c>
      <c r="H15" s="9" t="s">
        <v>32</v>
      </c>
      <c r="I15" s="9" t="s">
        <v>32</v>
      </c>
      <c r="J15" s="9" t="s">
        <v>32</v>
      </c>
      <c r="K15" s="9" t="s">
        <v>32</v>
      </c>
      <c r="L15" s="9" t="s">
        <v>32</v>
      </c>
      <c r="M15" s="9" t="s">
        <v>32</v>
      </c>
      <c r="N15" s="9" t="s">
        <v>32</v>
      </c>
      <c r="O15" s="9" t="s">
        <v>70</v>
      </c>
      <c r="P15" s="9" t="s">
        <v>32</v>
      </c>
      <c r="Q15" s="9" t="s">
        <v>32</v>
      </c>
      <c r="R15" s="9" t="s">
        <v>32</v>
      </c>
      <c r="S15" s="9" t="s">
        <v>32</v>
      </c>
      <c r="T15" s="9" t="s">
        <v>71</v>
      </c>
      <c r="U15" s="9" t="s">
        <v>72</v>
      </c>
      <c r="V15" s="1" t="str">
        <f aca="false">CONCATENATE("wr.add_register(",E15,"(",C15,",'",B15,"', '",T15,"', '",F15,"', '",O15,"'))")</f>
        <v>wr.add_register(U32(30199,'Operation.RmgTms', 'Wartezeit bis Einspeisung', 'Dauer', 's'))</v>
      </c>
    </row>
    <row r="16" customFormat="false" ht="12.8" hidden="false" customHeight="false" outlineLevel="0" collapsed="false">
      <c r="A16" s="1" t="n">
        <f aca="false">VLOOKUP(C16,Tabelle5!$A$2:$C$249,2)</f>
        <v>0</v>
      </c>
      <c r="B16" s="9" t="s">
        <v>73</v>
      </c>
      <c r="C16" s="9" t="n">
        <v>30203</v>
      </c>
      <c r="D16" s="9" t="n">
        <v>2</v>
      </c>
      <c r="E16" s="9" t="s">
        <v>29</v>
      </c>
      <c r="F16" s="9" t="s">
        <v>65</v>
      </c>
      <c r="G16" s="9" t="s">
        <v>31</v>
      </c>
      <c r="H16" s="9" t="s">
        <v>32</v>
      </c>
      <c r="I16" s="9" t="s">
        <v>32</v>
      </c>
      <c r="J16" s="9" t="s">
        <v>32</v>
      </c>
      <c r="K16" s="9" t="s">
        <v>32</v>
      </c>
      <c r="L16" s="9" t="s">
        <v>32</v>
      </c>
      <c r="M16" s="9" t="s">
        <v>32</v>
      </c>
      <c r="N16" s="9" t="s">
        <v>32</v>
      </c>
      <c r="O16" s="9" t="s">
        <v>74</v>
      </c>
      <c r="P16" s="9" t="s">
        <v>75</v>
      </c>
      <c r="Q16" s="9" t="s">
        <v>76</v>
      </c>
      <c r="R16" s="9" t="s">
        <v>32</v>
      </c>
      <c r="S16" s="9" t="s">
        <v>32</v>
      </c>
      <c r="T16" s="9" t="s">
        <v>77</v>
      </c>
      <c r="U16" s="9" t="s">
        <v>32</v>
      </c>
      <c r="V16" s="1" t="str">
        <f aca="false">CONCATENATE("wr.add_register(",E16,"(",C16,",'",B16,"', '",T16,"', '",F16,"', '",O16,"'))")</f>
        <v>wr.add_register(U32(30203,'Operation.HealthStt.Ok', 'Nennleistung im Zustand Ok', 'FIX0', 'W'))</v>
      </c>
    </row>
    <row r="17" customFormat="false" ht="12.8" hidden="false" customHeight="false" outlineLevel="0" collapsed="false">
      <c r="A17" s="1" t="n">
        <f aca="false">VLOOKUP(C17,Tabelle5!$A$2:$C$249,2)</f>
        <v>0</v>
      </c>
      <c r="B17" s="9" t="s">
        <v>78</v>
      </c>
      <c r="C17" s="9" t="n">
        <v>30205</v>
      </c>
      <c r="D17" s="9" t="n">
        <v>2</v>
      </c>
      <c r="E17" s="9" t="s">
        <v>29</v>
      </c>
      <c r="F17" s="9" t="s">
        <v>65</v>
      </c>
      <c r="G17" s="9" t="s">
        <v>31</v>
      </c>
      <c r="H17" s="9" t="s">
        <v>32</v>
      </c>
      <c r="I17" s="9" t="s">
        <v>32</v>
      </c>
      <c r="J17" s="9" t="s">
        <v>32</v>
      </c>
      <c r="K17" s="9" t="s">
        <v>32</v>
      </c>
      <c r="L17" s="9" t="s">
        <v>32</v>
      </c>
      <c r="M17" s="9" t="s">
        <v>32</v>
      </c>
      <c r="N17" s="9" t="s">
        <v>32</v>
      </c>
      <c r="O17" s="9" t="s">
        <v>74</v>
      </c>
      <c r="P17" s="9" t="s">
        <v>75</v>
      </c>
      <c r="Q17" s="9" t="s">
        <v>76</v>
      </c>
      <c r="R17" s="9" t="s">
        <v>32</v>
      </c>
      <c r="S17" s="9" t="s">
        <v>32</v>
      </c>
      <c r="T17" s="9" t="s">
        <v>79</v>
      </c>
      <c r="U17" s="9" t="s">
        <v>32</v>
      </c>
      <c r="V17" s="1" t="str">
        <f aca="false">CONCATENATE("wr.add_register(",E17,"(",C17,",'",B17,"', '",T17,"', '",F17,"', '",O17,"'))")</f>
        <v>wr.add_register(U32(30205,'Operation.HealthStt.Wrn', 'Nennleistung im Zustand Warnung', 'FIX0', 'W'))</v>
      </c>
    </row>
    <row r="18" customFormat="false" ht="12.8" hidden="false" customHeight="false" outlineLevel="0" collapsed="false">
      <c r="A18" s="1" t="n">
        <f aca="false">VLOOKUP(C18,Tabelle5!$A$2:$C$249,2)</f>
        <v>0</v>
      </c>
      <c r="B18" s="9" t="s">
        <v>80</v>
      </c>
      <c r="C18" s="9" t="n">
        <v>30207</v>
      </c>
      <c r="D18" s="9" t="n">
        <v>2</v>
      </c>
      <c r="E18" s="9" t="s">
        <v>29</v>
      </c>
      <c r="F18" s="9" t="s">
        <v>65</v>
      </c>
      <c r="G18" s="9" t="s">
        <v>31</v>
      </c>
      <c r="H18" s="9" t="s">
        <v>32</v>
      </c>
      <c r="I18" s="9" t="s">
        <v>32</v>
      </c>
      <c r="J18" s="9" t="s">
        <v>32</v>
      </c>
      <c r="K18" s="9" t="s">
        <v>32</v>
      </c>
      <c r="L18" s="9" t="s">
        <v>32</v>
      </c>
      <c r="M18" s="9" t="s">
        <v>32</v>
      </c>
      <c r="N18" s="9" t="s">
        <v>32</v>
      </c>
      <c r="O18" s="9" t="s">
        <v>74</v>
      </c>
      <c r="P18" s="9" t="s">
        <v>75</v>
      </c>
      <c r="Q18" s="9" t="s">
        <v>76</v>
      </c>
      <c r="R18" s="9" t="s">
        <v>32</v>
      </c>
      <c r="S18" s="9" t="s">
        <v>32</v>
      </c>
      <c r="T18" s="9" t="s">
        <v>81</v>
      </c>
      <c r="U18" s="9" t="s">
        <v>32</v>
      </c>
      <c r="V18" s="1" t="str">
        <f aca="false">CONCATENATE("wr.add_register(",E18,"(",C18,",'",B18,"', '",T18,"', '",F18,"', '",O18,"'))")</f>
        <v>wr.add_register(U32(30207,'Operation.HealthStt.Alm', 'Nennleistung im Zustand Fehler', 'FIX0', 'W'))</v>
      </c>
    </row>
    <row r="19" customFormat="false" ht="35.5" hidden="false" customHeight="false" outlineLevel="0" collapsed="false">
      <c r="A19" s="1" t="n">
        <f aca="false">VLOOKUP(C19,Tabelle5!$A$2:$C$249,2)</f>
        <v>0</v>
      </c>
      <c r="B19" s="9" t="s">
        <v>82</v>
      </c>
      <c r="C19" s="9" t="n">
        <v>30217</v>
      </c>
      <c r="D19" s="9" t="n">
        <v>2</v>
      </c>
      <c r="E19" s="9" t="s">
        <v>29</v>
      </c>
      <c r="F19" s="9" t="s">
        <v>40</v>
      </c>
      <c r="G19" s="9" t="s">
        <v>31</v>
      </c>
      <c r="H19" s="9" t="n">
        <v>40300</v>
      </c>
      <c r="I19" s="9" t="s">
        <v>83</v>
      </c>
      <c r="J19" s="9" t="n">
        <v>122</v>
      </c>
      <c r="K19" s="9" t="n">
        <v>1</v>
      </c>
      <c r="L19" s="9" t="s">
        <v>84</v>
      </c>
      <c r="M19" s="9" t="s">
        <v>32</v>
      </c>
      <c r="N19" s="9" t="s">
        <v>31</v>
      </c>
      <c r="O19" s="9"/>
      <c r="P19" s="9" t="s">
        <v>85</v>
      </c>
      <c r="Q19" s="9" t="n">
        <v>2</v>
      </c>
      <c r="R19" s="9" t="s">
        <v>32</v>
      </c>
      <c r="S19" s="9" t="s">
        <v>32</v>
      </c>
      <c r="T19" s="9" t="s">
        <v>86</v>
      </c>
      <c r="U19" s="9" t="s">
        <v>87</v>
      </c>
      <c r="V19" s="1" t="str">
        <f aca="false">CONCATENATE("wr.add_register(",E19,"(",C19,",'",B19,"', '",T19,"', '",F19,"', '",O19,"'))")</f>
        <v>wr.add_register(U32(30217,'Operation.GriSwStt', 'Netzrelais/-schütz', 'TAGLIST', ''))</v>
      </c>
    </row>
    <row r="20" customFormat="false" ht="46.95" hidden="false" customHeight="false" outlineLevel="0" collapsed="false">
      <c r="A20" s="1" t="n">
        <f aca="false">VLOOKUP(C20,Tabelle5!$A$2:$C$249,2)</f>
        <v>0</v>
      </c>
      <c r="B20" s="9" t="s">
        <v>88</v>
      </c>
      <c r="C20" s="9" t="n">
        <v>30219</v>
      </c>
      <c r="D20" s="9" t="n">
        <v>2</v>
      </c>
      <c r="E20" s="9" t="s">
        <v>29</v>
      </c>
      <c r="F20" s="9" t="s">
        <v>40</v>
      </c>
      <c r="G20" s="9" t="s">
        <v>31</v>
      </c>
      <c r="H20" s="9" t="s">
        <v>32</v>
      </c>
      <c r="I20" s="9" t="s">
        <v>32</v>
      </c>
      <c r="J20" s="9" t="s">
        <v>32</v>
      </c>
      <c r="K20" s="9" t="s">
        <v>32</v>
      </c>
      <c r="L20" s="9" t="s">
        <v>32</v>
      </c>
      <c r="M20" s="9" t="s">
        <v>32</v>
      </c>
      <c r="N20" s="9" t="s">
        <v>32</v>
      </c>
      <c r="O20" s="9"/>
      <c r="P20" s="9" t="s">
        <v>89</v>
      </c>
      <c r="Q20" s="9" t="n">
        <v>2</v>
      </c>
      <c r="R20" s="9" t="s">
        <v>32</v>
      </c>
      <c r="S20" s="9" t="s">
        <v>32</v>
      </c>
      <c r="T20" s="9" t="s">
        <v>90</v>
      </c>
      <c r="U20" s="9" t="s">
        <v>91</v>
      </c>
      <c r="V20" s="1" t="str">
        <f aca="false">CONCATENATE("wr.add_register(",E20,"(",C20,",'",B20,"', '",T20,"', '",F20,"', '",O20,"'))")</f>
        <v>wr.add_register(U32(30219,'Operation.DrtStt', 'Leistungsreduzierung', 'TAGLIST', ''))</v>
      </c>
    </row>
    <row r="21" customFormat="false" ht="24.05" hidden="false" customHeight="false" outlineLevel="0" collapsed="false">
      <c r="A21" s="1" t="n">
        <f aca="false">VLOOKUP(C21,Tabelle5!$A$2:$C$249,2)</f>
        <v>0</v>
      </c>
      <c r="B21" s="9" t="s">
        <v>92</v>
      </c>
      <c r="C21" s="9" t="n">
        <v>30231</v>
      </c>
      <c r="D21" s="9" t="n">
        <v>2</v>
      </c>
      <c r="E21" s="9" t="s">
        <v>29</v>
      </c>
      <c r="F21" s="9" t="s">
        <v>65</v>
      </c>
      <c r="G21" s="9" t="s">
        <v>31</v>
      </c>
      <c r="H21" s="9" t="n">
        <v>40241</v>
      </c>
      <c r="I21" s="9" t="s">
        <v>93</v>
      </c>
      <c r="J21" s="9" t="n">
        <v>120</v>
      </c>
      <c r="K21" s="9" t="n">
        <v>1</v>
      </c>
      <c r="L21" s="9" t="s">
        <v>84</v>
      </c>
      <c r="M21" s="9" t="s">
        <v>32</v>
      </c>
      <c r="N21" s="9" t="s">
        <v>31</v>
      </c>
      <c r="O21" s="9" t="s">
        <v>74</v>
      </c>
      <c r="P21" s="9" t="s">
        <v>94</v>
      </c>
      <c r="Q21" s="9" t="s">
        <v>95</v>
      </c>
      <c r="R21" s="9" t="s">
        <v>32</v>
      </c>
      <c r="S21" s="9" t="s">
        <v>32</v>
      </c>
      <c r="T21" s="9" t="s">
        <v>96</v>
      </c>
      <c r="U21" s="9" t="s">
        <v>97</v>
      </c>
      <c r="V21" s="1" t="str">
        <f aca="false">CONCATENATE("wr.add_register(",E21,"(",C21,",'",B21,"', '",T21,"', '",F21,"', '",O21,"'))")</f>
        <v>wr.add_register(U32(30231,'Inverter.WLim', 'Maximale Gerätewirkleistung', 'FIX0', 'W'))</v>
      </c>
    </row>
    <row r="22" customFormat="false" ht="24.05" hidden="false" customHeight="false" outlineLevel="0" collapsed="false">
      <c r="A22" s="1" t="n">
        <f aca="false">VLOOKUP(C22,Tabelle5!$A$2:$C$249,2)</f>
        <v>0</v>
      </c>
      <c r="B22" s="9" t="s">
        <v>98</v>
      </c>
      <c r="C22" s="9" t="n">
        <v>30233</v>
      </c>
      <c r="D22" s="9" t="n">
        <v>2</v>
      </c>
      <c r="E22" s="9" t="s">
        <v>29</v>
      </c>
      <c r="F22" s="9" t="s">
        <v>65</v>
      </c>
      <c r="G22" s="9" t="s">
        <v>31</v>
      </c>
      <c r="H22" s="9" t="s">
        <v>32</v>
      </c>
      <c r="I22" s="9" t="s">
        <v>32</v>
      </c>
      <c r="J22" s="9" t="s">
        <v>32</v>
      </c>
      <c r="K22" s="9" t="s">
        <v>32</v>
      </c>
      <c r="L22" s="9" t="s">
        <v>32</v>
      </c>
      <c r="M22" s="9" t="s">
        <v>32</v>
      </c>
      <c r="N22" s="9" t="s">
        <v>32</v>
      </c>
      <c r="O22" s="9" t="s">
        <v>74</v>
      </c>
      <c r="P22" s="9" t="s">
        <v>94</v>
      </c>
      <c r="Q22" s="9" t="s">
        <v>95</v>
      </c>
      <c r="R22" s="9" t="s">
        <v>32</v>
      </c>
      <c r="S22" s="9" t="s">
        <v>32</v>
      </c>
      <c r="T22" s="9" t="s">
        <v>99</v>
      </c>
      <c r="U22" s="9" t="s">
        <v>100</v>
      </c>
      <c r="V22" s="1" t="str">
        <f aca="false">CONCATENATE("wr.add_register(",E22,"(",C22,",'",B22,"', '",T22,"', '",F22,"', '",O22,"'))")</f>
        <v>wr.add_register(U32(30233,'Inverter.WMax', 'Eingestellte Wirkleistungsgrenze', 'FIX0', 'W'))</v>
      </c>
    </row>
    <row r="23" customFormat="false" ht="12.8" hidden="false" customHeight="false" outlineLevel="0" collapsed="false">
      <c r="A23" s="1" t="n">
        <f aca="false">VLOOKUP(C23,Tabelle5!$A$2:$C$249,2)</f>
        <v>0</v>
      </c>
      <c r="B23" s="9" t="s">
        <v>101</v>
      </c>
      <c r="C23" s="9" t="n">
        <v>30529</v>
      </c>
      <c r="D23" s="9" t="n">
        <v>2</v>
      </c>
      <c r="E23" s="9" t="s">
        <v>29</v>
      </c>
      <c r="F23" s="9" t="s">
        <v>65</v>
      </c>
      <c r="G23" s="9" t="s">
        <v>31</v>
      </c>
      <c r="H23" s="9" t="s">
        <v>32</v>
      </c>
      <c r="I23" s="9" t="s">
        <v>32</v>
      </c>
      <c r="J23" s="9" t="s">
        <v>32</v>
      </c>
      <c r="K23" s="9" t="s">
        <v>32</v>
      </c>
      <c r="L23" s="9" t="s">
        <v>32</v>
      </c>
      <c r="M23" s="9" t="s">
        <v>32</v>
      </c>
      <c r="N23" s="9" t="s">
        <v>32</v>
      </c>
      <c r="O23" s="9" t="s">
        <v>102</v>
      </c>
      <c r="P23" s="9" t="s">
        <v>32</v>
      </c>
      <c r="Q23" s="9" t="s">
        <v>32</v>
      </c>
      <c r="R23" s="9" t="s">
        <v>32</v>
      </c>
      <c r="S23" s="9" t="s">
        <v>32</v>
      </c>
      <c r="T23" s="9" t="s">
        <v>103</v>
      </c>
      <c r="U23" s="9" t="s">
        <v>104</v>
      </c>
      <c r="V23" s="1" t="str">
        <f aca="false">CONCATENATE("wr.add_register(",E23,"(",C23,",'",B23,"', '",T23,"', '",F23,"', '",O23,"'))")</f>
        <v>wr.add_register(U32(30529,'Metering.TotWhOut', 'Gesamtertrag', 'FIX0', 'Wh'))</v>
      </c>
    </row>
    <row r="24" customFormat="false" ht="12.8" hidden="false" customHeight="false" outlineLevel="0" collapsed="false">
      <c r="A24" s="1" t="n">
        <f aca="false">VLOOKUP(C24,Tabelle5!$A$2:$C$249,2)</f>
        <v>0</v>
      </c>
      <c r="B24" s="9" t="s">
        <v>101</v>
      </c>
      <c r="C24" s="9" t="n">
        <v>30531</v>
      </c>
      <c r="D24" s="9" t="n">
        <v>2</v>
      </c>
      <c r="E24" s="9" t="s">
        <v>29</v>
      </c>
      <c r="F24" s="9" t="s">
        <v>65</v>
      </c>
      <c r="G24" s="9" t="s">
        <v>31</v>
      </c>
      <c r="H24" s="9" t="s">
        <v>32</v>
      </c>
      <c r="I24" s="9" t="s">
        <v>32</v>
      </c>
      <c r="J24" s="9" t="s">
        <v>32</v>
      </c>
      <c r="K24" s="9" t="s">
        <v>32</v>
      </c>
      <c r="L24" s="9" t="s">
        <v>32</v>
      </c>
      <c r="M24" s="9" t="s">
        <v>32</v>
      </c>
      <c r="N24" s="9" t="s">
        <v>32</v>
      </c>
      <c r="O24" s="9" t="s">
        <v>105</v>
      </c>
      <c r="P24" s="9" t="s">
        <v>32</v>
      </c>
      <c r="Q24" s="9" t="s">
        <v>32</v>
      </c>
      <c r="R24" s="9" t="s">
        <v>32</v>
      </c>
      <c r="S24" s="9" t="s">
        <v>32</v>
      </c>
      <c r="T24" s="9" t="s">
        <v>103</v>
      </c>
      <c r="U24" s="9" t="s">
        <v>104</v>
      </c>
      <c r="V24" s="1" t="str">
        <f aca="false">CONCATENATE("wr.add_register(",E24,"(",C24,",'",B24,"', '",T24,"', '",F24,"', '",O24,"'))")</f>
        <v>wr.add_register(U32(30531,'Metering.TotWhOut', 'Gesamtertrag', 'FIX0', 'kWh'))</v>
      </c>
    </row>
    <row r="25" customFormat="false" ht="12.8" hidden="false" customHeight="false" outlineLevel="0" collapsed="false">
      <c r="A25" s="1" t="n">
        <f aca="false">VLOOKUP(C25,Tabelle5!$A$2:$C$249,2)</f>
        <v>0</v>
      </c>
      <c r="B25" s="9" t="s">
        <v>101</v>
      </c>
      <c r="C25" s="9" t="n">
        <v>30533</v>
      </c>
      <c r="D25" s="9" t="n">
        <v>2</v>
      </c>
      <c r="E25" s="9" t="s">
        <v>29</v>
      </c>
      <c r="F25" s="9" t="s">
        <v>65</v>
      </c>
      <c r="G25" s="9" t="s">
        <v>31</v>
      </c>
      <c r="H25" s="9" t="s">
        <v>32</v>
      </c>
      <c r="I25" s="9" t="s">
        <v>32</v>
      </c>
      <c r="J25" s="9" t="s">
        <v>32</v>
      </c>
      <c r="K25" s="9" t="s">
        <v>32</v>
      </c>
      <c r="L25" s="9" t="s">
        <v>32</v>
      </c>
      <c r="M25" s="9" t="s">
        <v>32</v>
      </c>
      <c r="N25" s="9" t="s">
        <v>32</v>
      </c>
      <c r="O25" s="9" t="s">
        <v>106</v>
      </c>
      <c r="P25" s="9" t="s">
        <v>32</v>
      </c>
      <c r="Q25" s="9" t="s">
        <v>32</v>
      </c>
      <c r="R25" s="9" t="s">
        <v>32</v>
      </c>
      <c r="S25" s="9" t="s">
        <v>32</v>
      </c>
      <c r="T25" s="9" t="s">
        <v>103</v>
      </c>
      <c r="U25" s="9" t="s">
        <v>104</v>
      </c>
      <c r="V25" s="1" t="str">
        <f aca="false">CONCATENATE("wr.add_register(",E25,"(",C25,",'",B25,"', '",T25,"', '",F25,"', '",O25,"'))")</f>
        <v>wr.add_register(U32(30533,'Metering.TotWhOut', 'Gesamtertrag', 'FIX0', 'MWh'))</v>
      </c>
    </row>
    <row r="26" customFormat="false" ht="12.8" hidden="false" customHeight="false" outlineLevel="0" collapsed="false">
      <c r="A26" s="1" t="n">
        <f aca="false">VLOOKUP(C26,Tabelle5!$A$2:$C$249,2)</f>
        <v>0</v>
      </c>
      <c r="B26" s="9" t="s">
        <v>107</v>
      </c>
      <c r="C26" s="9" t="n">
        <v>30535</v>
      </c>
      <c r="D26" s="9" t="n">
        <v>2</v>
      </c>
      <c r="E26" s="9" t="s">
        <v>29</v>
      </c>
      <c r="F26" s="9" t="s">
        <v>65</v>
      </c>
      <c r="G26" s="9" t="s">
        <v>31</v>
      </c>
      <c r="H26" s="9" t="s">
        <v>32</v>
      </c>
      <c r="I26" s="9" t="s">
        <v>32</v>
      </c>
      <c r="J26" s="9" t="s">
        <v>32</v>
      </c>
      <c r="K26" s="9" t="s">
        <v>32</v>
      </c>
      <c r="L26" s="9" t="s">
        <v>32</v>
      </c>
      <c r="M26" s="9" t="s">
        <v>32</v>
      </c>
      <c r="N26" s="9" t="s">
        <v>32</v>
      </c>
      <c r="O26" s="9" t="s">
        <v>102</v>
      </c>
      <c r="P26" s="9" t="s">
        <v>32</v>
      </c>
      <c r="Q26" s="9" t="s">
        <v>32</v>
      </c>
      <c r="R26" s="9" t="s">
        <v>32</v>
      </c>
      <c r="S26" s="9" t="s">
        <v>32</v>
      </c>
      <c r="T26" s="9" t="s">
        <v>108</v>
      </c>
      <c r="U26" s="9" t="s">
        <v>32</v>
      </c>
      <c r="V26" s="1" t="str">
        <f aca="false">CONCATENATE("wr.add_register(",E26,"(",C26,",'",B26,"', '",T26,"', '",F26,"', '",O26,"'))")</f>
        <v>wr.add_register(U32(30535,'Metering.DyWhOut', 'Tagesertrag', 'FIX0', 'Wh'))</v>
      </c>
    </row>
    <row r="27" customFormat="false" ht="12.8" hidden="false" customHeight="false" outlineLevel="0" collapsed="false">
      <c r="A27" s="1" t="n">
        <f aca="false">VLOOKUP(C27,Tabelle5!$A$2:$C$249,2)</f>
        <v>0</v>
      </c>
      <c r="B27" s="9" t="s">
        <v>107</v>
      </c>
      <c r="C27" s="9" t="n">
        <v>30537</v>
      </c>
      <c r="D27" s="9" t="n">
        <v>2</v>
      </c>
      <c r="E27" s="9" t="s">
        <v>29</v>
      </c>
      <c r="F27" s="9" t="s">
        <v>65</v>
      </c>
      <c r="G27" s="9" t="s">
        <v>31</v>
      </c>
      <c r="H27" s="9" t="s">
        <v>32</v>
      </c>
      <c r="I27" s="9" t="s">
        <v>32</v>
      </c>
      <c r="J27" s="9" t="s">
        <v>32</v>
      </c>
      <c r="K27" s="9" t="s">
        <v>32</v>
      </c>
      <c r="L27" s="9" t="s">
        <v>32</v>
      </c>
      <c r="M27" s="9" t="s">
        <v>32</v>
      </c>
      <c r="N27" s="9" t="s">
        <v>32</v>
      </c>
      <c r="O27" s="9" t="s">
        <v>105</v>
      </c>
      <c r="P27" s="9" t="s">
        <v>32</v>
      </c>
      <c r="Q27" s="9" t="s">
        <v>32</v>
      </c>
      <c r="R27" s="9" t="s">
        <v>32</v>
      </c>
      <c r="S27" s="9" t="s">
        <v>32</v>
      </c>
      <c r="T27" s="9" t="s">
        <v>108</v>
      </c>
      <c r="U27" s="9" t="s">
        <v>32</v>
      </c>
      <c r="V27" s="1" t="str">
        <f aca="false">CONCATENATE("wr.add_register(",E27,"(",C27,",'",B27,"', '",T27,"', '",F27,"', '",O27,"'))")</f>
        <v>wr.add_register(U32(30537,'Metering.DyWhOut', 'Tagesertrag', 'FIX0', 'kWh'))</v>
      </c>
    </row>
    <row r="28" customFormat="false" ht="12.8" hidden="false" customHeight="false" outlineLevel="0" collapsed="false">
      <c r="A28" s="1" t="n">
        <f aca="false">VLOOKUP(C28,Tabelle5!$A$2:$C$249,2)</f>
        <v>0</v>
      </c>
      <c r="B28" s="9" t="s">
        <v>107</v>
      </c>
      <c r="C28" s="9" t="n">
        <v>30539</v>
      </c>
      <c r="D28" s="9" t="n">
        <v>2</v>
      </c>
      <c r="E28" s="9" t="s">
        <v>29</v>
      </c>
      <c r="F28" s="9" t="s">
        <v>65</v>
      </c>
      <c r="G28" s="9" t="s">
        <v>31</v>
      </c>
      <c r="H28" s="9" t="s">
        <v>32</v>
      </c>
      <c r="I28" s="9" t="s">
        <v>32</v>
      </c>
      <c r="J28" s="9" t="s">
        <v>32</v>
      </c>
      <c r="K28" s="9" t="s">
        <v>32</v>
      </c>
      <c r="L28" s="9" t="s">
        <v>32</v>
      </c>
      <c r="M28" s="9" t="s">
        <v>32</v>
      </c>
      <c r="N28" s="9" t="s">
        <v>32</v>
      </c>
      <c r="O28" s="9" t="s">
        <v>106</v>
      </c>
      <c r="P28" s="9" t="s">
        <v>32</v>
      </c>
      <c r="Q28" s="9" t="s">
        <v>32</v>
      </c>
      <c r="R28" s="9" t="s">
        <v>32</v>
      </c>
      <c r="S28" s="9" t="s">
        <v>32</v>
      </c>
      <c r="T28" s="9" t="s">
        <v>108</v>
      </c>
      <c r="U28" s="9" t="s">
        <v>32</v>
      </c>
      <c r="V28" s="1" t="str">
        <f aca="false">CONCATENATE("wr.add_register(",E28,"(",C28,",'",B28,"', '",T28,"', '",F28,"', '",O28,"'))")</f>
        <v>wr.add_register(U32(30539,'Metering.DyWhOut', 'Tagesertrag', 'FIX0', 'MWh'))</v>
      </c>
    </row>
    <row r="29" customFormat="false" ht="12.8" hidden="false" customHeight="false" outlineLevel="0" collapsed="false">
      <c r="A29" s="1" t="n">
        <f aca="false">VLOOKUP(C29,Tabelle5!$A$2:$C$249,2)</f>
        <v>0</v>
      </c>
      <c r="B29" s="9" t="s">
        <v>109</v>
      </c>
      <c r="C29" s="9" t="n">
        <v>30541</v>
      </c>
      <c r="D29" s="9" t="n">
        <v>2</v>
      </c>
      <c r="E29" s="9" t="s">
        <v>29</v>
      </c>
      <c r="F29" s="9" t="s">
        <v>69</v>
      </c>
      <c r="G29" s="9" t="s">
        <v>31</v>
      </c>
      <c r="H29" s="9" t="s">
        <v>32</v>
      </c>
      <c r="I29" s="9" t="s">
        <v>32</v>
      </c>
      <c r="J29" s="9" t="s">
        <v>32</v>
      </c>
      <c r="K29" s="9" t="s">
        <v>32</v>
      </c>
      <c r="L29" s="9" t="s">
        <v>32</v>
      </c>
      <c r="M29" s="9" t="s">
        <v>32</v>
      </c>
      <c r="N29" s="9" t="s">
        <v>32</v>
      </c>
      <c r="O29" s="9" t="s">
        <v>70</v>
      </c>
      <c r="P29" s="9" t="s">
        <v>32</v>
      </c>
      <c r="Q29" s="9" t="s">
        <v>32</v>
      </c>
      <c r="R29" s="9" t="s">
        <v>32</v>
      </c>
      <c r="S29" s="9" t="s">
        <v>32</v>
      </c>
      <c r="T29" s="9" t="s">
        <v>110</v>
      </c>
      <c r="U29" s="9" t="s">
        <v>111</v>
      </c>
      <c r="V29" s="1" t="str">
        <f aca="false">CONCATENATE("wr.add_register(",E29,"(",C29,",'",B29,"', '",T29,"', '",F29,"', '",O29,"'))")</f>
        <v>wr.add_register(U32(30541,'Metering.TotOpTms', 'Betriebszeit', 'Dauer', 's'))</v>
      </c>
    </row>
    <row r="30" customFormat="false" ht="12.8" hidden="false" customHeight="false" outlineLevel="0" collapsed="false">
      <c r="A30" s="1" t="n">
        <f aca="false">VLOOKUP(C30,Tabelle5!$A$2:$C$249,2)</f>
        <v>0</v>
      </c>
      <c r="B30" s="9" t="s">
        <v>112</v>
      </c>
      <c r="C30" s="9" t="n">
        <v>30543</v>
      </c>
      <c r="D30" s="9" t="n">
        <v>2</v>
      </c>
      <c r="E30" s="9" t="s">
        <v>29</v>
      </c>
      <c r="F30" s="9" t="s">
        <v>69</v>
      </c>
      <c r="G30" s="9" t="s">
        <v>31</v>
      </c>
      <c r="H30" s="9" t="s">
        <v>32</v>
      </c>
      <c r="I30" s="9" t="s">
        <v>32</v>
      </c>
      <c r="J30" s="9" t="s">
        <v>32</v>
      </c>
      <c r="K30" s="9" t="s">
        <v>32</v>
      </c>
      <c r="L30" s="9" t="s">
        <v>32</v>
      </c>
      <c r="M30" s="9" t="s">
        <v>32</v>
      </c>
      <c r="N30" s="9" t="s">
        <v>32</v>
      </c>
      <c r="O30" s="9" t="s">
        <v>70</v>
      </c>
      <c r="P30" s="9" t="s">
        <v>32</v>
      </c>
      <c r="Q30" s="9" t="s">
        <v>32</v>
      </c>
      <c r="R30" s="9" t="s">
        <v>32</v>
      </c>
      <c r="S30" s="9" t="s">
        <v>32</v>
      </c>
      <c r="T30" s="9" t="s">
        <v>113</v>
      </c>
      <c r="U30" s="9" t="s">
        <v>114</v>
      </c>
      <c r="V30" s="1" t="str">
        <f aca="false">CONCATENATE("wr.add_register(",E30,"(",C30,",'",B30,"', '",T30,"', '",F30,"', '",O30,"'))")</f>
        <v>wr.add_register(U32(30543,'Metering.TotFeedTms', 'Einspeisezeit', 'Dauer', 's'))</v>
      </c>
    </row>
    <row r="31" customFormat="false" ht="12.8" hidden="false" customHeight="false" outlineLevel="0" collapsed="false">
      <c r="A31" s="1" t="n">
        <f aca="false">VLOOKUP(C31,Tabelle5!$A$2:$C$249,2)</f>
        <v>0</v>
      </c>
      <c r="B31" s="9" t="s">
        <v>115</v>
      </c>
      <c r="C31" s="9" t="n">
        <v>30559</v>
      </c>
      <c r="D31" s="9" t="n">
        <v>2</v>
      </c>
      <c r="E31" s="9" t="s">
        <v>29</v>
      </c>
      <c r="F31" s="9" t="s">
        <v>65</v>
      </c>
      <c r="G31" s="9" t="s">
        <v>31</v>
      </c>
      <c r="H31" s="9" t="s">
        <v>32</v>
      </c>
      <c r="I31" s="9" t="s">
        <v>32</v>
      </c>
      <c r="J31" s="9" t="s">
        <v>32</v>
      </c>
      <c r="K31" s="9" t="s">
        <v>32</v>
      </c>
      <c r="L31" s="9" t="s">
        <v>32</v>
      </c>
      <c r="M31" s="9" t="s">
        <v>32</v>
      </c>
      <c r="N31" s="9" t="s">
        <v>32</v>
      </c>
      <c r="O31" s="9"/>
      <c r="P31" s="9" t="s">
        <v>32</v>
      </c>
      <c r="Q31" s="9" t="s">
        <v>32</v>
      </c>
      <c r="R31" s="9" t="s">
        <v>32</v>
      </c>
      <c r="S31" s="9" t="s">
        <v>32</v>
      </c>
      <c r="T31" s="9" t="s">
        <v>116</v>
      </c>
      <c r="U31" s="9" t="s">
        <v>117</v>
      </c>
      <c r="V31" s="1" t="str">
        <f aca="false">CONCATENATE("wr.add_register(",E31,"(",C31,",'",B31,"', '",T31,"', '",F31,"', '",O31,"'))")</f>
        <v>wr.add_register(U32(30559,'Operation.EvtCntUsr', 'Anzahl Ereignisse für Benutzer', 'FIX0', ''))</v>
      </c>
    </row>
    <row r="32" customFormat="false" ht="12.8" hidden="false" customHeight="false" outlineLevel="0" collapsed="false">
      <c r="A32" s="1" t="n">
        <f aca="false">VLOOKUP(C32,Tabelle5!$A$2:$C$249,2)</f>
        <v>0</v>
      </c>
      <c r="B32" s="9" t="s">
        <v>118</v>
      </c>
      <c r="C32" s="9" t="n">
        <v>30561</v>
      </c>
      <c r="D32" s="9" t="n">
        <v>2</v>
      </c>
      <c r="E32" s="9" t="s">
        <v>29</v>
      </c>
      <c r="F32" s="9" t="s">
        <v>65</v>
      </c>
      <c r="G32" s="9" t="s">
        <v>31</v>
      </c>
      <c r="H32" s="9" t="s">
        <v>32</v>
      </c>
      <c r="I32" s="9" t="s">
        <v>32</v>
      </c>
      <c r="J32" s="9" t="s">
        <v>32</v>
      </c>
      <c r="K32" s="9" t="s">
        <v>32</v>
      </c>
      <c r="L32" s="9" t="s">
        <v>32</v>
      </c>
      <c r="M32" s="9" t="s">
        <v>32</v>
      </c>
      <c r="N32" s="9" t="s">
        <v>32</v>
      </c>
      <c r="O32" s="9"/>
      <c r="P32" s="9" t="s">
        <v>32</v>
      </c>
      <c r="Q32" s="9" t="s">
        <v>32</v>
      </c>
      <c r="R32" s="9" t="s">
        <v>32</v>
      </c>
      <c r="S32" s="9" t="s">
        <v>32</v>
      </c>
      <c r="T32" s="9" t="s">
        <v>119</v>
      </c>
      <c r="U32" s="9" t="s">
        <v>120</v>
      </c>
      <c r="V32" s="1" t="str">
        <f aca="false">CONCATENATE("wr.add_register(",E32,"(",C32,",'",B32,"', '",T32,"', '",F32,"', '",O32,"'))")</f>
        <v>wr.add_register(U32(30561,'Operation.EvtCntIstl', 'Anzahl Ereignisse für Installateur', 'FIX0', ''))</v>
      </c>
    </row>
    <row r="33" customFormat="false" ht="12.8" hidden="false" customHeight="false" outlineLevel="0" collapsed="false">
      <c r="A33" s="1" t="n">
        <f aca="false">VLOOKUP(C33,Tabelle5!$A$2:$C$249,2)</f>
        <v>0</v>
      </c>
      <c r="B33" s="9" t="s">
        <v>121</v>
      </c>
      <c r="C33" s="9" t="n">
        <v>30563</v>
      </c>
      <c r="D33" s="9" t="n">
        <v>2</v>
      </c>
      <c r="E33" s="9" t="s">
        <v>29</v>
      </c>
      <c r="F33" s="9" t="s">
        <v>65</v>
      </c>
      <c r="G33" s="9" t="s">
        <v>31</v>
      </c>
      <c r="H33" s="9" t="s">
        <v>32</v>
      </c>
      <c r="I33" s="9" t="s">
        <v>32</v>
      </c>
      <c r="J33" s="9" t="s">
        <v>32</v>
      </c>
      <c r="K33" s="9" t="s">
        <v>32</v>
      </c>
      <c r="L33" s="9" t="s">
        <v>32</v>
      </c>
      <c r="M33" s="9" t="s">
        <v>32</v>
      </c>
      <c r="N33" s="9" t="s">
        <v>32</v>
      </c>
      <c r="O33" s="9"/>
      <c r="P33" s="9" t="s">
        <v>32</v>
      </c>
      <c r="Q33" s="9" t="s">
        <v>32</v>
      </c>
      <c r="R33" s="9" t="s">
        <v>32</v>
      </c>
      <c r="S33" s="9" t="s">
        <v>32</v>
      </c>
      <c r="T33" s="9" t="s">
        <v>122</v>
      </c>
      <c r="U33" s="9" t="s">
        <v>123</v>
      </c>
      <c r="V33" s="1" t="str">
        <f aca="false">CONCATENATE("wr.add_register(",E33,"(",C33,",'",B33,"', '",T33,"', '",F33,"', '",O33,"'))")</f>
        <v>wr.add_register(U32(30563,'Operation.EvtCntSvc', 'Anzahl Ereignisse für Service', 'FIX0', ''))</v>
      </c>
    </row>
    <row r="34" customFormat="false" ht="24.05" hidden="false" customHeight="false" outlineLevel="0" collapsed="false">
      <c r="A34" s="1" t="n">
        <f aca="false">VLOOKUP(C34,Tabelle5!$A$2:$C$249,2)</f>
        <v>0</v>
      </c>
      <c r="B34" s="9" t="s">
        <v>124</v>
      </c>
      <c r="C34" s="9" t="n">
        <v>30583</v>
      </c>
      <c r="D34" s="9" t="n">
        <v>2</v>
      </c>
      <c r="E34" s="9" t="s">
        <v>29</v>
      </c>
      <c r="F34" s="9" t="s">
        <v>65</v>
      </c>
      <c r="G34" s="9" t="s">
        <v>31</v>
      </c>
      <c r="H34" s="9" t="s">
        <v>32</v>
      </c>
      <c r="I34" s="9" t="s">
        <v>32</v>
      </c>
      <c r="J34" s="9" t="s">
        <v>32</v>
      </c>
      <c r="K34" s="9" t="s">
        <v>32</v>
      </c>
      <c r="L34" s="9" t="s">
        <v>32</v>
      </c>
      <c r="M34" s="9" t="s">
        <v>32</v>
      </c>
      <c r="N34" s="9" t="s">
        <v>32</v>
      </c>
      <c r="O34" s="9" t="s">
        <v>102</v>
      </c>
      <c r="P34" s="9" t="s">
        <v>32</v>
      </c>
      <c r="Q34" s="9" t="s">
        <v>32</v>
      </c>
      <c r="R34" s="9" t="s">
        <v>32</v>
      </c>
      <c r="S34" s="9" t="s">
        <v>32</v>
      </c>
      <c r="T34" s="9" t="s">
        <v>125</v>
      </c>
      <c r="U34" s="9" t="s">
        <v>126</v>
      </c>
      <c r="V34" s="1" t="str">
        <f aca="false">CONCATENATE("wr.add_register(",E34,"(",C34,",'",B34,"', '",T34,"', '",F34,"', '",O34,"'))")</f>
        <v>wr.add_register(U32(30583,'Metering.GridMs.TotWhOut', 'Zählerstand Netzeinspeise-Zähler', 'FIX0', 'Wh'))</v>
      </c>
    </row>
    <row r="35" customFormat="false" ht="173.45" hidden="false" customHeight="false" outlineLevel="0" collapsed="false">
      <c r="A35" s="1" t="n">
        <f aca="false">VLOOKUP(C35,Tabelle5!$A$2:$C$249,2)</f>
        <v>0</v>
      </c>
      <c r="B35" s="9" t="s">
        <v>127</v>
      </c>
      <c r="C35" s="9" t="n">
        <v>30825</v>
      </c>
      <c r="D35" s="9" t="n">
        <v>2</v>
      </c>
      <c r="E35" s="9" t="s">
        <v>29</v>
      </c>
      <c r="F35" s="9" t="s">
        <v>40</v>
      </c>
      <c r="G35" s="9" t="s">
        <v>31</v>
      </c>
      <c r="H35" s="9" t="s">
        <v>32</v>
      </c>
      <c r="I35" s="9" t="s">
        <v>32</v>
      </c>
      <c r="J35" s="9" t="s">
        <v>32</v>
      </c>
      <c r="K35" s="9" t="s">
        <v>32</v>
      </c>
      <c r="L35" s="9" t="s">
        <v>32</v>
      </c>
      <c r="M35" s="9" t="s">
        <v>32</v>
      </c>
      <c r="N35" s="9" t="s">
        <v>32</v>
      </c>
      <c r="O35" s="9"/>
      <c r="P35" s="9" t="s">
        <v>128</v>
      </c>
      <c r="Q35" s="9" t="n">
        <v>5</v>
      </c>
      <c r="R35" s="5"/>
      <c r="S35" s="9" t="s">
        <v>32</v>
      </c>
      <c r="T35" s="9" t="s">
        <v>129</v>
      </c>
      <c r="U35" s="9" t="s">
        <v>130</v>
      </c>
      <c r="V35" s="1" t="str">
        <f aca="false">CONCATENATE("wr.add_register(",E35,"(",C35,",'",B35,"', '",T35,"', '",F35,"', '",O35,"'))")</f>
        <v>wr.add_register(U32(30825,'Inverter.VArModCfg.VArMod', 'Betriebsart der statischen Spannungshaltung, Konfiguration der statischen Spannungshaltung', 'TAGLIST', ''))</v>
      </c>
    </row>
    <row r="36" customFormat="false" ht="24.05" hidden="false" customHeight="false" outlineLevel="0" collapsed="false">
      <c r="A36" s="1" t="n">
        <f aca="false">VLOOKUP(C36,Tabelle5!$A$2:$C$249,2)</f>
        <v>0</v>
      </c>
      <c r="B36" s="9" t="s">
        <v>131</v>
      </c>
      <c r="C36" s="9" t="n">
        <v>30829</v>
      </c>
      <c r="D36" s="9" t="n">
        <v>2</v>
      </c>
      <c r="E36" s="9" t="s">
        <v>132</v>
      </c>
      <c r="F36" s="9" t="s">
        <v>133</v>
      </c>
      <c r="G36" s="9" t="s">
        <v>31</v>
      </c>
      <c r="H36" s="9" t="s">
        <v>32</v>
      </c>
      <c r="I36" s="9" t="s">
        <v>32</v>
      </c>
      <c r="J36" s="9" t="s">
        <v>32</v>
      </c>
      <c r="K36" s="9" t="s">
        <v>32</v>
      </c>
      <c r="L36" s="9" t="s">
        <v>32</v>
      </c>
      <c r="M36" s="9" t="s">
        <v>32</v>
      </c>
      <c r="N36" s="9" t="s">
        <v>32</v>
      </c>
      <c r="O36" s="9" t="s">
        <v>134</v>
      </c>
      <c r="P36" s="9" t="s">
        <v>135</v>
      </c>
      <c r="Q36" s="10" t="n">
        <v>0</v>
      </c>
      <c r="R36" s="5"/>
      <c r="S36" s="9" t="s">
        <v>32</v>
      </c>
      <c r="T36" s="9" t="s">
        <v>136</v>
      </c>
      <c r="U36" s="9" t="s">
        <v>137</v>
      </c>
      <c r="V36" s="1" t="str">
        <f aca="false">CONCATENATE("wr.add_register(",E36,"(",C36,",'",B36,"', '",T36,"', '",F36,"', '",O36,"'))")</f>
        <v>wr.add_register(S32(30829,'Inverter.VArModCfg.VArCnstCfg.VArNom', 'Blindleistungssollwert in %', 'FIX1', '%'))</v>
      </c>
    </row>
    <row r="37" customFormat="false" ht="24.05" hidden="false" customHeight="false" outlineLevel="0" collapsed="false">
      <c r="A37" s="1" t="n">
        <f aca="false">VLOOKUP(C37,Tabelle5!$A$2:$C$249,2)</f>
        <v>0</v>
      </c>
      <c r="B37" s="9" t="s">
        <v>138</v>
      </c>
      <c r="C37" s="9" t="n">
        <v>30831</v>
      </c>
      <c r="D37" s="9" t="n">
        <v>2</v>
      </c>
      <c r="E37" s="9" t="s">
        <v>132</v>
      </c>
      <c r="F37" s="9" t="s">
        <v>139</v>
      </c>
      <c r="G37" s="9" t="s">
        <v>31</v>
      </c>
      <c r="H37" s="9" t="s">
        <v>32</v>
      </c>
      <c r="I37" s="9" t="s">
        <v>32</v>
      </c>
      <c r="J37" s="9" t="s">
        <v>32</v>
      </c>
      <c r="K37" s="9" t="s">
        <v>32</v>
      </c>
      <c r="L37" s="9" t="s">
        <v>32</v>
      </c>
      <c r="M37" s="9" t="s">
        <v>32</v>
      </c>
      <c r="N37" s="9" t="s">
        <v>32</v>
      </c>
      <c r="O37" s="9"/>
      <c r="P37" s="9" t="s">
        <v>140</v>
      </c>
      <c r="Q37" s="9" t="n">
        <v>1</v>
      </c>
      <c r="R37" s="5"/>
      <c r="S37" s="9" t="s">
        <v>32</v>
      </c>
      <c r="T37" s="9" t="s">
        <v>141</v>
      </c>
      <c r="U37" s="9" t="s">
        <v>142</v>
      </c>
      <c r="V37" s="1" t="str">
        <f aca="false">CONCATENATE("wr.add_register(",E37,"(",C37,",'",B37,"', '",T37,"', '",F37,"', '",O37,"'))")</f>
        <v>wr.add_register(S32(30831,'Inverter.VArModCfg.PFCnstCfg.PF', 'Sollwert des cos Phi, Konfiguration des cos Phi, direkte Vorgabe', 'FIX2', ''))</v>
      </c>
    </row>
    <row r="38" customFormat="false" ht="24.05" hidden="false" customHeight="false" outlineLevel="0" collapsed="false">
      <c r="A38" s="1" t="n">
        <f aca="false">VLOOKUP(C38,Tabelle5!$A$2:$C$249,2)</f>
        <v>0</v>
      </c>
      <c r="B38" s="9" t="s">
        <v>143</v>
      </c>
      <c r="C38" s="9" t="n">
        <v>30833</v>
      </c>
      <c r="D38" s="9" t="n">
        <v>2</v>
      </c>
      <c r="E38" s="9" t="s">
        <v>29</v>
      </c>
      <c r="F38" s="9" t="s">
        <v>40</v>
      </c>
      <c r="G38" s="9" t="s">
        <v>31</v>
      </c>
      <c r="H38" s="9" t="s">
        <v>32</v>
      </c>
      <c r="I38" s="9" t="s">
        <v>32</v>
      </c>
      <c r="J38" s="9" t="s">
        <v>32</v>
      </c>
      <c r="K38" s="9" t="s">
        <v>32</v>
      </c>
      <c r="L38" s="9" t="s">
        <v>32</v>
      </c>
      <c r="M38" s="9" t="s">
        <v>32</v>
      </c>
      <c r="N38" s="9" t="s">
        <v>32</v>
      </c>
      <c r="O38" s="9"/>
      <c r="P38" s="9" t="s">
        <v>144</v>
      </c>
      <c r="Q38" s="9" t="n">
        <v>2</v>
      </c>
      <c r="R38" s="5"/>
      <c r="S38" s="9" t="s">
        <v>32</v>
      </c>
      <c r="T38" s="9" t="s">
        <v>145</v>
      </c>
      <c r="U38" s="9" t="s">
        <v>146</v>
      </c>
      <c r="V38" s="1" t="str">
        <f aca="false">CONCATENATE("wr.add_register(",E38,"(",C38,",'",B38,"', '",T38,"', '",F38,"', '",O38,"'))")</f>
        <v>wr.add_register(U32(30833,'Inverter.VArModCfg.PFCnstCfg.PFExt', 'Erregungsart des cos Phi, Konfiguration des cos Phi, direkte Vorgabe', 'TAGLIST', ''))</v>
      </c>
    </row>
    <row r="39" customFormat="false" ht="81.3" hidden="false" customHeight="false" outlineLevel="0" collapsed="false">
      <c r="A39" s="1" t="n">
        <f aca="false">VLOOKUP(C39,Tabelle5!$A$2:$C$249,2)</f>
        <v>0</v>
      </c>
      <c r="B39" s="9" t="s">
        <v>147</v>
      </c>
      <c r="C39" s="9" t="n">
        <v>30835</v>
      </c>
      <c r="D39" s="9" t="n">
        <v>2</v>
      </c>
      <c r="E39" s="9" t="s">
        <v>29</v>
      </c>
      <c r="F39" s="9" t="s">
        <v>40</v>
      </c>
      <c r="G39" s="9" t="s">
        <v>31</v>
      </c>
      <c r="H39" s="9" t="s">
        <v>32</v>
      </c>
      <c r="I39" s="9" t="s">
        <v>32</v>
      </c>
      <c r="J39" s="9" t="s">
        <v>32</v>
      </c>
      <c r="K39" s="9" t="s">
        <v>32</v>
      </c>
      <c r="L39" s="9" t="s">
        <v>32</v>
      </c>
      <c r="M39" s="9" t="s">
        <v>32</v>
      </c>
      <c r="N39" s="9" t="s">
        <v>32</v>
      </c>
      <c r="O39" s="9"/>
      <c r="P39" s="9" t="s">
        <v>148</v>
      </c>
      <c r="Q39" s="9" t="n">
        <v>4</v>
      </c>
      <c r="R39" s="5"/>
      <c r="S39" s="9" t="s">
        <v>32</v>
      </c>
      <c r="T39" s="9" t="s">
        <v>149</v>
      </c>
      <c r="U39" s="9" t="s">
        <v>150</v>
      </c>
      <c r="V39" s="1" t="str">
        <f aca="false">CONCATENATE("wr.add_register(",E39,"(",C39,",'",B39,"', '",T39,"', '",F39,"', '",O39,"'))")</f>
        <v>wr.add_register(U32(30835,'Inverter.WModCfg.WMod', 'Betriebsart des Einspeisemanagements', 'TAGLIST', ''))</v>
      </c>
    </row>
    <row r="40" customFormat="false" ht="24.05" hidden="false" customHeight="false" outlineLevel="0" collapsed="false">
      <c r="A40" s="1" t="n">
        <f aca="false">VLOOKUP(C40,Tabelle5!$A$2:$C$249,2)</f>
        <v>0</v>
      </c>
      <c r="B40" s="9" t="s">
        <v>151</v>
      </c>
      <c r="C40" s="9" t="n">
        <v>30837</v>
      </c>
      <c r="D40" s="9" t="n">
        <v>2</v>
      </c>
      <c r="E40" s="9" t="s">
        <v>29</v>
      </c>
      <c r="F40" s="9" t="s">
        <v>65</v>
      </c>
      <c r="G40" s="9" t="s">
        <v>31</v>
      </c>
      <c r="H40" s="9" t="s">
        <v>32</v>
      </c>
      <c r="I40" s="9" t="s">
        <v>32</v>
      </c>
      <c r="J40" s="9" t="s">
        <v>32</v>
      </c>
      <c r="K40" s="9" t="s">
        <v>32</v>
      </c>
      <c r="L40" s="9" t="s">
        <v>32</v>
      </c>
      <c r="M40" s="9" t="s">
        <v>32</v>
      </c>
      <c r="N40" s="9" t="s">
        <v>32</v>
      </c>
      <c r="O40" s="9" t="s">
        <v>74</v>
      </c>
      <c r="P40" s="9" t="s">
        <v>94</v>
      </c>
      <c r="Q40" s="9" t="s">
        <v>95</v>
      </c>
      <c r="R40" s="5"/>
      <c r="S40" s="9" t="s">
        <v>32</v>
      </c>
      <c r="T40" s="9" t="s">
        <v>152</v>
      </c>
      <c r="U40" s="9" t="s">
        <v>153</v>
      </c>
      <c r="V40" s="1" t="str">
        <f aca="false">CONCATENATE("wr.add_register(",E40,"(",C40,",'",B40,"', '",T40,"', '",F40,"', '",O40,"'))")</f>
        <v>wr.add_register(U32(30837,'Inverter.WModCfg.WCnstCfg.W', 'Wirkleistungsbegrenzung in W', 'FIX0', 'W'))</v>
      </c>
    </row>
    <row r="41" customFormat="false" ht="24.05" hidden="false" customHeight="false" outlineLevel="0" collapsed="false">
      <c r="A41" s="1" t="n">
        <f aca="false">VLOOKUP(C41,Tabelle5!$A$2:$C$249,2)</f>
        <v>0</v>
      </c>
      <c r="B41" s="9" t="s">
        <v>154</v>
      </c>
      <c r="C41" s="9" t="n">
        <v>30839</v>
      </c>
      <c r="D41" s="9" t="n">
        <v>2</v>
      </c>
      <c r="E41" s="9" t="s">
        <v>29</v>
      </c>
      <c r="F41" s="9" t="s">
        <v>65</v>
      </c>
      <c r="G41" s="9" t="s">
        <v>31</v>
      </c>
      <c r="H41" s="9" t="s">
        <v>32</v>
      </c>
      <c r="I41" s="9" t="s">
        <v>32</v>
      </c>
      <c r="J41" s="9" t="s">
        <v>32</v>
      </c>
      <c r="K41" s="9" t="s">
        <v>32</v>
      </c>
      <c r="L41" s="9" t="s">
        <v>32</v>
      </c>
      <c r="M41" s="9" t="s">
        <v>32</v>
      </c>
      <c r="N41" s="9" t="s">
        <v>32</v>
      </c>
      <c r="O41" s="9" t="s">
        <v>134</v>
      </c>
      <c r="P41" s="9" t="s">
        <v>155</v>
      </c>
      <c r="Q41" s="10" t="n">
        <v>1</v>
      </c>
      <c r="R41" s="5"/>
      <c r="S41" s="9" t="s">
        <v>32</v>
      </c>
      <c r="T41" s="9" t="s">
        <v>156</v>
      </c>
      <c r="U41" s="9" t="s">
        <v>157</v>
      </c>
      <c r="V41" s="1" t="str">
        <f aca="false">CONCATENATE("wr.add_register(",E41,"(",C41,",'",B41,"', '",T41,"', '",F41,"', '",O41,"'))")</f>
        <v>wr.add_register(U32(30839,'Inverter.WModCfg.WCnstCfg.WNom', 'Wirkleistungsbegrenzung in %', 'FIX0', '%'))</v>
      </c>
    </row>
    <row r="42" customFormat="false" ht="35.5" hidden="false" customHeight="false" outlineLevel="0" collapsed="false">
      <c r="A42" s="1" t="n">
        <f aca="false">VLOOKUP(C42,Tabelle5!$A$2:$C$249,2)</f>
        <v>0</v>
      </c>
      <c r="B42" s="9" t="s">
        <v>158</v>
      </c>
      <c r="C42" s="9" t="n">
        <v>30919</v>
      </c>
      <c r="D42" s="9" t="n">
        <v>2</v>
      </c>
      <c r="E42" s="9" t="s">
        <v>29</v>
      </c>
      <c r="F42" s="9" t="s">
        <v>40</v>
      </c>
      <c r="G42" s="9" t="s">
        <v>31</v>
      </c>
      <c r="H42" s="9" t="s">
        <v>32</v>
      </c>
      <c r="I42" s="9" t="s">
        <v>32</v>
      </c>
      <c r="J42" s="9" t="s">
        <v>32</v>
      </c>
      <c r="K42" s="9" t="s">
        <v>32</v>
      </c>
      <c r="L42" s="9" t="s">
        <v>32</v>
      </c>
      <c r="M42" s="9" t="s">
        <v>32</v>
      </c>
      <c r="N42" s="9" t="s">
        <v>32</v>
      </c>
      <c r="O42" s="9"/>
      <c r="P42" s="9" t="s">
        <v>159</v>
      </c>
      <c r="Q42" s="9" t="n">
        <v>1</v>
      </c>
      <c r="R42" s="5"/>
      <c r="S42" s="9" t="s">
        <v>32</v>
      </c>
      <c r="T42" s="9" t="s">
        <v>160</v>
      </c>
      <c r="U42" s="9" t="s">
        <v>161</v>
      </c>
      <c r="V42" s="1" t="str">
        <f aca="false">CONCATENATE("wr.add_register(",E42,"(",C42,",'",B42,"', '",T42,"', '",F42,"', '",O42,"'))")</f>
        <v>wr.add_register(U32(30919,'Inverter.VArModCfg.VArModDmd', 'Betriebsart der statischen Spannungshaltung bei Q on Demand, Konfiguration der statischen Spannungshaltung', 'TAGLIST', ''))</v>
      </c>
    </row>
    <row r="43" customFormat="false" ht="35.5" hidden="false" customHeight="false" outlineLevel="0" collapsed="false">
      <c r="A43" s="1" t="n">
        <f aca="false">VLOOKUP(C43,Tabelle5!$A$2:$C$249,2)</f>
        <v>0</v>
      </c>
      <c r="B43" s="9" t="s">
        <v>162</v>
      </c>
      <c r="C43" s="9" t="n">
        <v>30925</v>
      </c>
      <c r="D43" s="9" t="n">
        <v>2</v>
      </c>
      <c r="E43" s="9" t="s">
        <v>29</v>
      </c>
      <c r="F43" s="9" t="s">
        <v>40</v>
      </c>
      <c r="G43" s="9" t="s">
        <v>31</v>
      </c>
      <c r="H43" s="9" t="n">
        <v>40073</v>
      </c>
      <c r="I43" s="9" t="s">
        <v>163</v>
      </c>
      <c r="J43" s="9" t="n">
        <v>11</v>
      </c>
      <c r="K43" s="9" t="n">
        <v>1</v>
      </c>
      <c r="L43" s="9" t="s">
        <v>84</v>
      </c>
      <c r="M43" s="9" t="s">
        <v>32</v>
      </c>
      <c r="N43" s="9" t="s">
        <v>31</v>
      </c>
      <c r="O43" s="9"/>
      <c r="P43" s="9" t="s">
        <v>164</v>
      </c>
      <c r="Q43" s="9" t="n">
        <v>1</v>
      </c>
      <c r="R43" s="9" t="s">
        <v>32</v>
      </c>
      <c r="S43" s="9" t="s">
        <v>32</v>
      </c>
      <c r="T43" s="9" t="s">
        <v>165</v>
      </c>
      <c r="U43" s="9" t="s">
        <v>32</v>
      </c>
      <c r="V43" s="1" t="str">
        <f aca="false">CONCATENATE("wr.add_register(",E43,"(",C43,",'",B43,"', '",T43,"', '",F43,"', '",O43,"'))")</f>
        <v>wr.add_register(U32(30925,'Spdwr.ComSocA.ConnSpd', 'Verbindungsgeschwindigkeit von SMACOM A', 'TAGLIST', ''))</v>
      </c>
    </row>
    <row r="44" customFormat="false" ht="35.5" hidden="false" customHeight="false" outlineLevel="0" collapsed="false">
      <c r="A44" s="1" t="n">
        <f aca="false">VLOOKUP(C44,Tabelle5!$A$2:$C$249,2)</f>
        <v>0</v>
      </c>
      <c r="B44" s="9" t="s">
        <v>166</v>
      </c>
      <c r="C44" s="9" t="n">
        <v>30927</v>
      </c>
      <c r="D44" s="9" t="n">
        <v>2</v>
      </c>
      <c r="E44" s="9" t="s">
        <v>29</v>
      </c>
      <c r="F44" s="9" t="s">
        <v>40</v>
      </c>
      <c r="G44" s="9" t="s">
        <v>31</v>
      </c>
      <c r="H44" s="9" t="n">
        <v>40074</v>
      </c>
      <c r="I44" s="9" t="s">
        <v>167</v>
      </c>
      <c r="J44" s="9" t="n">
        <v>11</v>
      </c>
      <c r="K44" s="9" t="n">
        <v>1</v>
      </c>
      <c r="L44" s="9" t="s">
        <v>84</v>
      </c>
      <c r="M44" s="9" t="s">
        <v>32</v>
      </c>
      <c r="N44" s="9" t="s">
        <v>31</v>
      </c>
      <c r="O44" s="9"/>
      <c r="P44" s="9" t="s">
        <v>168</v>
      </c>
      <c r="Q44" s="9" t="n">
        <v>1</v>
      </c>
      <c r="R44" s="9" t="s">
        <v>32</v>
      </c>
      <c r="S44" s="9" t="s">
        <v>32</v>
      </c>
      <c r="T44" s="9" t="s">
        <v>169</v>
      </c>
      <c r="U44" s="9" t="s">
        <v>32</v>
      </c>
      <c r="V44" s="1" t="str">
        <f aca="false">CONCATENATE("wr.add_register(",E44,"(",C44,",'",B44,"', '",T44,"', '",F44,"', '",O44,"'))")</f>
        <v>wr.add_register(U32(30927,'Spdwr.ComSocA.DpxMode', 'Duplexmodus von SMACOM A', 'TAGLIST', ''))</v>
      </c>
    </row>
    <row r="45" customFormat="false" ht="46.95" hidden="false" customHeight="false" outlineLevel="0" collapsed="false">
      <c r="A45" s="1" t="n">
        <f aca="false">VLOOKUP(C45,Tabelle5!$A$2:$C$249,2)</f>
        <v>0</v>
      </c>
      <c r="B45" s="9" t="s">
        <v>170</v>
      </c>
      <c r="C45" s="9" t="n">
        <v>30929</v>
      </c>
      <c r="D45" s="9" t="n">
        <v>2</v>
      </c>
      <c r="E45" s="9" t="s">
        <v>29</v>
      </c>
      <c r="F45" s="9" t="s">
        <v>40</v>
      </c>
      <c r="G45" s="9" t="s">
        <v>31</v>
      </c>
      <c r="H45" s="9" t="n">
        <v>40075</v>
      </c>
      <c r="I45" s="9" t="s">
        <v>171</v>
      </c>
      <c r="J45" s="9" t="n">
        <v>11</v>
      </c>
      <c r="K45" s="9" t="n">
        <v>1</v>
      </c>
      <c r="L45" s="9" t="s">
        <v>84</v>
      </c>
      <c r="M45" s="9" t="s">
        <v>32</v>
      </c>
      <c r="N45" s="9" t="s">
        <v>31</v>
      </c>
      <c r="O45" s="9"/>
      <c r="P45" s="9" t="s">
        <v>172</v>
      </c>
      <c r="Q45" s="9" t="n">
        <v>4</v>
      </c>
      <c r="R45" s="9" t="s">
        <v>32</v>
      </c>
      <c r="S45" s="9" t="s">
        <v>32</v>
      </c>
      <c r="T45" s="9" t="s">
        <v>173</v>
      </c>
      <c r="U45" s="9" t="s">
        <v>32</v>
      </c>
      <c r="V45" s="1" t="str">
        <f aca="false">CONCATENATE("wr.add_register(",E45,"(",C45,",'",B45,"', '",T45,"', '",F45,"', '",O45,"'))")</f>
        <v>wr.add_register(U32(30929,'Spdwr.ComSocA.Stt', 'Speedwire-Verbindungsstatus von SMACOM A', 'TAGLIST', ''))</v>
      </c>
    </row>
    <row r="46" customFormat="false" ht="35.5" hidden="false" customHeight="false" outlineLevel="0" collapsed="false">
      <c r="A46" s="1" t="n">
        <f aca="false">VLOOKUP(C46,Tabelle5!$A$2:$C$249,2)</f>
        <v>0</v>
      </c>
      <c r="B46" s="9" t="s">
        <v>174</v>
      </c>
      <c r="C46" s="9" t="n">
        <v>30931</v>
      </c>
      <c r="D46" s="9" t="n">
        <v>2</v>
      </c>
      <c r="E46" s="9" t="s">
        <v>29</v>
      </c>
      <c r="F46" s="9" t="s">
        <v>40</v>
      </c>
      <c r="G46" s="9" t="s">
        <v>31</v>
      </c>
      <c r="H46" s="9" t="s">
        <v>32</v>
      </c>
      <c r="I46" s="9" t="s">
        <v>32</v>
      </c>
      <c r="J46" s="9" t="s">
        <v>32</v>
      </c>
      <c r="K46" s="9" t="s">
        <v>32</v>
      </c>
      <c r="L46" s="9" t="s">
        <v>32</v>
      </c>
      <c r="M46" s="9" t="s">
        <v>32</v>
      </c>
      <c r="N46" s="9" t="s">
        <v>32</v>
      </c>
      <c r="O46" s="9"/>
      <c r="P46" s="9" t="s">
        <v>164</v>
      </c>
      <c r="Q46" s="9" t="n">
        <v>1</v>
      </c>
      <c r="R46" s="9" t="s">
        <v>32</v>
      </c>
      <c r="S46" s="9" t="s">
        <v>32</v>
      </c>
      <c r="T46" s="9" t="s">
        <v>175</v>
      </c>
      <c r="U46" s="9" t="s">
        <v>32</v>
      </c>
      <c r="V46" s="1" t="str">
        <f aca="false">CONCATENATE("wr.add_register(",E46,"(",C46,",'",B46,"', '",T46,"', '",F46,"', '",O46,"'))")</f>
        <v>wr.add_register(U32(30931,'Spdwr.ComSocB.ConnSpd', 'Verbindungsgeschwindigkeit von SMACOM B', 'TAGLIST', ''))</v>
      </c>
    </row>
    <row r="47" customFormat="false" ht="35.5" hidden="false" customHeight="false" outlineLevel="0" collapsed="false">
      <c r="A47" s="1" t="n">
        <f aca="false">VLOOKUP(C47,Tabelle5!$A$2:$C$249,2)</f>
        <v>0</v>
      </c>
      <c r="B47" s="9" t="s">
        <v>176</v>
      </c>
      <c r="C47" s="9" t="n">
        <v>30933</v>
      </c>
      <c r="D47" s="9" t="n">
        <v>2</v>
      </c>
      <c r="E47" s="9" t="s">
        <v>29</v>
      </c>
      <c r="F47" s="9" t="s">
        <v>40</v>
      </c>
      <c r="G47" s="9" t="s">
        <v>31</v>
      </c>
      <c r="H47" s="9" t="s">
        <v>32</v>
      </c>
      <c r="I47" s="9" t="s">
        <v>32</v>
      </c>
      <c r="J47" s="9" t="s">
        <v>32</v>
      </c>
      <c r="K47" s="9" t="s">
        <v>32</v>
      </c>
      <c r="L47" s="9" t="s">
        <v>32</v>
      </c>
      <c r="M47" s="9" t="s">
        <v>32</v>
      </c>
      <c r="N47" s="9" t="s">
        <v>32</v>
      </c>
      <c r="O47" s="9"/>
      <c r="P47" s="9" t="s">
        <v>168</v>
      </c>
      <c r="Q47" s="9" t="n">
        <v>1</v>
      </c>
      <c r="R47" s="9" t="s">
        <v>32</v>
      </c>
      <c r="S47" s="9" t="s">
        <v>32</v>
      </c>
      <c r="T47" s="9" t="s">
        <v>177</v>
      </c>
      <c r="U47" s="9" t="s">
        <v>32</v>
      </c>
      <c r="V47" s="1" t="str">
        <f aca="false">CONCATENATE("wr.add_register(",E47,"(",C47,",'",B47,"', '",T47,"', '",F47,"', '",O47,"'))")</f>
        <v>wr.add_register(U32(30933,'Spdwr.ComSocB.DpxMode', 'Duplexmodus von SMACOM B', 'TAGLIST', ''))</v>
      </c>
    </row>
    <row r="48" customFormat="false" ht="46.95" hidden="false" customHeight="false" outlineLevel="0" collapsed="false">
      <c r="A48" s="1" t="n">
        <f aca="false">VLOOKUP(C48,Tabelle5!$A$2:$C$249,2)</f>
        <v>0</v>
      </c>
      <c r="B48" s="9" t="s">
        <v>178</v>
      </c>
      <c r="C48" s="9" t="n">
        <v>30935</v>
      </c>
      <c r="D48" s="9" t="n">
        <v>2</v>
      </c>
      <c r="E48" s="9" t="s">
        <v>29</v>
      </c>
      <c r="F48" s="9" t="s">
        <v>40</v>
      </c>
      <c r="G48" s="9" t="s">
        <v>31</v>
      </c>
      <c r="H48" s="9" t="s">
        <v>32</v>
      </c>
      <c r="I48" s="9" t="s">
        <v>32</v>
      </c>
      <c r="J48" s="9" t="s">
        <v>32</v>
      </c>
      <c r="K48" s="9" t="s">
        <v>32</v>
      </c>
      <c r="L48" s="9" t="s">
        <v>32</v>
      </c>
      <c r="M48" s="9" t="s">
        <v>32</v>
      </c>
      <c r="N48" s="9" t="s">
        <v>32</v>
      </c>
      <c r="O48" s="9"/>
      <c r="P48" s="9" t="s">
        <v>172</v>
      </c>
      <c r="Q48" s="9" t="n">
        <v>4</v>
      </c>
      <c r="R48" s="9" t="s">
        <v>32</v>
      </c>
      <c r="S48" s="9" t="s">
        <v>32</v>
      </c>
      <c r="T48" s="9" t="s">
        <v>179</v>
      </c>
      <c r="U48" s="9" t="s">
        <v>32</v>
      </c>
      <c r="V48" s="1" t="str">
        <f aca="false">CONCATENATE("wr.add_register(",E48,"(",C48,",'",B48,"', '",T48,"', '",F48,"', '",O48,"'))")</f>
        <v>wr.add_register(U32(30935,'Spdwr.ComSocB.Stt', 'Speedwire-Verbindungsstatus von SMACOM B', 'TAGLIST', ''))</v>
      </c>
    </row>
    <row r="49" customFormat="false" ht="12.8" hidden="false" customHeight="false" outlineLevel="0" collapsed="false">
      <c r="A49" s="1" t="n">
        <f aca="false">VLOOKUP(C49,Tabelle5!$A$2:$C$249,2)</f>
        <v>0</v>
      </c>
      <c r="B49" s="9" t="s">
        <v>180</v>
      </c>
      <c r="C49" s="9" t="n">
        <v>30949</v>
      </c>
      <c r="D49" s="9" t="n">
        <v>2</v>
      </c>
      <c r="E49" s="9" t="s">
        <v>29</v>
      </c>
      <c r="F49" s="9" t="s">
        <v>181</v>
      </c>
      <c r="G49" s="9" t="s">
        <v>31</v>
      </c>
      <c r="H49" s="9" t="s">
        <v>32</v>
      </c>
      <c r="I49" s="9" t="s">
        <v>32</v>
      </c>
      <c r="J49" s="9" t="s">
        <v>32</v>
      </c>
      <c r="K49" s="9" t="s">
        <v>32</v>
      </c>
      <c r="L49" s="9" t="s">
        <v>32</v>
      </c>
      <c r="M49" s="9" t="s">
        <v>32</v>
      </c>
      <c r="N49" s="9" t="s">
        <v>32</v>
      </c>
      <c r="O49" s="9"/>
      <c r="P49" s="9" t="s">
        <v>32</v>
      </c>
      <c r="Q49" s="9" t="s">
        <v>32</v>
      </c>
      <c r="R49" s="9" t="s">
        <v>32</v>
      </c>
      <c r="S49" s="9" t="s">
        <v>32</v>
      </c>
      <c r="T49" s="9" t="s">
        <v>182</v>
      </c>
      <c r="U49" s="9" t="s">
        <v>183</v>
      </c>
      <c r="V49" s="1" t="str">
        <f aca="false">CONCATENATE("wr.add_register(",E49,"(",C49,",'",B49,"', '",T49,"', '",F49,"', '",O49,"'))")</f>
        <v>wr.add_register(U32(30949,'GridMs.TotPFPrc', 'Verschiebungsfaktor', 'FIX3', ''))</v>
      </c>
    </row>
    <row r="50" customFormat="false" ht="12.8" hidden="false" customHeight="false" outlineLevel="0" collapsed="false">
      <c r="A50" s="1" t="n">
        <f aca="false">VLOOKUP(C50,Tabelle5!$A$2:$C$249,2)</f>
        <v>0</v>
      </c>
      <c r="B50" s="9" t="s">
        <v>184</v>
      </c>
      <c r="C50" s="9" t="n">
        <v>30953</v>
      </c>
      <c r="D50" s="9" t="n">
        <v>2</v>
      </c>
      <c r="E50" s="9" t="s">
        <v>132</v>
      </c>
      <c r="F50" s="9" t="s">
        <v>185</v>
      </c>
      <c r="G50" s="9" t="s">
        <v>31</v>
      </c>
      <c r="H50" s="9" t="n">
        <v>40219</v>
      </c>
      <c r="I50" s="9" t="s">
        <v>186</v>
      </c>
      <c r="J50" s="9" t="n">
        <v>101</v>
      </c>
      <c r="K50" s="9" t="n">
        <v>1</v>
      </c>
      <c r="L50" s="9" t="s">
        <v>187</v>
      </c>
      <c r="M50" s="9" t="s">
        <v>32</v>
      </c>
      <c r="N50" s="9" t="s">
        <v>31</v>
      </c>
      <c r="O50" s="9" t="s">
        <v>188</v>
      </c>
      <c r="P50" s="9" t="s">
        <v>32</v>
      </c>
      <c r="Q50" s="9" t="s">
        <v>32</v>
      </c>
      <c r="R50" s="9" t="s">
        <v>32</v>
      </c>
      <c r="S50" s="9" t="s">
        <v>32</v>
      </c>
      <c r="T50" s="9" t="s">
        <v>189</v>
      </c>
      <c r="U50" s="9" t="s">
        <v>32</v>
      </c>
      <c r="V50" s="1" t="str">
        <f aca="false">CONCATENATE("wr.add_register(",E50,"(",C50,",'",B50,"', '",T50,"', '",F50,"', '",O50,"'))")</f>
        <v>wr.add_register(S32(30953,'Coolsys.Cab.TmpVal', 'Innentemperatur', 'TEMP', '°C'))</v>
      </c>
    </row>
    <row r="51" customFormat="false" ht="12.8" hidden="false" customHeight="false" outlineLevel="0" collapsed="false">
      <c r="A51" s="1" t="n">
        <f aca="false">VLOOKUP(C51,Tabelle5!$A$2:$C$249,2)</f>
        <v>0</v>
      </c>
      <c r="B51" s="9" t="s">
        <v>190</v>
      </c>
      <c r="C51" s="9" t="n">
        <v>31017</v>
      </c>
      <c r="D51" s="9" t="n">
        <v>8</v>
      </c>
      <c r="E51" s="9" t="s">
        <v>191</v>
      </c>
      <c r="F51" s="9" t="s">
        <v>192</v>
      </c>
      <c r="G51" s="9" t="s">
        <v>31</v>
      </c>
      <c r="H51" s="9" t="s">
        <v>32</v>
      </c>
      <c r="I51" s="9" t="s">
        <v>32</v>
      </c>
      <c r="J51" s="9" t="s">
        <v>32</v>
      </c>
      <c r="K51" s="9" t="s">
        <v>32</v>
      </c>
      <c r="L51" s="9" t="s">
        <v>32</v>
      </c>
      <c r="M51" s="9" t="s">
        <v>32</v>
      </c>
      <c r="N51" s="9" t="s">
        <v>32</v>
      </c>
      <c r="O51" s="9"/>
      <c r="P51" s="9" t="s">
        <v>32</v>
      </c>
      <c r="Q51" s="9" t="s">
        <v>32</v>
      </c>
      <c r="R51" s="9" t="s">
        <v>32</v>
      </c>
      <c r="S51" s="9" t="s">
        <v>32</v>
      </c>
      <c r="T51" s="9" t="s">
        <v>32</v>
      </c>
      <c r="U51" s="9" t="s">
        <v>32</v>
      </c>
      <c r="V51" s="1" t="str">
        <f aca="false">CONCATENATE("wr.add_register(",E51,"(",C51,",'",B51,"', '",T51,"', ",D51,"))")</f>
        <v>wr.add_register(STR32(31017,'Spdwr.ActlIp', '-', 8))</v>
      </c>
    </row>
    <row r="52" customFormat="false" ht="12.8" hidden="false" customHeight="false" outlineLevel="0" collapsed="false">
      <c r="A52" s="1" t="n">
        <f aca="false">VLOOKUP(C52,Tabelle5!$A$2:$C$249,2)</f>
        <v>0</v>
      </c>
      <c r="B52" s="9" t="s">
        <v>193</v>
      </c>
      <c r="C52" s="9" t="n">
        <v>31025</v>
      </c>
      <c r="D52" s="9" t="n">
        <v>8</v>
      </c>
      <c r="E52" s="9" t="s">
        <v>191</v>
      </c>
      <c r="F52" s="9" t="s">
        <v>192</v>
      </c>
      <c r="G52" s="9" t="s">
        <v>31</v>
      </c>
      <c r="H52" s="9" t="s">
        <v>32</v>
      </c>
      <c r="I52" s="9" t="s">
        <v>32</v>
      </c>
      <c r="J52" s="9" t="s">
        <v>32</v>
      </c>
      <c r="K52" s="9" t="s">
        <v>32</v>
      </c>
      <c r="L52" s="9" t="s">
        <v>32</v>
      </c>
      <c r="M52" s="9" t="s">
        <v>32</v>
      </c>
      <c r="N52" s="9" t="s">
        <v>32</v>
      </c>
      <c r="O52" s="9"/>
      <c r="P52" s="9" t="s">
        <v>32</v>
      </c>
      <c r="Q52" s="9" t="s">
        <v>32</v>
      </c>
      <c r="R52" s="9" t="s">
        <v>32</v>
      </c>
      <c r="S52" s="9" t="s">
        <v>32</v>
      </c>
      <c r="T52" s="9" t="s">
        <v>32</v>
      </c>
      <c r="U52" s="9" t="s">
        <v>32</v>
      </c>
      <c r="V52" s="1" t="str">
        <f aca="false">CONCATENATE("wr.add_register(",E52,"(",C52,",'",B52,"', '",T52,"', ",D52,"))")</f>
        <v>wr.add_register(STR32(31025,'Spdwr.ActlSnetMsk', '-', 8))</v>
      </c>
    </row>
    <row r="53" customFormat="false" ht="12.8" hidden="false" customHeight="false" outlineLevel="0" collapsed="false">
      <c r="A53" s="1" t="n">
        <f aca="false">VLOOKUP(C53,Tabelle5!$A$2:$C$249,2)</f>
        <v>0</v>
      </c>
      <c r="B53" s="9" t="s">
        <v>194</v>
      </c>
      <c r="C53" s="9" t="n">
        <v>31033</v>
      </c>
      <c r="D53" s="9" t="n">
        <v>8</v>
      </c>
      <c r="E53" s="9" t="s">
        <v>191</v>
      </c>
      <c r="F53" s="9" t="s">
        <v>192</v>
      </c>
      <c r="G53" s="9" t="s">
        <v>31</v>
      </c>
      <c r="H53" s="9" t="s">
        <v>32</v>
      </c>
      <c r="I53" s="9" t="s">
        <v>32</v>
      </c>
      <c r="J53" s="9" t="s">
        <v>32</v>
      </c>
      <c r="K53" s="9" t="s">
        <v>32</v>
      </c>
      <c r="L53" s="9" t="s">
        <v>32</v>
      </c>
      <c r="M53" s="9" t="s">
        <v>32</v>
      </c>
      <c r="N53" s="9" t="s">
        <v>32</v>
      </c>
      <c r="O53" s="9"/>
      <c r="P53" s="9" t="s">
        <v>32</v>
      </c>
      <c r="Q53" s="9" t="s">
        <v>32</v>
      </c>
      <c r="R53" s="9" t="s">
        <v>32</v>
      </c>
      <c r="S53" s="9" t="s">
        <v>32</v>
      </c>
      <c r="T53" s="9" t="s">
        <v>32</v>
      </c>
      <c r="U53" s="9" t="s">
        <v>32</v>
      </c>
      <c r="V53" s="1" t="str">
        <f aca="false">CONCATENATE("wr.add_register(",E53,"(",C53,",'",B53,"', '",T53,"', ",D53,"))")</f>
        <v>wr.add_register(STR32(31033,'Spdwr.ActlGwIp', '-', 8))</v>
      </c>
    </row>
    <row r="54" customFormat="false" ht="12.8" hidden="false" customHeight="false" outlineLevel="0" collapsed="false">
      <c r="A54" s="1" t="n">
        <f aca="false">VLOOKUP(C54,Tabelle5!$A$2:$C$249,2)</f>
        <v>0</v>
      </c>
      <c r="B54" s="9" t="s">
        <v>195</v>
      </c>
      <c r="C54" s="9" t="n">
        <v>31041</v>
      </c>
      <c r="D54" s="9" t="n">
        <v>8</v>
      </c>
      <c r="E54" s="9" t="s">
        <v>191</v>
      </c>
      <c r="F54" s="9" t="s">
        <v>192</v>
      </c>
      <c r="G54" s="9" t="s">
        <v>31</v>
      </c>
      <c r="H54" s="9" t="s">
        <v>32</v>
      </c>
      <c r="I54" s="9" t="s">
        <v>32</v>
      </c>
      <c r="J54" s="9" t="s">
        <v>32</v>
      </c>
      <c r="K54" s="9" t="s">
        <v>32</v>
      </c>
      <c r="L54" s="9" t="s">
        <v>32</v>
      </c>
      <c r="M54" s="9" t="s">
        <v>32</v>
      </c>
      <c r="N54" s="9" t="s">
        <v>32</v>
      </c>
      <c r="O54" s="9"/>
      <c r="P54" s="9" t="s">
        <v>32</v>
      </c>
      <c r="Q54" s="9" t="s">
        <v>32</v>
      </c>
      <c r="R54" s="9" t="s">
        <v>32</v>
      </c>
      <c r="S54" s="9" t="s">
        <v>32</v>
      </c>
      <c r="T54" s="9" t="s">
        <v>32</v>
      </c>
      <c r="U54" s="9" t="s">
        <v>32</v>
      </c>
      <c r="V54" s="1" t="str">
        <f aca="false">CONCATENATE("wr.add_register(",E54,"(",C54,",'",B54,"', '",T54,"', ",D54,"))")</f>
        <v>wr.add_register(STR32(31041,'Spdwr.ActlDnsSrvIp', '-', 8))</v>
      </c>
    </row>
    <row r="55" customFormat="false" ht="12.8" hidden="false" customHeight="false" outlineLevel="0" collapsed="false">
      <c r="A55" s="1" t="n">
        <f aca="false">VLOOKUP(C55,Tabelle5!$A$2:$C$249,2)</f>
        <v>0</v>
      </c>
      <c r="B55" s="9" t="s">
        <v>73</v>
      </c>
      <c r="C55" s="9" t="n">
        <v>31085</v>
      </c>
      <c r="D55" s="9" t="n">
        <v>2</v>
      </c>
      <c r="E55" s="9" t="s">
        <v>29</v>
      </c>
      <c r="F55" s="9" t="s">
        <v>65</v>
      </c>
      <c r="G55" s="9" t="s">
        <v>31</v>
      </c>
      <c r="H55" s="9" t="s">
        <v>32</v>
      </c>
      <c r="I55" s="9" t="s">
        <v>32</v>
      </c>
      <c r="J55" s="9" t="s">
        <v>32</v>
      </c>
      <c r="K55" s="9" t="s">
        <v>32</v>
      </c>
      <c r="L55" s="9" t="s">
        <v>32</v>
      </c>
      <c r="M55" s="9" t="s">
        <v>32</v>
      </c>
      <c r="N55" s="9" t="s">
        <v>32</v>
      </c>
      <c r="O55" s="9" t="s">
        <v>74</v>
      </c>
      <c r="P55" s="9" t="s">
        <v>75</v>
      </c>
      <c r="Q55" s="9" t="s">
        <v>76</v>
      </c>
      <c r="R55" s="9" t="s">
        <v>32</v>
      </c>
      <c r="S55" s="9" t="s">
        <v>32</v>
      </c>
      <c r="T55" s="9" t="s">
        <v>77</v>
      </c>
      <c r="U55" s="9" t="s">
        <v>32</v>
      </c>
      <c r="V55" s="1" t="str">
        <f aca="false">CONCATENATE("wr.add_register(",E55,"(",C55,",'",B55,"', '",T55,"', '",F55,"', '",O55,"'))")</f>
        <v>wr.add_register(U32(31085,'Operation.HealthStt.Ok', 'Nennleistung im Zustand Ok', 'FIX0', 'W'))</v>
      </c>
    </row>
    <row r="56" customFormat="false" ht="24.05" hidden="false" customHeight="false" outlineLevel="0" collapsed="false">
      <c r="A56" s="1" t="n">
        <f aca="false">VLOOKUP(C56,Tabelle5!$A$2:$C$249,2)</f>
        <v>0</v>
      </c>
      <c r="B56" s="9" t="s">
        <v>196</v>
      </c>
      <c r="C56" s="9" t="n">
        <v>31159</v>
      </c>
      <c r="D56" s="9" t="n">
        <v>2</v>
      </c>
      <c r="E56" s="9" t="s">
        <v>132</v>
      </c>
      <c r="F56" s="9" t="s">
        <v>65</v>
      </c>
      <c r="G56" s="9" t="s">
        <v>31</v>
      </c>
      <c r="H56" s="9" t="s">
        <v>32</v>
      </c>
      <c r="I56" s="9" t="s">
        <v>32</v>
      </c>
      <c r="J56" s="9" t="s">
        <v>32</v>
      </c>
      <c r="K56" s="9" t="s">
        <v>32</v>
      </c>
      <c r="L56" s="9" t="s">
        <v>32</v>
      </c>
      <c r="M56" s="9" t="s">
        <v>32</v>
      </c>
      <c r="N56" s="9" t="s">
        <v>32</v>
      </c>
      <c r="O56" s="9" t="s">
        <v>197</v>
      </c>
      <c r="P56" s="9" t="s">
        <v>32</v>
      </c>
      <c r="Q56" s="9" t="s">
        <v>32</v>
      </c>
      <c r="R56" s="9" t="s">
        <v>32</v>
      </c>
      <c r="S56" s="9" t="s">
        <v>32</v>
      </c>
      <c r="T56" s="9" t="s">
        <v>198</v>
      </c>
      <c r="U56" s="9" t="s">
        <v>199</v>
      </c>
      <c r="V56" s="1" t="str">
        <f aca="false">CONCATENATE("wr.add_register(",E56,"(",C56,",'",B56,"', '",T56,"', '",F56,"', '",O56,"'))")</f>
        <v>wr.add_register(S32(31159,'Operation.Dmd.VArCtl', 'Aktuelle Vorgabe Blindleistung Q', 'FIX0', 'VAr'))</v>
      </c>
    </row>
    <row r="57" customFormat="false" ht="12.8" hidden="false" customHeight="false" outlineLevel="0" collapsed="false">
      <c r="A57" s="1" t="n">
        <f aca="false">VLOOKUP(C57,Tabelle5!$A$2:$C$249,2)</f>
        <v>0</v>
      </c>
      <c r="B57" s="9" t="s">
        <v>115</v>
      </c>
      <c r="C57" s="9" t="n">
        <v>35377</v>
      </c>
      <c r="D57" s="9" t="n">
        <v>4</v>
      </c>
      <c r="E57" s="9" t="s">
        <v>200</v>
      </c>
      <c r="F57" s="9" t="s">
        <v>65</v>
      </c>
      <c r="G57" s="9" t="s">
        <v>31</v>
      </c>
      <c r="H57" s="9" t="s">
        <v>32</v>
      </c>
      <c r="I57" s="9" t="s">
        <v>32</v>
      </c>
      <c r="J57" s="9" t="s">
        <v>32</v>
      </c>
      <c r="K57" s="9" t="s">
        <v>32</v>
      </c>
      <c r="L57" s="9" t="s">
        <v>32</v>
      </c>
      <c r="M57" s="9" t="s">
        <v>32</v>
      </c>
      <c r="N57" s="9" t="s">
        <v>32</v>
      </c>
      <c r="O57" s="9"/>
      <c r="P57" s="9" t="s">
        <v>32</v>
      </c>
      <c r="Q57" s="9" t="s">
        <v>32</v>
      </c>
      <c r="R57" s="9" t="s">
        <v>32</v>
      </c>
      <c r="S57" s="9" t="s">
        <v>32</v>
      </c>
      <c r="T57" s="9" t="s">
        <v>116</v>
      </c>
      <c r="U57" s="9" t="s">
        <v>117</v>
      </c>
      <c r="V57" s="1" t="str">
        <f aca="false">CONCATENATE("wr.add_register(",E57,"(",C57,",'",B57,"', '",T57,"', '",F57,"', '",O57,"'))")</f>
        <v>wr.add_register(U64(35377,'Operation.EvtCntUsr', 'Anzahl Ereignisse für Benutzer', 'FIX0', ''))</v>
      </c>
    </row>
    <row r="58" customFormat="false" ht="12.8" hidden="false" customHeight="false" outlineLevel="0" collapsed="false">
      <c r="A58" s="1" t="n">
        <f aca="false">VLOOKUP(C58,Tabelle5!$A$2:$C$249,2)</f>
        <v>0</v>
      </c>
      <c r="B58" s="9" t="s">
        <v>118</v>
      </c>
      <c r="C58" s="9" t="n">
        <v>35381</v>
      </c>
      <c r="D58" s="9" t="n">
        <v>4</v>
      </c>
      <c r="E58" s="9" t="s">
        <v>200</v>
      </c>
      <c r="F58" s="9" t="s">
        <v>65</v>
      </c>
      <c r="G58" s="9" t="s">
        <v>31</v>
      </c>
      <c r="H58" s="9" t="s">
        <v>32</v>
      </c>
      <c r="I58" s="9" t="s">
        <v>32</v>
      </c>
      <c r="J58" s="9" t="s">
        <v>32</v>
      </c>
      <c r="K58" s="9" t="s">
        <v>32</v>
      </c>
      <c r="L58" s="9" t="s">
        <v>32</v>
      </c>
      <c r="M58" s="9" t="s">
        <v>32</v>
      </c>
      <c r="N58" s="9" t="s">
        <v>32</v>
      </c>
      <c r="O58" s="9"/>
      <c r="P58" s="9" t="s">
        <v>32</v>
      </c>
      <c r="Q58" s="9" t="s">
        <v>32</v>
      </c>
      <c r="R58" s="9" t="s">
        <v>32</v>
      </c>
      <c r="S58" s="9" t="s">
        <v>32</v>
      </c>
      <c r="T58" s="9" t="s">
        <v>119</v>
      </c>
      <c r="U58" s="9" t="s">
        <v>120</v>
      </c>
      <c r="V58" s="1" t="str">
        <f aca="false">CONCATENATE("wr.add_register(",E58,"(",C58,",'",B58,"', '",T58,"', '",F58,"', '",O58,"'))")</f>
        <v>wr.add_register(U64(35381,'Operation.EvtCntIstl', 'Anzahl Ereignisse für Installateur', 'FIX0', ''))</v>
      </c>
    </row>
    <row r="59" customFormat="false" ht="12.8" hidden="false" customHeight="false" outlineLevel="0" collapsed="false">
      <c r="A59" s="1" t="n">
        <f aca="false">VLOOKUP(C59,Tabelle5!$A$2:$C$249,2)</f>
        <v>0</v>
      </c>
      <c r="B59" s="9" t="s">
        <v>121</v>
      </c>
      <c r="C59" s="9" t="n">
        <v>35385</v>
      </c>
      <c r="D59" s="9" t="n">
        <v>4</v>
      </c>
      <c r="E59" s="9" t="s">
        <v>200</v>
      </c>
      <c r="F59" s="9" t="s">
        <v>65</v>
      </c>
      <c r="G59" s="9" t="s">
        <v>31</v>
      </c>
      <c r="H59" s="9" t="s">
        <v>32</v>
      </c>
      <c r="I59" s="9" t="s">
        <v>32</v>
      </c>
      <c r="J59" s="9" t="s">
        <v>32</v>
      </c>
      <c r="K59" s="9" t="s">
        <v>32</v>
      </c>
      <c r="L59" s="9" t="s">
        <v>32</v>
      </c>
      <c r="M59" s="9" t="s">
        <v>32</v>
      </c>
      <c r="N59" s="9" t="s">
        <v>32</v>
      </c>
      <c r="O59" s="9"/>
      <c r="P59" s="9" t="s">
        <v>32</v>
      </c>
      <c r="Q59" s="9" t="s">
        <v>32</v>
      </c>
      <c r="R59" s="9" t="s">
        <v>32</v>
      </c>
      <c r="S59" s="9" t="s">
        <v>32</v>
      </c>
      <c r="T59" s="9" t="s">
        <v>122</v>
      </c>
      <c r="U59" s="9" t="s">
        <v>123</v>
      </c>
      <c r="V59" s="1" t="str">
        <f aca="false">CONCATENATE("wr.add_register(",E59,"(",C59,",'",B59,"', '",T59,"', '",F59,"', '",O59,"'))")</f>
        <v>wr.add_register(U64(35385,'Operation.EvtCntSvc', 'Anzahl Ereignisse für Service', 'FIX0', ''))</v>
      </c>
    </row>
    <row r="60" customFormat="false" ht="35.5" hidden="false" customHeight="false" outlineLevel="0" collapsed="false">
      <c r="A60" s="1" t="n">
        <f aca="false">VLOOKUP(C60,Tabelle5!$A$2:$C$249,2)</f>
        <v>0</v>
      </c>
      <c r="B60" s="9" t="s">
        <v>201</v>
      </c>
      <c r="C60" s="9" t="n">
        <v>40009</v>
      </c>
      <c r="D60" s="9" t="n">
        <v>2</v>
      </c>
      <c r="E60" s="9" t="s">
        <v>29</v>
      </c>
      <c r="F60" s="9" t="s">
        <v>40</v>
      </c>
      <c r="G60" s="9" t="s">
        <v>202</v>
      </c>
      <c r="H60" s="9" t="s">
        <v>32</v>
      </c>
      <c r="I60" s="9" t="s">
        <v>32</v>
      </c>
      <c r="J60" s="9" t="s">
        <v>32</v>
      </c>
      <c r="K60" s="9" t="s">
        <v>32</v>
      </c>
      <c r="L60" s="9" t="s">
        <v>32</v>
      </c>
      <c r="M60" s="9" t="s">
        <v>32</v>
      </c>
      <c r="N60" s="9" t="s">
        <v>32</v>
      </c>
      <c r="O60" s="9"/>
      <c r="P60" s="9" t="s">
        <v>203</v>
      </c>
      <c r="Q60" s="9" t="n">
        <v>1</v>
      </c>
      <c r="R60" s="9" t="s">
        <v>32</v>
      </c>
      <c r="S60" s="9" t="s">
        <v>32</v>
      </c>
      <c r="T60" s="9" t="s">
        <v>204</v>
      </c>
      <c r="U60" s="9" t="s">
        <v>205</v>
      </c>
      <c r="V60" s="1" t="str">
        <f aca="false">CONCATENATE("wr.add_register(",E60,"(",C60,",'",B60,"', '",T60,"', '",F60,"', '",O60,"'))")</f>
        <v>wr.add_register(U32(40009,'Operation.OpMod', 'Betriebszustand', 'TAGLIST', ''))</v>
      </c>
    </row>
    <row r="61" customFormat="false" ht="165.65" hidden="false" customHeight="false" outlineLevel="0" collapsed="false">
      <c r="A61" s="1" t="n">
        <f aca="false">VLOOKUP(C61,Tabelle5!$A$2:$C$249,2)</f>
        <v>0</v>
      </c>
      <c r="B61" s="9" t="s">
        <v>206</v>
      </c>
      <c r="C61" s="9" t="n">
        <v>40013</v>
      </c>
      <c r="D61" s="9" t="n">
        <v>2</v>
      </c>
      <c r="E61" s="9" t="s">
        <v>29</v>
      </c>
      <c r="F61" s="9" t="s">
        <v>40</v>
      </c>
      <c r="G61" s="9" t="s">
        <v>202</v>
      </c>
      <c r="H61" s="9" t="s">
        <v>32</v>
      </c>
      <c r="I61" s="9" t="s">
        <v>32</v>
      </c>
      <c r="J61" s="9" t="s">
        <v>32</v>
      </c>
      <c r="K61" s="9" t="s">
        <v>32</v>
      </c>
      <c r="L61" s="9" t="s">
        <v>32</v>
      </c>
      <c r="M61" s="9" t="s">
        <v>32</v>
      </c>
      <c r="N61" s="9" t="s">
        <v>32</v>
      </c>
      <c r="O61" s="9"/>
      <c r="P61" s="9" t="s">
        <v>207</v>
      </c>
      <c r="Q61" s="9" t="n">
        <v>2</v>
      </c>
      <c r="R61" s="9" t="s">
        <v>32</v>
      </c>
      <c r="S61" s="9" t="s">
        <v>32</v>
      </c>
      <c r="T61" s="9" t="s">
        <v>208</v>
      </c>
      <c r="U61" s="9" t="s">
        <v>209</v>
      </c>
      <c r="V61" s="1" t="str">
        <f aca="false">CONCATENATE("wr.add_register(",E61,"(",C61,",'",B61,"', '",T61,"', '",F61,"', '",O61,"'))")</f>
        <v>wr.add_register(U32(40013,'CntrySettings.Lang', 'Sprache der Oberfläche', 'TAGLIST', ''))</v>
      </c>
    </row>
    <row r="62" customFormat="false" ht="12.8" hidden="false" customHeight="false" outlineLevel="0" collapsed="false">
      <c r="A62" s="1" t="n">
        <f aca="false">VLOOKUP(C62,Tabelle5!$A$2:$C$249,2)</f>
        <v>0</v>
      </c>
      <c r="B62" s="9" t="s">
        <v>210</v>
      </c>
      <c r="C62" s="9" t="n">
        <v>40063</v>
      </c>
      <c r="D62" s="9" t="n">
        <v>2</v>
      </c>
      <c r="E62" s="9" t="s">
        <v>29</v>
      </c>
      <c r="F62" s="9" t="s">
        <v>59</v>
      </c>
      <c r="G62" s="9" t="s">
        <v>31</v>
      </c>
      <c r="H62" s="9" t="s">
        <v>32</v>
      </c>
      <c r="I62" s="9" t="s">
        <v>32</v>
      </c>
      <c r="J62" s="9" t="s">
        <v>32</v>
      </c>
      <c r="K62" s="9" t="s">
        <v>32</v>
      </c>
      <c r="L62" s="9" t="s">
        <v>32</v>
      </c>
      <c r="M62" s="9" t="s">
        <v>32</v>
      </c>
      <c r="N62" s="9" t="s">
        <v>32</v>
      </c>
      <c r="O62" s="9"/>
      <c r="P62" s="9" t="s">
        <v>56</v>
      </c>
      <c r="Q62" s="9" t="n">
        <v>0</v>
      </c>
      <c r="R62" s="9" t="s">
        <v>32</v>
      </c>
      <c r="S62" s="9" t="s">
        <v>32</v>
      </c>
      <c r="T62" s="9" t="s">
        <v>211</v>
      </c>
      <c r="U62" s="9" t="s">
        <v>212</v>
      </c>
      <c r="V62" s="1" t="str">
        <f aca="false">CONCATENATE("wr.add_register(",E62,"(",C62,",'",B62,"', '",T62,"', '",F62,"', '",O62,"'))")</f>
        <v>wr.add_register(U32(40063,'Nameplate.CmpMain.SwRev', 'Firmware-Version des Hauptprozessors', 'FW', ''))</v>
      </c>
    </row>
    <row r="63" customFormat="false" ht="24.05" hidden="false" customHeight="false" outlineLevel="0" collapsed="false">
      <c r="A63" s="1" t="n">
        <f aca="false">VLOOKUP(C63,Tabelle5!$A$2:$C$249,2)</f>
        <v>0</v>
      </c>
      <c r="B63" s="9" t="s">
        <v>213</v>
      </c>
      <c r="C63" s="9" t="n">
        <v>40065</v>
      </c>
      <c r="D63" s="9" t="n">
        <v>2</v>
      </c>
      <c r="E63" s="9" t="s">
        <v>29</v>
      </c>
      <c r="F63" s="9" t="s">
        <v>59</v>
      </c>
      <c r="G63" s="9" t="s">
        <v>31</v>
      </c>
      <c r="H63" s="9" t="s">
        <v>32</v>
      </c>
      <c r="I63" s="9" t="s">
        <v>32</v>
      </c>
      <c r="J63" s="9" t="s">
        <v>32</v>
      </c>
      <c r="K63" s="9" t="s">
        <v>32</v>
      </c>
      <c r="L63" s="9" t="s">
        <v>32</v>
      </c>
      <c r="M63" s="9" t="s">
        <v>32</v>
      </c>
      <c r="N63" s="9" t="s">
        <v>32</v>
      </c>
      <c r="O63" s="9"/>
      <c r="P63" s="9" t="s">
        <v>56</v>
      </c>
      <c r="Q63" s="9" t="n">
        <v>0</v>
      </c>
      <c r="R63" s="9" t="s">
        <v>32</v>
      </c>
      <c r="S63" s="9" t="s">
        <v>32</v>
      </c>
      <c r="T63" s="9" t="s">
        <v>214</v>
      </c>
      <c r="U63" s="9" t="s">
        <v>215</v>
      </c>
      <c r="V63" s="1" t="str">
        <f aca="false">CONCATENATE("wr.add_register(",E63,"(",C63,",'",B63,"', '",T63,"', '",F63,"', '",O63,"'))")</f>
        <v>wr.add_register(U32(40065,'Nameplate.CmpSigProc.SwRev', 'Firmware-Version der Logikkomponente', 'FW', ''))</v>
      </c>
    </row>
    <row r="64" customFormat="false" ht="24.05" hidden="false" customHeight="false" outlineLevel="0" collapsed="false">
      <c r="A64" s="1" t="n">
        <f aca="false">VLOOKUP(C64,Tabelle5!$A$2:$C$249,2)</f>
        <v>0</v>
      </c>
      <c r="B64" s="9" t="s">
        <v>36</v>
      </c>
      <c r="C64" s="9" t="n">
        <v>40067</v>
      </c>
      <c r="D64" s="9" t="n">
        <v>2</v>
      </c>
      <c r="E64" s="9" t="s">
        <v>29</v>
      </c>
      <c r="F64" s="9" t="s">
        <v>30</v>
      </c>
      <c r="G64" s="9" t="s">
        <v>31</v>
      </c>
      <c r="H64" s="9" t="n">
        <v>40053</v>
      </c>
      <c r="I64" s="9" t="s">
        <v>216</v>
      </c>
      <c r="J64" s="9" t="n">
        <v>1</v>
      </c>
      <c r="K64" s="9" t="n">
        <v>16</v>
      </c>
      <c r="L64" s="9" t="s">
        <v>217</v>
      </c>
      <c r="M64" s="9" t="s">
        <v>32</v>
      </c>
      <c r="N64" s="9" t="s">
        <v>31</v>
      </c>
      <c r="O64" s="9"/>
      <c r="P64" s="9" t="s">
        <v>56</v>
      </c>
      <c r="Q64" s="9" t="n">
        <v>0</v>
      </c>
      <c r="R64" s="9" t="s">
        <v>32</v>
      </c>
      <c r="S64" s="9" t="s">
        <v>32</v>
      </c>
      <c r="T64" s="9" t="s">
        <v>37</v>
      </c>
      <c r="U64" s="9" t="s">
        <v>57</v>
      </c>
      <c r="V64" s="1" t="str">
        <f aca="false">CONCATENATE("wr.add_register(",E64,"(",C64,",'",B64,"', '",T64,"', '",F64,"', '",O64,"'))")</f>
        <v>wr.add_register(U32(40067,'Nameplate.SerNum', 'Seriennummer', 'RAW', ''))</v>
      </c>
    </row>
    <row r="65" customFormat="false" ht="24.05" hidden="false" customHeight="false" outlineLevel="0" collapsed="false">
      <c r="A65" s="1" t="n">
        <f aca="false">VLOOKUP(C65,Tabelle5!$A$2:$C$249,2)</f>
        <v>0</v>
      </c>
      <c r="B65" s="9" t="s">
        <v>218</v>
      </c>
      <c r="C65" s="9" t="n">
        <v>40095</v>
      </c>
      <c r="D65" s="9" t="n">
        <v>2</v>
      </c>
      <c r="E65" s="9" t="s">
        <v>29</v>
      </c>
      <c r="F65" s="9" t="s">
        <v>139</v>
      </c>
      <c r="G65" s="9" t="s">
        <v>202</v>
      </c>
      <c r="H65" s="9" t="s">
        <v>32</v>
      </c>
      <c r="I65" s="9" t="s">
        <v>32</v>
      </c>
      <c r="J65" s="9" t="s">
        <v>32</v>
      </c>
      <c r="K65" s="9" t="s">
        <v>32</v>
      </c>
      <c r="L65" s="9" t="s">
        <v>32</v>
      </c>
      <c r="M65" s="9" t="s">
        <v>32</v>
      </c>
      <c r="N65" s="9" t="s">
        <v>32</v>
      </c>
      <c r="O65" s="9" t="s">
        <v>219</v>
      </c>
      <c r="P65" s="9" t="s">
        <v>220</v>
      </c>
      <c r="Q65" s="9" t="s">
        <v>221</v>
      </c>
      <c r="R65" s="5"/>
      <c r="S65" s="9" t="s">
        <v>32</v>
      </c>
      <c r="T65" s="9" t="s">
        <v>222</v>
      </c>
      <c r="U65" s="9" t="s">
        <v>223</v>
      </c>
      <c r="V65" s="1" t="str">
        <f aca="false">CONCATENATE("wr.add_register(",E65,"(",C65,",'",B65,"', '",T65,"', '",F65,"', '",O65,"'))")</f>
        <v>wr.add_register(U32(40095,'GridGuard.Cntry.VolCtl.Max', 'Spannungsüberwachung obere Maximalschwelle', 'FIX2', 'V'))</v>
      </c>
    </row>
    <row r="66" customFormat="false" ht="379.5" hidden="false" customHeight="false" outlineLevel="0" collapsed="false">
      <c r="A66" s="1" t="n">
        <f aca="false">VLOOKUP(C66,Tabelle5!$A$2:$C$249,2)</f>
        <v>0</v>
      </c>
      <c r="B66" s="9" t="s">
        <v>224</v>
      </c>
      <c r="C66" s="9" t="n">
        <v>40109</v>
      </c>
      <c r="D66" s="9" t="n">
        <v>2</v>
      </c>
      <c r="E66" s="9" t="s">
        <v>29</v>
      </c>
      <c r="F66" s="9" t="s">
        <v>40</v>
      </c>
      <c r="G66" s="9" t="s">
        <v>31</v>
      </c>
      <c r="H66" s="9" t="s">
        <v>32</v>
      </c>
      <c r="I66" s="9" t="s">
        <v>32</v>
      </c>
      <c r="J66" s="9" t="s">
        <v>32</v>
      </c>
      <c r="K66" s="9" t="s">
        <v>32</v>
      </c>
      <c r="L66" s="9" t="s">
        <v>32</v>
      </c>
      <c r="M66" s="9" t="s">
        <v>32</v>
      </c>
      <c r="N66" s="9" t="s">
        <v>32</v>
      </c>
      <c r="O66" s="9"/>
      <c r="P66" s="9" t="s">
        <v>225</v>
      </c>
      <c r="Q66" s="9" t="n">
        <v>13</v>
      </c>
      <c r="R66" s="9" t="s">
        <v>32</v>
      </c>
      <c r="S66" s="9" t="s">
        <v>32</v>
      </c>
      <c r="T66" s="9" t="s">
        <v>226</v>
      </c>
      <c r="U66" s="9" t="s">
        <v>227</v>
      </c>
      <c r="V66" s="1" t="str">
        <f aca="false">CONCATENATE("wr.add_register(",E66,"(",C66,",'",B66,"', '",T66,"', '",F66,"', '",O66,"'))")</f>
        <v>wr.add_register(U32(40109,'GridGuard.Cntry', 'Eingestellte Ländernorm', 'TAGLIST', ''))</v>
      </c>
    </row>
    <row r="67" customFormat="false" ht="24.05" hidden="false" customHeight="false" outlineLevel="0" collapsed="false">
      <c r="A67" s="1" t="n">
        <f aca="false">VLOOKUP(C67,Tabelle5!$A$2:$C$249,2)</f>
        <v>0</v>
      </c>
      <c r="B67" s="9" t="s">
        <v>228</v>
      </c>
      <c r="C67" s="9" t="n">
        <v>40133</v>
      </c>
      <c r="D67" s="9" t="n">
        <v>2</v>
      </c>
      <c r="E67" s="9" t="s">
        <v>29</v>
      </c>
      <c r="F67" s="9" t="s">
        <v>65</v>
      </c>
      <c r="G67" s="9" t="s">
        <v>202</v>
      </c>
      <c r="H67" s="9" t="s">
        <v>32</v>
      </c>
      <c r="I67" s="9" t="s">
        <v>32</v>
      </c>
      <c r="J67" s="9" t="s">
        <v>32</v>
      </c>
      <c r="K67" s="9" t="s">
        <v>32</v>
      </c>
      <c r="L67" s="9" t="s">
        <v>32</v>
      </c>
      <c r="M67" s="9" t="s">
        <v>32</v>
      </c>
      <c r="N67" s="9" t="s">
        <v>32</v>
      </c>
      <c r="O67" s="9" t="s">
        <v>219</v>
      </c>
      <c r="P67" s="9" t="s">
        <v>229</v>
      </c>
      <c r="Q67" s="9" t="s">
        <v>230</v>
      </c>
      <c r="R67" s="5"/>
      <c r="S67" s="9" t="s">
        <v>32</v>
      </c>
      <c r="T67" s="9" t="s">
        <v>231</v>
      </c>
      <c r="U67" s="9" t="s">
        <v>232</v>
      </c>
      <c r="V67" s="1" t="str">
        <f aca="false">CONCATENATE("wr.add_register(",E67,"(",C67,",'",B67,"', '",T67,"', '",F67,"', '",O67,"'))")</f>
        <v>wr.add_register(U32(40133,'GridGuard.Cntry.VRtg', 'Netz-Nennspannung', 'FIX0', 'V'))</v>
      </c>
    </row>
    <row r="68" customFormat="false" ht="24.05" hidden="false" customHeight="false" outlineLevel="0" collapsed="false">
      <c r="A68" s="1" t="n">
        <f aca="false">VLOOKUP(C68,Tabelle5!$A$2:$C$249,2)</f>
        <v>0</v>
      </c>
      <c r="B68" s="9" t="s">
        <v>233</v>
      </c>
      <c r="C68" s="9" t="n">
        <v>40135</v>
      </c>
      <c r="D68" s="9" t="n">
        <v>2</v>
      </c>
      <c r="E68" s="9" t="s">
        <v>29</v>
      </c>
      <c r="F68" s="9" t="s">
        <v>139</v>
      </c>
      <c r="G68" s="9" t="s">
        <v>202</v>
      </c>
      <c r="H68" s="9" t="n">
        <v>40286</v>
      </c>
      <c r="I68" s="9" t="s">
        <v>234</v>
      </c>
      <c r="J68" s="9" t="n">
        <v>121</v>
      </c>
      <c r="K68" s="9" t="n">
        <v>1</v>
      </c>
      <c r="L68" s="9" t="s">
        <v>84</v>
      </c>
      <c r="M68" s="9" t="s">
        <v>32</v>
      </c>
      <c r="N68" s="9" t="s">
        <v>202</v>
      </c>
      <c r="O68" s="9" t="s">
        <v>235</v>
      </c>
      <c r="P68" s="9" t="s">
        <v>236</v>
      </c>
      <c r="Q68" s="9" t="s">
        <v>237</v>
      </c>
      <c r="R68" s="5"/>
      <c r="S68" s="9" t="s">
        <v>32</v>
      </c>
      <c r="T68" s="9" t="s">
        <v>238</v>
      </c>
      <c r="U68" s="9" t="s">
        <v>239</v>
      </c>
      <c r="V68" s="1" t="str">
        <f aca="false">CONCATENATE("wr.add_register(",E68,"(",C68,",'",B68,"', '",T68,"', '",F68,"', '",O68,"'))")</f>
        <v>wr.add_register(U32(40135,'GridGuard.Cntry.HzRtg', 'Nennfrequenz', 'FIX2', 'Hz'))</v>
      </c>
    </row>
    <row r="69" customFormat="false" ht="12.8" hidden="false" customHeight="false" outlineLevel="0" collapsed="false">
      <c r="A69" s="1" t="n">
        <f aca="false">VLOOKUP(C69,Tabelle5!$A$2:$C$249,2)</f>
        <v>0</v>
      </c>
      <c r="B69" s="9" t="s">
        <v>240</v>
      </c>
      <c r="C69" s="9" t="n">
        <v>40155</v>
      </c>
      <c r="D69" s="9" t="n">
        <v>2</v>
      </c>
      <c r="E69" s="9" t="s">
        <v>191</v>
      </c>
      <c r="F69" s="9" t="s">
        <v>192</v>
      </c>
      <c r="G69" s="9" t="s">
        <v>31</v>
      </c>
      <c r="H69" s="9" t="s">
        <v>32</v>
      </c>
      <c r="I69" s="9" t="s">
        <v>32</v>
      </c>
      <c r="J69" s="9" t="s">
        <v>32</v>
      </c>
      <c r="K69" s="9" t="s">
        <v>32</v>
      </c>
      <c r="L69" s="9" t="s">
        <v>32</v>
      </c>
      <c r="M69" s="9" t="s">
        <v>32</v>
      </c>
      <c r="N69" s="9" t="s">
        <v>32</v>
      </c>
      <c r="O69" s="9"/>
      <c r="P69" s="9" t="s">
        <v>32</v>
      </c>
      <c r="Q69" s="9" t="s">
        <v>32</v>
      </c>
      <c r="R69" s="9" t="s">
        <v>32</v>
      </c>
      <c r="S69" s="9" t="s">
        <v>32</v>
      </c>
      <c r="T69" s="9" t="s">
        <v>32</v>
      </c>
      <c r="U69" s="9" t="s">
        <v>32</v>
      </c>
      <c r="V69" s="1" t="str">
        <f aca="false">CONCATENATE("wr.add_register(",E69,"(",C69,",'",B69,"', '",T69,"', ",D69,"))")</f>
        <v>wr.add_register(STR32(40155,'Nameplate.MacId', '-', 2))</v>
      </c>
    </row>
    <row r="70" customFormat="false" ht="24.05" hidden="false" customHeight="false" outlineLevel="0" collapsed="false">
      <c r="A70" s="1" t="n">
        <f aca="false">VLOOKUP(C70,Tabelle5!$A$2:$C$249,2)</f>
        <v>0</v>
      </c>
      <c r="B70" s="9" t="s">
        <v>241</v>
      </c>
      <c r="C70" s="9" t="n">
        <v>40157</v>
      </c>
      <c r="D70" s="9" t="n">
        <v>2</v>
      </c>
      <c r="E70" s="9" t="s">
        <v>29</v>
      </c>
      <c r="F70" s="9" t="s">
        <v>40</v>
      </c>
      <c r="G70" s="9" t="s">
        <v>202</v>
      </c>
      <c r="H70" s="9" t="n">
        <v>40095</v>
      </c>
      <c r="I70" s="9" t="s">
        <v>242</v>
      </c>
      <c r="J70" s="9" t="n">
        <v>12</v>
      </c>
      <c r="K70" s="9" t="n">
        <v>1</v>
      </c>
      <c r="L70" s="9" t="s">
        <v>84</v>
      </c>
      <c r="M70" s="9" t="s">
        <v>32</v>
      </c>
      <c r="N70" s="9" t="s">
        <v>202</v>
      </c>
      <c r="O70" s="9"/>
      <c r="P70" s="9" t="s">
        <v>243</v>
      </c>
      <c r="Q70" s="9" t="n">
        <v>1</v>
      </c>
      <c r="R70" s="9" t="s">
        <v>32</v>
      </c>
      <c r="S70" s="9" t="s">
        <v>32</v>
      </c>
      <c r="T70" s="9" t="s">
        <v>244</v>
      </c>
      <c r="U70" s="9" t="s">
        <v>32</v>
      </c>
      <c r="V70" s="1" t="str">
        <f aca="false">CONCATENATE("wr.add_register(",E70,"(",C70,",'",B70,"', '",T70,"', '",F70,"', '",O70,"'))")</f>
        <v>wr.add_register(U32(40157,'Spdwr.AutoCfgIsOn', 'Automatische Speedwire-Konfiguration eingeschaltet', 'TAGLIST', ''))</v>
      </c>
    </row>
    <row r="71" customFormat="false" ht="12.8" hidden="false" customHeight="false" outlineLevel="0" collapsed="false">
      <c r="A71" s="1" t="n">
        <f aca="false">VLOOKUP(C71,Tabelle5!$A$2:$C$249,2)</f>
        <v>0</v>
      </c>
      <c r="B71" s="9" t="s">
        <v>245</v>
      </c>
      <c r="C71" s="9" t="n">
        <v>40159</v>
      </c>
      <c r="D71" s="9" t="n">
        <v>8</v>
      </c>
      <c r="E71" s="9" t="s">
        <v>191</v>
      </c>
      <c r="F71" s="9" t="s">
        <v>246</v>
      </c>
      <c r="G71" s="9" t="s">
        <v>202</v>
      </c>
      <c r="H71" s="9" t="n">
        <v>40097</v>
      </c>
      <c r="I71" s="9" t="s">
        <v>247</v>
      </c>
      <c r="J71" s="9" t="n">
        <v>12</v>
      </c>
      <c r="K71" s="9" t="n">
        <v>8</v>
      </c>
      <c r="L71" s="9" t="s">
        <v>61</v>
      </c>
      <c r="M71" s="9" t="s">
        <v>32</v>
      </c>
      <c r="N71" s="9" t="s">
        <v>202</v>
      </c>
      <c r="O71" s="9"/>
      <c r="P71" s="9" t="s">
        <v>32</v>
      </c>
      <c r="Q71" s="9" t="s">
        <v>32</v>
      </c>
      <c r="R71" s="9" t="s">
        <v>32</v>
      </c>
      <c r="S71" s="9" t="s">
        <v>32</v>
      </c>
      <c r="T71" s="9" t="s">
        <v>32</v>
      </c>
      <c r="U71" s="9" t="s">
        <v>32</v>
      </c>
      <c r="V71" s="1" t="str">
        <f aca="false">CONCATENATE("wr.add_register(",E71,"(",C71,",'",B71,"', '",T71,"', ",D71,"))")</f>
        <v>wr.add_register(STR32(40159,'Spdwr.Ip', '-', 8))</v>
      </c>
    </row>
    <row r="72" customFormat="false" ht="12.8" hidden="false" customHeight="false" outlineLevel="0" collapsed="false">
      <c r="A72" s="1" t="n">
        <f aca="false">VLOOKUP(C72,Tabelle5!$A$2:$C$249,2)</f>
        <v>0</v>
      </c>
      <c r="B72" s="9" t="s">
        <v>248</v>
      </c>
      <c r="C72" s="9" t="n">
        <v>40167</v>
      </c>
      <c r="D72" s="9" t="n">
        <v>8</v>
      </c>
      <c r="E72" s="9" t="s">
        <v>191</v>
      </c>
      <c r="F72" s="9" t="s">
        <v>246</v>
      </c>
      <c r="G72" s="9" t="s">
        <v>202</v>
      </c>
      <c r="H72" s="9" t="n">
        <v>40105</v>
      </c>
      <c r="I72" s="9" t="s">
        <v>249</v>
      </c>
      <c r="J72" s="9" t="n">
        <v>12</v>
      </c>
      <c r="K72" s="9" t="n">
        <v>8</v>
      </c>
      <c r="L72" s="9" t="s">
        <v>61</v>
      </c>
      <c r="M72" s="9" t="s">
        <v>32</v>
      </c>
      <c r="N72" s="9" t="s">
        <v>202</v>
      </c>
      <c r="O72" s="9"/>
      <c r="P72" s="9" t="s">
        <v>32</v>
      </c>
      <c r="Q72" s="9" t="s">
        <v>32</v>
      </c>
      <c r="R72" s="9" t="s">
        <v>32</v>
      </c>
      <c r="S72" s="9" t="s">
        <v>32</v>
      </c>
      <c r="T72" s="9" t="s">
        <v>32</v>
      </c>
      <c r="U72" s="9" t="s">
        <v>32</v>
      </c>
      <c r="V72" s="1" t="str">
        <f aca="false">CONCATENATE("wr.add_register(",E72,"(",C72,",'",B72,"', '",T72,"', ",D72,"))")</f>
        <v>wr.add_register(STR32(40167,'Spdwr.SnetMsk', '-', 8))</v>
      </c>
    </row>
    <row r="73" customFormat="false" ht="12.8" hidden="false" customHeight="false" outlineLevel="0" collapsed="false">
      <c r="A73" s="1" t="n">
        <f aca="false">VLOOKUP(C73,Tabelle5!$A$2:$C$249,2)</f>
        <v>0</v>
      </c>
      <c r="B73" s="9" t="s">
        <v>250</v>
      </c>
      <c r="C73" s="9" t="n">
        <v>40175</v>
      </c>
      <c r="D73" s="9" t="n">
        <v>8</v>
      </c>
      <c r="E73" s="9" t="s">
        <v>191</v>
      </c>
      <c r="F73" s="9" t="s">
        <v>246</v>
      </c>
      <c r="G73" s="9" t="s">
        <v>202</v>
      </c>
      <c r="H73" s="9" t="n">
        <v>40113</v>
      </c>
      <c r="I73" s="9" t="s">
        <v>251</v>
      </c>
      <c r="J73" s="9" t="n">
        <v>12</v>
      </c>
      <c r="K73" s="9" t="n">
        <v>8</v>
      </c>
      <c r="L73" s="9" t="s">
        <v>61</v>
      </c>
      <c r="M73" s="9" t="s">
        <v>32</v>
      </c>
      <c r="N73" s="9" t="s">
        <v>202</v>
      </c>
      <c r="O73" s="9"/>
      <c r="P73" s="9" t="s">
        <v>32</v>
      </c>
      <c r="Q73" s="9" t="s">
        <v>32</v>
      </c>
      <c r="R73" s="9" t="s">
        <v>32</v>
      </c>
      <c r="S73" s="9" t="s">
        <v>32</v>
      </c>
      <c r="T73" s="9" t="s">
        <v>32</v>
      </c>
      <c r="U73" s="9" t="s">
        <v>32</v>
      </c>
      <c r="V73" s="1" t="str">
        <f aca="false">CONCATENATE("wr.add_register(",E73,"(",C73,",'",B73,"', '",T73,"', ",D73,"))")</f>
        <v>wr.add_register(STR32(40175,'Spdwr.GwIp', '-', 8))</v>
      </c>
    </row>
    <row r="74" customFormat="false" ht="35.5" hidden="false" customHeight="false" outlineLevel="0" collapsed="false">
      <c r="A74" s="1" t="n">
        <f aca="false">VLOOKUP(C74,Tabelle5!$A$2:$C$249,2)</f>
        <v>0</v>
      </c>
      <c r="B74" s="9" t="s">
        <v>252</v>
      </c>
      <c r="C74" s="9" t="n">
        <v>40185</v>
      </c>
      <c r="D74" s="9" t="n">
        <v>2</v>
      </c>
      <c r="E74" s="9" t="s">
        <v>29</v>
      </c>
      <c r="F74" s="9" t="s">
        <v>65</v>
      </c>
      <c r="G74" s="9" t="s">
        <v>31</v>
      </c>
      <c r="H74" s="9" t="n">
        <v>40243</v>
      </c>
      <c r="I74" s="9" t="s">
        <v>253</v>
      </c>
      <c r="J74" s="9" t="n">
        <v>120</v>
      </c>
      <c r="K74" s="9" t="n">
        <v>1</v>
      </c>
      <c r="L74" s="9" t="s">
        <v>84</v>
      </c>
      <c r="M74" s="9" t="s">
        <v>32</v>
      </c>
      <c r="N74" s="9" t="s">
        <v>31</v>
      </c>
      <c r="O74" s="9" t="s">
        <v>254</v>
      </c>
      <c r="P74" s="9" t="s">
        <v>255</v>
      </c>
      <c r="Q74" s="9" t="s">
        <v>256</v>
      </c>
      <c r="R74" s="9" t="s">
        <v>32</v>
      </c>
      <c r="S74" s="9" t="s">
        <v>32</v>
      </c>
      <c r="T74" s="9" t="s">
        <v>257</v>
      </c>
      <c r="U74" s="9" t="s">
        <v>258</v>
      </c>
      <c r="V74" s="1" t="str">
        <f aca="false">CONCATENATE("wr.add_register(",E74,"(",C74,",'",B74,"', '",T74,"', '",F74,"', '",O74,"'))")</f>
        <v>wr.add_register(U32(40185,'Inverter.VALim', 'Maximale Gerätescheinleistung', 'FIX0', 'VA'))</v>
      </c>
    </row>
    <row r="75" customFormat="false" ht="35.5" hidden="false" customHeight="false" outlineLevel="0" collapsed="false">
      <c r="A75" s="1" t="n">
        <f aca="false">VLOOKUP(C75,Tabelle5!$A$2:$C$249,2)</f>
        <v>0</v>
      </c>
      <c r="B75" s="9" t="s">
        <v>259</v>
      </c>
      <c r="C75" s="9" t="n">
        <v>40195</v>
      </c>
      <c r="D75" s="9" t="n">
        <v>2</v>
      </c>
      <c r="E75" s="9" t="s">
        <v>29</v>
      </c>
      <c r="F75" s="9" t="s">
        <v>65</v>
      </c>
      <c r="G75" s="9" t="s">
        <v>202</v>
      </c>
      <c r="H75" s="9" t="n">
        <v>40273</v>
      </c>
      <c r="I75" s="9" t="s">
        <v>260</v>
      </c>
      <c r="J75" s="9" t="n">
        <v>121</v>
      </c>
      <c r="K75" s="9" t="n">
        <v>1</v>
      </c>
      <c r="L75" s="9" t="s">
        <v>84</v>
      </c>
      <c r="M75" s="9" t="s">
        <v>32</v>
      </c>
      <c r="N75" s="9" t="s">
        <v>202</v>
      </c>
      <c r="O75" s="9" t="s">
        <v>254</v>
      </c>
      <c r="P75" s="9" t="s">
        <v>255</v>
      </c>
      <c r="Q75" s="9" t="s">
        <v>256</v>
      </c>
      <c r="R75" s="9" t="s">
        <v>32</v>
      </c>
      <c r="S75" s="9" t="s">
        <v>32</v>
      </c>
      <c r="T75" s="9" t="s">
        <v>261</v>
      </c>
      <c r="U75" s="9" t="s">
        <v>262</v>
      </c>
      <c r="V75" s="1" t="str">
        <f aca="false">CONCATENATE("wr.add_register(",E75,"(",C75,",'",B75,"', '",T75,"', '",F75,"', '",O75,"'))")</f>
        <v>wr.add_register(U32(40195,'Inverter.VAMax', 'Eingestellte Scheinleistungsgrenze', 'FIX0', 'VA'))</v>
      </c>
    </row>
    <row r="76" customFormat="false" ht="173.45" hidden="false" customHeight="false" outlineLevel="0" collapsed="false">
      <c r="A76" s="1" t="n">
        <f aca="false">VLOOKUP(C76,Tabelle5!$A$2:$C$249,2)</f>
        <v>0</v>
      </c>
      <c r="B76" s="9" t="s">
        <v>127</v>
      </c>
      <c r="C76" s="9" t="n">
        <v>40200</v>
      </c>
      <c r="D76" s="9" t="n">
        <v>2</v>
      </c>
      <c r="E76" s="9" t="s">
        <v>29</v>
      </c>
      <c r="F76" s="9" t="s">
        <v>40</v>
      </c>
      <c r="G76" s="9" t="s">
        <v>202</v>
      </c>
      <c r="H76" s="9" t="s">
        <v>263</v>
      </c>
      <c r="I76" s="9" t="s">
        <v>264</v>
      </c>
      <c r="J76" s="9" t="s">
        <v>265</v>
      </c>
      <c r="K76" s="9" t="s">
        <v>266</v>
      </c>
      <c r="L76" s="9" t="s">
        <v>267</v>
      </c>
      <c r="M76" s="9" t="s">
        <v>32</v>
      </c>
      <c r="N76" s="9" t="s">
        <v>268</v>
      </c>
      <c r="O76" s="9"/>
      <c r="P76" s="9" t="s">
        <v>128</v>
      </c>
      <c r="Q76" s="9" t="n">
        <v>5</v>
      </c>
      <c r="R76" s="5"/>
      <c r="S76" s="9" t="s">
        <v>32</v>
      </c>
      <c r="T76" s="9" t="s">
        <v>129</v>
      </c>
      <c r="U76" s="9" t="s">
        <v>130</v>
      </c>
      <c r="V76" s="1" t="str">
        <f aca="false">CONCATENATE("wr.add_register(",E76,"(",C76,",'",B76,"', '",T76,"', '",F76,"', '",O76,"'))")</f>
        <v>wr.add_register(U32(40200,'Inverter.VArModCfg.VArMod', 'Betriebsart der statischen Spannungshaltung, Konfiguration der statischen Spannungshaltung', 'TAGLIST', ''))</v>
      </c>
    </row>
    <row r="77" customFormat="false" ht="24.05" hidden="false" customHeight="false" outlineLevel="0" collapsed="false">
      <c r="A77" s="1" t="n">
        <f aca="false">VLOOKUP(C77,Tabelle5!$A$2:$C$249,2)</f>
        <v>0</v>
      </c>
      <c r="B77" s="9" t="s">
        <v>131</v>
      </c>
      <c r="C77" s="9" t="n">
        <v>40204</v>
      </c>
      <c r="D77" s="9" t="n">
        <v>2</v>
      </c>
      <c r="E77" s="9" t="s">
        <v>132</v>
      </c>
      <c r="F77" s="9" t="s">
        <v>133</v>
      </c>
      <c r="G77" s="9" t="s">
        <v>202</v>
      </c>
      <c r="H77" s="9" t="s">
        <v>32</v>
      </c>
      <c r="I77" s="9" t="s">
        <v>32</v>
      </c>
      <c r="J77" s="9" t="s">
        <v>32</v>
      </c>
      <c r="K77" s="9" t="s">
        <v>32</v>
      </c>
      <c r="L77" s="9" t="s">
        <v>32</v>
      </c>
      <c r="M77" s="9" t="s">
        <v>32</v>
      </c>
      <c r="N77" s="9" t="s">
        <v>32</v>
      </c>
      <c r="O77" s="9" t="s">
        <v>134</v>
      </c>
      <c r="P77" s="9" t="s">
        <v>135</v>
      </c>
      <c r="Q77" s="10" t="n">
        <v>0</v>
      </c>
      <c r="R77" s="5"/>
      <c r="S77" s="9" t="s">
        <v>32</v>
      </c>
      <c r="T77" s="9" t="s">
        <v>136</v>
      </c>
      <c r="U77" s="9" t="s">
        <v>137</v>
      </c>
      <c r="V77" s="1" t="str">
        <f aca="false">CONCATENATE("wr.add_register(",E77,"(",C77,",'",B77,"', '",T77,"', '",F77,"', '",O77,"'))")</f>
        <v>wr.add_register(S32(40204,'Inverter.VArModCfg.VArCnstCfg.VArNom', 'Blindleistungssollwert in %', 'FIX1', '%'))</v>
      </c>
    </row>
    <row r="78" customFormat="false" ht="24.05" hidden="false" customHeight="false" outlineLevel="0" collapsed="false">
      <c r="A78" s="1" t="n">
        <f aca="false">VLOOKUP(C78,Tabelle5!$A$2:$C$249,2)</f>
        <v>0</v>
      </c>
      <c r="B78" s="9" t="s">
        <v>138</v>
      </c>
      <c r="C78" s="9" t="n">
        <v>40206</v>
      </c>
      <c r="D78" s="9" t="n">
        <v>2</v>
      </c>
      <c r="E78" s="9" t="s">
        <v>132</v>
      </c>
      <c r="F78" s="9" t="s">
        <v>139</v>
      </c>
      <c r="G78" s="9" t="s">
        <v>202</v>
      </c>
      <c r="H78" s="9" t="s">
        <v>32</v>
      </c>
      <c r="I78" s="9" t="s">
        <v>32</v>
      </c>
      <c r="J78" s="9" t="s">
        <v>32</v>
      </c>
      <c r="K78" s="9" t="s">
        <v>32</v>
      </c>
      <c r="L78" s="9" t="s">
        <v>32</v>
      </c>
      <c r="M78" s="9" t="s">
        <v>32</v>
      </c>
      <c r="N78" s="9" t="s">
        <v>32</v>
      </c>
      <c r="O78" s="9"/>
      <c r="P78" s="9" t="s">
        <v>140</v>
      </c>
      <c r="Q78" s="9" t="n">
        <v>1</v>
      </c>
      <c r="R78" s="5"/>
      <c r="S78" s="9" t="s">
        <v>32</v>
      </c>
      <c r="T78" s="9" t="s">
        <v>141</v>
      </c>
      <c r="U78" s="9" t="s">
        <v>142</v>
      </c>
      <c r="V78" s="1" t="str">
        <f aca="false">CONCATENATE("wr.add_register(",E78,"(",C78,",'",B78,"', '",T78,"', '",F78,"', '",O78,"'))")</f>
        <v>wr.add_register(S32(40206,'Inverter.VArModCfg.PFCnstCfg.PF', 'Sollwert des cos Phi, Konfiguration des cos Phi, direkte Vorgabe', 'FIX2', ''))</v>
      </c>
    </row>
    <row r="79" customFormat="false" ht="24.05" hidden="false" customHeight="false" outlineLevel="0" collapsed="false">
      <c r="A79" s="1" t="n">
        <f aca="false">VLOOKUP(C79,Tabelle5!$A$2:$C$249,2)</f>
        <v>0</v>
      </c>
      <c r="B79" s="9" t="s">
        <v>143</v>
      </c>
      <c r="C79" s="9" t="n">
        <v>40208</v>
      </c>
      <c r="D79" s="9" t="n">
        <v>2</v>
      </c>
      <c r="E79" s="9" t="s">
        <v>29</v>
      </c>
      <c r="F79" s="9" t="s">
        <v>40</v>
      </c>
      <c r="G79" s="9" t="s">
        <v>202</v>
      </c>
      <c r="H79" s="9" t="s">
        <v>32</v>
      </c>
      <c r="I79" s="9" t="s">
        <v>32</v>
      </c>
      <c r="J79" s="9" t="s">
        <v>32</v>
      </c>
      <c r="K79" s="9" t="s">
        <v>32</v>
      </c>
      <c r="L79" s="9" t="s">
        <v>32</v>
      </c>
      <c r="M79" s="9" t="s">
        <v>32</v>
      </c>
      <c r="N79" s="9" t="s">
        <v>32</v>
      </c>
      <c r="O79" s="9"/>
      <c r="P79" s="9" t="s">
        <v>144</v>
      </c>
      <c r="Q79" s="9" t="n">
        <v>2</v>
      </c>
      <c r="R79" s="5"/>
      <c r="S79" s="9" t="s">
        <v>32</v>
      </c>
      <c r="T79" s="9" t="s">
        <v>145</v>
      </c>
      <c r="U79" s="9" t="s">
        <v>146</v>
      </c>
      <c r="V79" s="1" t="str">
        <f aca="false">CONCATENATE("wr.add_register(",E79,"(",C79,",'",B79,"', '",T79,"', '",F79,"', '",O79,"'))")</f>
        <v>wr.add_register(U32(40208,'Inverter.VArModCfg.PFCnstCfg.PFExt', 'Erregungsart des cos Phi, Konfiguration des cos Phi, direkte Vorgabe', 'TAGLIST', ''))</v>
      </c>
    </row>
    <row r="80" customFormat="false" ht="81.3" hidden="false" customHeight="false" outlineLevel="0" collapsed="false">
      <c r="A80" s="1" t="n">
        <f aca="false">VLOOKUP(C80,Tabelle5!$A$2:$C$249,2)</f>
        <v>0</v>
      </c>
      <c r="B80" s="9" t="s">
        <v>147</v>
      </c>
      <c r="C80" s="9" t="n">
        <v>40210</v>
      </c>
      <c r="D80" s="9" t="n">
        <v>2</v>
      </c>
      <c r="E80" s="9" t="s">
        <v>29</v>
      </c>
      <c r="F80" s="9" t="s">
        <v>40</v>
      </c>
      <c r="G80" s="9" t="s">
        <v>202</v>
      </c>
      <c r="H80" s="9" t="n">
        <v>40353</v>
      </c>
      <c r="I80" s="9" t="s">
        <v>269</v>
      </c>
      <c r="J80" s="9" t="n">
        <v>123</v>
      </c>
      <c r="K80" s="9" t="n">
        <v>1</v>
      </c>
      <c r="L80" s="9" t="s">
        <v>84</v>
      </c>
      <c r="M80" s="9" t="s">
        <v>32</v>
      </c>
      <c r="N80" s="9" t="s">
        <v>202</v>
      </c>
      <c r="O80" s="9"/>
      <c r="P80" s="9" t="s">
        <v>148</v>
      </c>
      <c r="Q80" s="9" t="n">
        <v>4</v>
      </c>
      <c r="R80" s="5"/>
      <c r="S80" s="9" t="s">
        <v>32</v>
      </c>
      <c r="T80" s="9" t="s">
        <v>149</v>
      </c>
      <c r="U80" s="9" t="s">
        <v>150</v>
      </c>
      <c r="V80" s="1" t="str">
        <f aca="false">CONCATENATE("wr.add_register(",E80,"(",C80,",'",B80,"', '",T80,"', '",F80,"', '",O80,"'))")</f>
        <v>wr.add_register(U32(40210,'Inverter.WModCfg.WMod', 'Betriebsart des Einspeisemanagements', 'TAGLIST', ''))</v>
      </c>
    </row>
    <row r="81" customFormat="false" ht="24.05" hidden="false" customHeight="false" outlineLevel="0" collapsed="false">
      <c r="A81" s="1" t="n">
        <f aca="false">VLOOKUP(C81,Tabelle5!$A$2:$C$249,2)</f>
        <v>0</v>
      </c>
      <c r="B81" s="9" t="s">
        <v>151</v>
      </c>
      <c r="C81" s="9" t="n">
        <v>40212</v>
      </c>
      <c r="D81" s="9" t="n">
        <v>2</v>
      </c>
      <c r="E81" s="9" t="s">
        <v>29</v>
      </c>
      <c r="F81" s="9" t="s">
        <v>65</v>
      </c>
      <c r="G81" s="9" t="s">
        <v>202</v>
      </c>
      <c r="H81" s="9" t="s">
        <v>32</v>
      </c>
      <c r="I81" s="9" t="s">
        <v>32</v>
      </c>
      <c r="J81" s="9" t="s">
        <v>32</v>
      </c>
      <c r="K81" s="9" t="s">
        <v>32</v>
      </c>
      <c r="L81" s="9" t="s">
        <v>32</v>
      </c>
      <c r="M81" s="9" t="s">
        <v>32</v>
      </c>
      <c r="N81" s="9" t="s">
        <v>32</v>
      </c>
      <c r="O81" s="9" t="s">
        <v>74</v>
      </c>
      <c r="P81" s="9" t="s">
        <v>94</v>
      </c>
      <c r="Q81" s="9" t="s">
        <v>95</v>
      </c>
      <c r="R81" s="5"/>
      <c r="S81" s="9" t="s">
        <v>32</v>
      </c>
      <c r="T81" s="9" t="s">
        <v>152</v>
      </c>
      <c r="U81" s="9" t="s">
        <v>153</v>
      </c>
      <c r="V81" s="1" t="str">
        <f aca="false">CONCATENATE("wr.add_register(",E81,"(",C81,",'",B81,"', '",T81,"', '",F81,"', '",O81,"'))")</f>
        <v>wr.add_register(U32(40212,'Inverter.WModCfg.WCnstCfg.W', 'Wirkleistungsbegrenzung in W', 'FIX0', 'W'))</v>
      </c>
    </row>
    <row r="82" customFormat="false" ht="24.05" hidden="false" customHeight="false" outlineLevel="0" collapsed="false">
      <c r="A82" s="1" t="n">
        <f aca="false">VLOOKUP(C82,Tabelle5!$A$2:$C$249,2)</f>
        <v>0</v>
      </c>
      <c r="B82" s="9" t="s">
        <v>154</v>
      </c>
      <c r="C82" s="9" t="n">
        <v>40214</v>
      </c>
      <c r="D82" s="9" t="n">
        <v>2</v>
      </c>
      <c r="E82" s="9" t="s">
        <v>29</v>
      </c>
      <c r="F82" s="9" t="s">
        <v>65</v>
      </c>
      <c r="G82" s="9" t="s">
        <v>202</v>
      </c>
      <c r="H82" s="9" t="s">
        <v>32</v>
      </c>
      <c r="I82" s="9" t="s">
        <v>32</v>
      </c>
      <c r="J82" s="9" t="s">
        <v>32</v>
      </c>
      <c r="K82" s="9" t="s">
        <v>32</v>
      </c>
      <c r="L82" s="9" t="s">
        <v>32</v>
      </c>
      <c r="M82" s="9" t="s">
        <v>32</v>
      </c>
      <c r="N82" s="9" t="s">
        <v>32</v>
      </c>
      <c r="O82" s="9" t="s">
        <v>134</v>
      </c>
      <c r="P82" s="9" t="s">
        <v>155</v>
      </c>
      <c r="Q82" s="10" t="n">
        <v>1</v>
      </c>
      <c r="R82" s="5"/>
      <c r="S82" s="9" t="s">
        <v>32</v>
      </c>
      <c r="T82" s="9" t="s">
        <v>156</v>
      </c>
      <c r="U82" s="9" t="s">
        <v>157</v>
      </c>
      <c r="V82" s="1" t="str">
        <f aca="false">CONCATENATE("wr.add_register(",E82,"(",C82,",'",B82,"', '",T82,"', '",F82,"', '",O82,"'))")</f>
        <v>wr.add_register(U32(40214,'Inverter.WModCfg.WCnstCfg.WNom', 'Wirkleistungsbegrenzung in %', 'FIX0', '%'))</v>
      </c>
    </row>
    <row r="83" customFormat="false" ht="58.4" hidden="false" customHeight="false" outlineLevel="0" collapsed="false">
      <c r="A83" s="1" t="n">
        <f aca="false">VLOOKUP(C83,Tabelle5!$A$2:$C$249,2)</f>
        <v>0</v>
      </c>
      <c r="B83" s="9" t="s">
        <v>270</v>
      </c>
      <c r="C83" s="9" t="n">
        <v>40216</v>
      </c>
      <c r="D83" s="9" t="n">
        <v>2</v>
      </c>
      <c r="E83" s="9" t="s">
        <v>29</v>
      </c>
      <c r="F83" s="9" t="s">
        <v>40</v>
      </c>
      <c r="G83" s="9" t="s">
        <v>202</v>
      </c>
      <c r="H83" s="9" t="n">
        <v>40468</v>
      </c>
      <c r="I83" s="9" t="s">
        <v>271</v>
      </c>
      <c r="J83" s="9" t="n">
        <v>127</v>
      </c>
      <c r="K83" s="9" t="n">
        <v>1</v>
      </c>
      <c r="L83" s="9" t="s">
        <v>84</v>
      </c>
      <c r="M83" s="9" t="s">
        <v>32</v>
      </c>
      <c r="N83" s="9" t="s">
        <v>202</v>
      </c>
      <c r="O83" s="9"/>
      <c r="P83" s="9" t="s">
        <v>272</v>
      </c>
      <c r="Q83" s="9" t="n">
        <v>1</v>
      </c>
      <c r="R83" s="5"/>
      <c r="S83" s="9" t="s">
        <v>32</v>
      </c>
      <c r="T83" s="9" t="s">
        <v>273</v>
      </c>
      <c r="U83" s="9" t="s">
        <v>274</v>
      </c>
      <c r="V83" s="1" t="str">
        <f aca="false">CONCATENATE("wr.add_register(",E83,"(",C83,",'",B83,"', '",T83,"', '",F83,"', '",O83,"'))")</f>
        <v>wr.add_register(U32(40216,'Inverter.WCtlHzModCfg.WCtlHzMod', 'Betriebsart der Wirkleistungsreduktion bei Überfrequenz P(f)', 'TAGLIST', ''))</v>
      </c>
    </row>
    <row r="84" customFormat="false" ht="35.5" hidden="false" customHeight="false" outlineLevel="0" collapsed="false">
      <c r="A84" s="1" t="n">
        <f aca="false">VLOOKUP(C84,Tabelle5!$A$2:$C$249,2)</f>
        <v>0</v>
      </c>
      <c r="B84" s="9" t="s">
        <v>275</v>
      </c>
      <c r="C84" s="9" t="n">
        <v>40218</v>
      </c>
      <c r="D84" s="9" t="n">
        <v>2</v>
      </c>
      <c r="E84" s="9" t="s">
        <v>29</v>
      </c>
      <c r="F84" s="9" t="s">
        <v>139</v>
      </c>
      <c r="G84" s="9" t="s">
        <v>202</v>
      </c>
      <c r="H84" s="9" t="n">
        <v>40465</v>
      </c>
      <c r="I84" s="9" t="s">
        <v>276</v>
      </c>
      <c r="J84" s="9" t="n">
        <v>127</v>
      </c>
      <c r="K84" s="9" t="n">
        <v>1</v>
      </c>
      <c r="L84" s="9" t="s">
        <v>187</v>
      </c>
      <c r="M84" s="9" t="s">
        <v>32</v>
      </c>
      <c r="N84" s="9" t="s">
        <v>202</v>
      </c>
      <c r="O84" s="9" t="s">
        <v>235</v>
      </c>
      <c r="P84" s="9" t="s">
        <v>277</v>
      </c>
      <c r="Q84" s="9" t="s">
        <v>278</v>
      </c>
      <c r="R84" s="5"/>
      <c r="S84" s="9" t="s">
        <v>32</v>
      </c>
      <c r="T84" s="9" t="s">
        <v>279</v>
      </c>
      <c r="U84" s="9" t="s">
        <v>280</v>
      </c>
      <c r="V84" s="1" t="str">
        <f aca="false">CONCATENATE("wr.add_register(",E84,"(",C84,",'",B84,"', '",T84,"', '",F84,"', '",O84,"'))")</f>
        <v>wr.add_register(U32(40218,'Inverter.WCtlHzModCfg.WCtlHzCfg.HzStr', 'Abstand der Startfrequenz zur Netzfrequenz, Konfiguration des linearen Gradienten der Momentanleistung', 'FIX2', 'Hz'))</v>
      </c>
    </row>
    <row r="85" customFormat="false" ht="35.5" hidden="false" customHeight="false" outlineLevel="0" collapsed="false">
      <c r="A85" s="1" t="n">
        <f aca="false">VLOOKUP(C85,Tabelle5!$A$2:$C$249,2)</f>
        <v>0</v>
      </c>
      <c r="B85" s="9" t="s">
        <v>281</v>
      </c>
      <c r="C85" s="9" t="n">
        <v>40220</v>
      </c>
      <c r="D85" s="9" t="n">
        <v>2</v>
      </c>
      <c r="E85" s="9" t="s">
        <v>29</v>
      </c>
      <c r="F85" s="9" t="s">
        <v>139</v>
      </c>
      <c r="G85" s="9" t="s">
        <v>202</v>
      </c>
      <c r="H85" s="9" t="n">
        <v>40466</v>
      </c>
      <c r="I85" s="9" t="s">
        <v>282</v>
      </c>
      <c r="J85" s="9" t="n">
        <v>127</v>
      </c>
      <c r="K85" s="9" t="n">
        <v>1</v>
      </c>
      <c r="L85" s="9" t="s">
        <v>187</v>
      </c>
      <c r="M85" s="9" t="s">
        <v>32</v>
      </c>
      <c r="N85" s="9" t="s">
        <v>202</v>
      </c>
      <c r="O85" s="9" t="s">
        <v>235</v>
      </c>
      <c r="P85" s="9" t="s">
        <v>277</v>
      </c>
      <c r="Q85" s="9" t="s">
        <v>283</v>
      </c>
      <c r="R85" s="5"/>
      <c r="S85" s="9" t="s">
        <v>32</v>
      </c>
      <c r="T85" s="9" t="s">
        <v>284</v>
      </c>
      <c r="U85" s="9" t="s">
        <v>285</v>
      </c>
      <c r="V85" s="1" t="str">
        <f aca="false">CONCATENATE("wr.add_register(",E85,"(",C85,",'",B85,"', '",T85,"', '",F85,"', '",O85,"'))")</f>
        <v>wr.add_register(U32(40220,'Inverter.WCtlHzModCfg.WCtlHzCfg.HzStop', 'Abstand der Rücksetzfrequenz zur Netzfrequenz, Konfiguration des linearen Gradienten der Momentanleistung', 'FIX2', 'Hz'))</v>
      </c>
    </row>
    <row r="86" customFormat="false" ht="24.05" hidden="false" customHeight="false" outlineLevel="0" collapsed="false">
      <c r="A86" s="1" t="n">
        <f aca="false">VLOOKUP(C86,Tabelle5!$A$2:$C$249,2)</f>
        <v>0</v>
      </c>
      <c r="B86" s="9" t="s">
        <v>286</v>
      </c>
      <c r="C86" s="9" t="n">
        <v>40222</v>
      </c>
      <c r="D86" s="9" t="n">
        <v>2</v>
      </c>
      <c r="E86" s="9" t="s">
        <v>29</v>
      </c>
      <c r="F86" s="9" t="s">
        <v>139</v>
      </c>
      <c r="G86" s="9" t="s">
        <v>202</v>
      </c>
      <c r="H86" s="9" t="s">
        <v>32</v>
      </c>
      <c r="I86" s="9" t="s">
        <v>32</v>
      </c>
      <c r="J86" s="9" t="s">
        <v>32</v>
      </c>
      <c r="K86" s="9" t="s">
        <v>32</v>
      </c>
      <c r="L86" s="9" t="s">
        <v>32</v>
      </c>
      <c r="M86" s="9" t="s">
        <v>32</v>
      </c>
      <c r="N86" s="9" t="s">
        <v>32</v>
      </c>
      <c r="O86" s="9"/>
      <c r="P86" s="9" t="s">
        <v>140</v>
      </c>
      <c r="Q86" s="9" t="n">
        <v>1</v>
      </c>
      <c r="R86" s="5"/>
      <c r="S86" s="9" t="s">
        <v>32</v>
      </c>
      <c r="T86" s="9" t="s">
        <v>287</v>
      </c>
      <c r="U86" s="9" t="s">
        <v>288</v>
      </c>
      <c r="V86" s="1" t="str">
        <f aca="false">CONCATENATE("wr.add_register(",E86,"(",C86,",'",B86,"', '",T86,"', '",F86,"', '",O86,"'))")</f>
        <v>wr.add_register(U32(40222,'Inverter.VArModCfg.PFCtlWCfg.PFStr', 'cos Phi des Startpunktes, Konfiguration der cos Phi(P)-Kennlinie', 'FIX2', ''))</v>
      </c>
    </row>
    <row r="87" customFormat="false" ht="24.05" hidden="false" customHeight="false" outlineLevel="0" collapsed="false">
      <c r="A87" s="1" t="n">
        <f aca="false">VLOOKUP(C87,Tabelle5!$A$2:$C$249,2)</f>
        <v>0</v>
      </c>
      <c r="B87" s="9" t="s">
        <v>289</v>
      </c>
      <c r="C87" s="9" t="n">
        <v>40224</v>
      </c>
      <c r="D87" s="9" t="n">
        <v>2</v>
      </c>
      <c r="E87" s="9" t="s">
        <v>29</v>
      </c>
      <c r="F87" s="9" t="s">
        <v>40</v>
      </c>
      <c r="G87" s="9" t="s">
        <v>202</v>
      </c>
      <c r="H87" s="9" t="s">
        <v>32</v>
      </c>
      <c r="I87" s="9" t="s">
        <v>32</v>
      </c>
      <c r="J87" s="9" t="s">
        <v>32</v>
      </c>
      <c r="K87" s="9" t="s">
        <v>32</v>
      </c>
      <c r="L87" s="9" t="s">
        <v>32</v>
      </c>
      <c r="M87" s="9" t="s">
        <v>32</v>
      </c>
      <c r="N87" s="9" t="s">
        <v>32</v>
      </c>
      <c r="O87" s="9"/>
      <c r="P87" s="9" t="s">
        <v>144</v>
      </c>
      <c r="Q87" s="9" t="n">
        <v>1</v>
      </c>
      <c r="R87" s="5"/>
      <c r="S87" s="9" t="s">
        <v>32</v>
      </c>
      <c r="T87" s="9" t="s">
        <v>290</v>
      </c>
      <c r="U87" s="9" t="s">
        <v>291</v>
      </c>
      <c r="V87" s="1" t="str">
        <f aca="false">CONCATENATE("wr.add_register(",E87,"(",C87,",'",B87,"', '",T87,"', '",F87,"', '",O87,"'))")</f>
        <v>wr.add_register(U32(40224,'Inverter.VArModCfg.PFCtlWCfg.PFExtStr', 'Erregungsart des Startpunktes, Konfiguration der cos Phi(P)-Kennlinie', 'TAGLIST', ''))</v>
      </c>
    </row>
    <row r="88" customFormat="false" ht="24.05" hidden="false" customHeight="false" outlineLevel="0" collapsed="false">
      <c r="A88" s="1" t="n">
        <f aca="false">VLOOKUP(C88,Tabelle5!$A$2:$C$249,2)</f>
        <v>0</v>
      </c>
      <c r="B88" s="9" t="s">
        <v>292</v>
      </c>
      <c r="C88" s="9" t="n">
        <v>40226</v>
      </c>
      <c r="D88" s="9" t="n">
        <v>2</v>
      </c>
      <c r="E88" s="9" t="s">
        <v>29</v>
      </c>
      <c r="F88" s="9" t="s">
        <v>139</v>
      </c>
      <c r="G88" s="9" t="s">
        <v>202</v>
      </c>
      <c r="H88" s="9" t="s">
        <v>32</v>
      </c>
      <c r="I88" s="9" t="s">
        <v>32</v>
      </c>
      <c r="J88" s="9" t="s">
        <v>32</v>
      </c>
      <c r="K88" s="9" t="s">
        <v>32</v>
      </c>
      <c r="L88" s="9" t="s">
        <v>32</v>
      </c>
      <c r="M88" s="9" t="s">
        <v>32</v>
      </c>
      <c r="N88" s="9" t="s">
        <v>32</v>
      </c>
      <c r="O88" s="9"/>
      <c r="P88" s="9" t="s">
        <v>140</v>
      </c>
      <c r="Q88" s="9" t="n">
        <v>1</v>
      </c>
      <c r="R88" s="5"/>
      <c r="S88" s="9" t="s">
        <v>32</v>
      </c>
      <c r="T88" s="9" t="s">
        <v>293</v>
      </c>
      <c r="U88" s="9" t="s">
        <v>294</v>
      </c>
      <c r="V88" s="1" t="str">
        <f aca="false">CONCATENATE("wr.add_register(",E88,"(",C88,",'",B88,"', '",T88,"', '",F88,"', '",O88,"'))")</f>
        <v>wr.add_register(U32(40226,'Inverter.VArModCfg.PFCtlWCfg.PFStop', 'cos Phi des Endpunktes, Konfiguration der cos Phi(P)-Kennlinie', 'FIX2', ''))</v>
      </c>
    </row>
    <row r="89" customFormat="false" ht="24.05" hidden="false" customHeight="false" outlineLevel="0" collapsed="false">
      <c r="A89" s="1" t="n">
        <f aca="false">VLOOKUP(C89,Tabelle5!$A$2:$C$249,2)</f>
        <v>0</v>
      </c>
      <c r="B89" s="9" t="s">
        <v>295</v>
      </c>
      <c r="C89" s="9" t="n">
        <v>40228</v>
      </c>
      <c r="D89" s="9" t="n">
        <v>2</v>
      </c>
      <c r="E89" s="9" t="s">
        <v>29</v>
      </c>
      <c r="F89" s="9" t="s">
        <v>40</v>
      </c>
      <c r="G89" s="9" t="s">
        <v>202</v>
      </c>
      <c r="H89" s="9" t="s">
        <v>32</v>
      </c>
      <c r="I89" s="9" t="s">
        <v>32</v>
      </c>
      <c r="J89" s="9" t="s">
        <v>32</v>
      </c>
      <c r="K89" s="9" t="s">
        <v>32</v>
      </c>
      <c r="L89" s="9" t="s">
        <v>32</v>
      </c>
      <c r="M89" s="9" t="s">
        <v>32</v>
      </c>
      <c r="N89" s="9" t="s">
        <v>32</v>
      </c>
      <c r="O89" s="9"/>
      <c r="P89" s="9" t="s">
        <v>144</v>
      </c>
      <c r="Q89" s="9" t="n">
        <v>2</v>
      </c>
      <c r="R89" s="5"/>
      <c r="S89" s="9" t="s">
        <v>32</v>
      </c>
      <c r="T89" s="9" t="s">
        <v>296</v>
      </c>
      <c r="U89" s="9" t="s">
        <v>297</v>
      </c>
      <c r="V89" s="1" t="str">
        <f aca="false">CONCATENATE("wr.add_register(",E89,"(",C89,",'",B89,"', '",T89,"', '",F89,"', '",O89,"'))")</f>
        <v>wr.add_register(U32(40228,'Inverter.VArModCfg.PFCtlWCfg.PFExtStop', 'Erregungsart des Endpunktes, Konfiguration der cos Phi(P)-Kennlinie', 'TAGLIST', ''))</v>
      </c>
    </row>
    <row r="90" customFormat="false" ht="24.05" hidden="false" customHeight="false" outlineLevel="0" collapsed="false">
      <c r="A90" s="1" t="n">
        <f aca="false">VLOOKUP(C90,Tabelle5!$A$2:$C$249,2)</f>
        <v>0</v>
      </c>
      <c r="B90" s="9" t="s">
        <v>298</v>
      </c>
      <c r="C90" s="9" t="n">
        <v>40230</v>
      </c>
      <c r="D90" s="9" t="n">
        <v>2</v>
      </c>
      <c r="E90" s="9" t="s">
        <v>29</v>
      </c>
      <c r="F90" s="9" t="s">
        <v>65</v>
      </c>
      <c r="G90" s="9" t="s">
        <v>202</v>
      </c>
      <c r="H90" s="9" t="s">
        <v>32</v>
      </c>
      <c r="I90" s="9" t="s">
        <v>32</v>
      </c>
      <c r="J90" s="9" t="s">
        <v>32</v>
      </c>
      <c r="K90" s="9" t="s">
        <v>32</v>
      </c>
      <c r="L90" s="9" t="s">
        <v>32</v>
      </c>
      <c r="M90" s="9" t="s">
        <v>32</v>
      </c>
      <c r="N90" s="9" t="s">
        <v>32</v>
      </c>
      <c r="O90" s="9" t="s">
        <v>134</v>
      </c>
      <c r="P90" s="9" t="s">
        <v>155</v>
      </c>
      <c r="Q90" s="10" t="n">
        <v>0</v>
      </c>
      <c r="R90" s="5"/>
      <c r="S90" s="9" t="s">
        <v>32</v>
      </c>
      <c r="T90" s="9" t="s">
        <v>299</v>
      </c>
      <c r="U90" s="9" t="s">
        <v>300</v>
      </c>
      <c r="V90" s="1" t="str">
        <f aca="false">CONCATENATE("wr.add_register(",E90,"(",C90,",'",B90,"', '",T90,"', '",F90,"', '",O90,"'))")</f>
        <v>wr.add_register(U32(40230,'Inverter.VArModCfg.PFCtlWCfg.WNomStr', 'Wirkleistung des Startpunktes, Konfiguration der cos Phi(P)-Kennlinie', 'FIX0', '%'))</v>
      </c>
    </row>
    <row r="91" customFormat="false" ht="24.05" hidden="false" customHeight="false" outlineLevel="0" collapsed="false">
      <c r="A91" s="1" t="n">
        <f aca="false">VLOOKUP(C91,Tabelle5!$A$2:$C$249,2)</f>
        <v>0</v>
      </c>
      <c r="B91" s="9" t="s">
        <v>301</v>
      </c>
      <c r="C91" s="9" t="n">
        <v>40232</v>
      </c>
      <c r="D91" s="9" t="n">
        <v>2</v>
      </c>
      <c r="E91" s="9" t="s">
        <v>29</v>
      </c>
      <c r="F91" s="9" t="s">
        <v>65</v>
      </c>
      <c r="G91" s="9" t="s">
        <v>202</v>
      </c>
      <c r="H91" s="9" t="s">
        <v>32</v>
      </c>
      <c r="I91" s="9" t="s">
        <v>32</v>
      </c>
      <c r="J91" s="9" t="s">
        <v>32</v>
      </c>
      <c r="K91" s="9" t="s">
        <v>32</v>
      </c>
      <c r="L91" s="9" t="s">
        <v>32</v>
      </c>
      <c r="M91" s="9" t="s">
        <v>32</v>
      </c>
      <c r="N91" s="9" t="s">
        <v>32</v>
      </c>
      <c r="O91" s="9" t="s">
        <v>134</v>
      </c>
      <c r="P91" s="9" t="s">
        <v>155</v>
      </c>
      <c r="Q91" s="10" t="n">
        <v>1</v>
      </c>
      <c r="R91" s="5"/>
      <c r="S91" s="9" t="s">
        <v>32</v>
      </c>
      <c r="T91" s="9" t="s">
        <v>302</v>
      </c>
      <c r="U91" s="9" t="s">
        <v>303</v>
      </c>
      <c r="V91" s="1" t="str">
        <f aca="false">CONCATENATE("wr.add_register(",E91,"(",C91,",'",B91,"', '",T91,"', '",F91,"', '",O91,"'))")</f>
        <v>wr.add_register(U32(40232,'Inverter.VArModCfg.PFCtlWCfg.WNomStop', 'Wirkleistung des Endpunktes, Konfiguration der cos Phi(P)-Kennlinie', 'FIX0', '%'))</v>
      </c>
    </row>
    <row r="92" customFormat="false" ht="24.05" hidden="false" customHeight="false" outlineLevel="0" collapsed="false">
      <c r="A92" s="1" t="n">
        <f aca="false">VLOOKUP(C92,Tabelle5!$A$2:$C$249,2)</f>
        <v>0</v>
      </c>
      <c r="B92" s="9" t="s">
        <v>304</v>
      </c>
      <c r="C92" s="9" t="n">
        <v>40234</v>
      </c>
      <c r="D92" s="9" t="n">
        <v>2</v>
      </c>
      <c r="E92" s="9" t="s">
        <v>29</v>
      </c>
      <c r="F92" s="9" t="s">
        <v>65</v>
      </c>
      <c r="G92" s="9" t="s">
        <v>202</v>
      </c>
      <c r="H92" s="9" t="n">
        <v>40278</v>
      </c>
      <c r="I92" s="9" t="s">
        <v>305</v>
      </c>
      <c r="J92" s="9" t="n">
        <v>121</v>
      </c>
      <c r="K92" s="9" t="n">
        <v>1</v>
      </c>
      <c r="L92" s="9" t="s">
        <v>84</v>
      </c>
      <c r="M92" s="9" t="s">
        <v>32</v>
      </c>
      <c r="N92" s="9" t="s">
        <v>202</v>
      </c>
      <c r="O92" s="9" t="s">
        <v>134</v>
      </c>
      <c r="P92" s="9" t="s">
        <v>306</v>
      </c>
      <c r="Q92" s="10" t="n">
        <v>0.2</v>
      </c>
      <c r="R92" s="5"/>
      <c r="S92" s="9" t="s">
        <v>32</v>
      </c>
      <c r="T92" s="9" t="s">
        <v>307</v>
      </c>
      <c r="U92" s="9" t="s">
        <v>305</v>
      </c>
      <c r="V92" s="1" t="str">
        <f aca="false">CONCATENATE("wr.add_register(",E92,"(",C92,",'",B92,"', '",T92,"', '",F92,"', '",O92,"'))")</f>
        <v>wr.add_register(U32(40234,'Inverter.WGra', 'Wirkleistungsgradient', 'FIX0', '%'))</v>
      </c>
    </row>
    <row r="93" customFormat="false" ht="24.05" hidden="false" customHeight="false" outlineLevel="0" collapsed="false">
      <c r="A93" s="1" t="n">
        <f aca="false">VLOOKUP(C93,Tabelle5!$A$2:$C$249,2)</f>
        <v>0</v>
      </c>
      <c r="B93" s="9" t="s">
        <v>308</v>
      </c>
      <c r="C93" s="9" t="n">
        <v>40238</v>
      </c>
      <c r="D93" s="9" t="n">
        <v>2</v>
      </c>
      <c r="E93" s="9" t="s">
        <v>29</v>
      </c>
      <c r="F93" s="9" t="s">
        <v>65</v>
      </c>
      <c r="G93" s="9" t="s">
        <v>202</v>
      </c>
      <c r="H93" s="9" t="n">
        <v>40464</v>
      </c>
      <c r="I93" s="9" t="s">
        <v>305</v>
      </c>
      <c r="J93" s="9" t="n">
        <v>127</v>
      </c>
      <c r="K93" s="9" t="n">
        <v>1</v>
      </c>
      <c r="L93" s="9" t="s">
        <v>84</v>
      </c>
      <c r="M93" s="9" t="s">
        <v>32</v>
      </c>
      <c r="N93" s="9" t="s">
        <v>202</v>
      </c>
      <c r="O93" s="9" t="s">
        <v>134</v>
      </c>
      <c r="P93" s="9" t="s">
        <v>309</v>
      </c>
      <c r="Q93" s="10" t="n">
        <v>0.4</v>
      </c>
      <c r="R93" s="5"/>
      <c r="S93" s="9" t="s">
        <v>32</v>
      </c>
      <c r="T93" s="9" t="s">
        <v>310</v>
      </c>
      <c r="U93" s="9" t="s">
        <v>311</v>
      </c>
      <c r="V93" s="1" t="str">
        <f aca="false">CONCATENATE("wr.add_register(",E93,"(",C93,",'",B93,"', '",T93,"', '",F93,"', '",O93,"'))")</f>
        <v>wr.add_register(U32(40238,'Inverter.WCtlHzModCfg.WCtlHzCfg.WGra', 'Wirkleistungsgradient, Konfiguration des linearen Gradienten der Momentanleistung', 'FIX0', '%'))</v>
      </c>
    </row>
    <row r="94" customFormat="false" ht="35.5" hidden="false" customHeight="false" outlineLevel="0" collapsed="false">
      <c r="A94" s="1" t="n">
        <f aca="false">VLOOKUP(C94,Tabelle5!$A$2:$C$249,2)</f>
        <v>0</v>
      </c>
      <c r="B94" s="9" t="s">
        <v>312</v>
      </c>
      <c r="C94" s="9" t="n">
        <v>40240</v>
      </c>
      <c r="D94" s="9" t="n">
        <v>2</v>
      </c>
      <c r="E94" s="9" t="s">
        <v>29</v>
      </c>
      <c r="F94" s="9" t="s">
        <v>40</v>
      </c>
      <c r="G94" s="9" t="s">
        <v>202</v>
      </c>
      <c r="H94" s="9" t="n">
        <v>40467</v>
      </c>
      <c r="I94" s="9" t="s">
        <v>313</v>
      </c>
      <c r="J94" s="9" t="n">
        <v>127</v>
      </c>
      <c r="K94" s="9" t="n">
        <v>1</v>
      </c>
      <c r="L94" s="9" t="s">
        <v>84</v>
      </c>
      <c r="M94" s="9" t="s">
        <v>32</v>
      </c>
      <c r="N94" s="9" t="s">
        <v>202</v>
      </c>
      <c r="O94" s="9"/>
      <c r="P94" s="9" t="s">
        <v>314</v>
      </c>
      <c r="Q94" s="9" t="n">
        <v>2</v>
      </c>
      <c r="R94" s="5"/>
      <c r="S94" s="9" t="s">
        <v>32</v>
      </c>
      <c r="T94" s="9" t="s">
        <v>315</v>
      </c>
      <c r="U94" s="9" t="s">
        <v>316</v>
      </c>
      <c r="V94" s="1" t="str">
        <f aca="false">CONCATENATE("wr.add_register(",E94,"(",C94,",'",B94,"', '",T94,"', '",F94,"', '",O94,"'))")</f>
        <v>wr.add_register(U32(40240,'Inverter.WCtlHzModCfg.WCtlHzCfg.HystEna', 'Aktivierung der Schleppzeigerfunktion, Konfiguration des linearen Gradienten der Momentanleistung', 'TAGLIST', ''))</v>
      </c>
    </row>
    <row r="95" customFormat="false" ht="35.5" hidden="false" customHeight="false" outlineLevel="0" collapsed="false">
      <c r="A95" s="1" t="n">
        <f aca="false">VLOOKUP(C95,Tabelle5!$A$2:$C$249,2)</f>
        <v>0</v>
      </c>
      <c r="B95" s="9" t="s">
        <v>317</v>
      </c>
      <c r="C95" s="9" t="n">
        <v>40242</v>
      </c>
      <c r="D95" s="9" t="n">
        <v>2</v>
      </c>
      <c r="E95" s="9" t="s">
        <v>29</v>
      </c>
      <c r="F95" s="9" t="s">
        <v>65</v>
      </c>
      <c r="G95" s="9" t="s">
        <v>202</v>
      </c>
      <c r="H95" s="9" t="n">
        <v>40469</v>
      </c>
      <c r="I95" s="9" t="s">
        <v>318</v>
      </c>
      <c r="J95" s="9" t="n">
        <v>127</v>
      </c>
      <c r="K95" s="9" t="n">
        <v>1</v>
      </c>
      <c r="L95" s="9" t="s">
        <v>84</v>
      </c>
      <c r="M95" s="9" t="s">
        <v>32</v>
      </c>
      <c r="N95" s="9" t="s">
        <v>202</v>
      </c>
      <c r="O95" s="9" t="s">
        <v>134</v>
      </c>
      <c r="P95" s="9" t="s">
        <v>319</v>
      </c>
      <c r="Q95" s="10" t="n">
        <v>0.1</v>
      </c>
      <c r="R95" s="5"/>
      <c r="S95" s="9" t="s">
        <v>32</v>
      </c>
      <c r="T95" s="9" t="s">
        <v>320</v>
      </c>
      <c r="U95" s="9" t="s">
        <v>321</v>
      </c>
      <c r="V95" s="1" t="str">
        <f aca="false">CONCATENATE("wr.add_register(",E95,"(",C95,",'",B95,"', '",T95,"', '",F95,"', '",O95,"'))")</f>
        <v>wr.add_register(U32(40242,'Inverter.WCtlHzModCfg.WCtlHzCfg.HzStopWGra', 'Wirkleistungsgradient nach Rücksetzfrequenz, Konfiguration des linearen Gradienten der Momentanleistung', 'FIX0', '%'))</v>
      </c>
    </row>
    <row r="96" customFormat="false" ht="35.5" hidden="false" customHeight="false" outlineLevel="0" collapsed="false">
      <c r="A96" s="1" t="n">
        <f aca="false">VLOOKUP(C96,Tabelle5!$A$2:$C$249,2)</f>
        <v>0</v>
      </c>
      <c r="B96" s="9" t="s">
        <v>322</v>
      </c>
      <c r="C96" s="9" t="n">
        <v>40244</v>
      </c>
      <c r="D96" s="9" t="n">
        <v>2</v>
      </c>
      <c r="E96" s="9" t="s">
        <v>29</v>
      </c>
      <c r="F96" s="9" t="s">
        <v>40</v>
      </c>
      <c r="G96" s="9" t="s">
        <v>202</v>
      </c>
      <c r="H96" s="9" t="n">
        <v>40476</v>
      </c>
      <c r="I96" s="9" t="s">
        <v>323</v>
      </c>
      <c r="J96" s="9" t="n">
        <v>128</v>
      </c>
      <c r="K96" s="9" t="n">
        <v>1</v>
      </c>
      <c r="L96" s="9" t="s">
        <v>84</v>
      </c>
      <c r="M96" s="9" t="s">
        <v>32</v>
      </c>
      <c r="N96" s="9" t="s">
        <v>202</v>
      </c>
      <c r="O96" s="9"/>
      <c r="P96" s="9" t="s">
        <v>324</v>
      </c>
      <c r="Q96" s="9" t="n">
        <v>2</v>
      </c>
      <c r="R96" s="5"/>
      <c r="S96" s="9" t="s">
        <v>32</v>
      </c>
      <c r="T96" s="9" t="s">
        <v>325</v>
      </c>
      <c r="U96" s="9" t="s">
        <v>326</v>
      </c>
      <c r="V96" s="1" t="str">
        <f aca="false">CONCATENATE("wr.add_register(",E96,"(",C96,",'",B96,"', '",T96,"', '",F96,"', '",O96,"'))")</f>
        <v>wr.add_register(U32(40244,'Inverter.DGSModCfg.DGSFlCfg.ArGraMod', 'Blindstromstatik, Konfiguration der vollständigen dynamischen Netzstützung', 'TAGLIST', ''))</v>
      </c>
    </row>
    <row r="97" customFormat="false" ht="46.95" hidden="false" customHeight="false" outlineLevel="0" collapsed="false">
      <c r="A97" s="1" t="n">
        <f aca="false">VLOOKUP(C97,Tabelle5!$A$2:$C$249,2)</f>
        <v>0</v>
      </c>
      <c r="B97" s="9" t="s">
        <v>327</v>
      </c>
      <c r="C97" s="9" t="n">
        <v>40250</v>
      </c>
      <c r="D97" s="9" t="n">
        <v>2</v>
      </c>
      <c r="E97" s="9" t="s">
        <v>29</v>
      </c>
      <c r="F97" s="9" t="s">
        <v>40</v>
      </c>
      <c r="G97" s="9" t="s">
        <v>202</v>
      </c>
      <c r="H97" s="9" t="n">
        <v>40479</v>
      </c>
      <c r="I97" s="9" t="s">
        <v>271</v>
      </c>
      <c r="J97" s="9" t="n">
        <v>128</v>
      </c>
      <c r="K97" s="9" t="n">
        <v>1</v>
      </c>
      <c r="L97" s="9" t="s">
        <v>84</v>
      </c>
      <c r="M97" s="9" t="s">
        <v>32</v>
      </c>
      <c r="N97" s="9" t="s">
        <v>202</v>
      </c>
      <c r="O97" s="9"/>
      <c r="P97" s="9" t="s">
        <v>328</v>
      </c>
      <c r="Q97" s="9" t="n">
        <v>1</v>
      </c>
      <c r="R97" s="5"/>
      <c r="S97" s="9" t="s">
        <v>32</v>
      </c>
      <c r="T97" s="9" t="s">
        <v>329</v>
      </c>
      <c r="U97" s="9" t="s">
        <v>330</v>
      </c>
      <c r="V97" s="1" t="str">
        <f aca="false">CONCATENATE("wr.add_register(",E97,"(",C97,",'",B97,"', '",T97,"', '",F97,"', '",O97,"'))")</f>
        <v>wr.add_register(U32(40250,'Inverter.DGSModCfg.DGSMod', 'Betriebsart der dynamischen Netzstützung, Konfiguration der dynamischen Netzstützung', 'TAGLIST', ''))</v>
      </c>
    </row>
    <row r="98" customFormat="false" ht="35.5" hidden="false" customHeight="false" outlineLevel="0" collapsed="false">
      <c r="A98" s="1" t="n">
        <f aca="false">VLOOKUP(C98,Tabelle5!$A$2:$C$249,2)</f>
        <v>0</v>
      </c>
      <c r="B98" s="9" t="s">
        <v>331</v>
      </c>
      <c r="C98" s="9" t="n">
        <v>40252</v>
      </c>
      <c r="D98" s="9" t="n">
        <v>2</v>
      </c>
      <c r="E98" s="9" t="s">
        <v>132</v>
      </c>
      <c r="F98" s="9" t="s">
        <v>65</v>
      </c>
      <c r="G98" s="9" t="s">
        <v>202</v>
      </c>
      <c r="H98" s="9" t="n">
        <v>40481</v>
      </c>
      <c r="I98" s="9" t="s">
        <v>332</v>
      </c>
      <c r="J98" s="9" t="n">
        <v>128</v>
      </c>
      <c r="K98" s="9" t="n">
        <v>1</v>
      </c>
      <c r="L98" s="9" t="s">
        <v>187</v>
      </c>
      <c r="M98" s="9" t="s">
        <v>32</v>
      </c>
      <c r="N98" s="9" t="s">
        <v>202</v>
      </c>
      <c r="O98" s="9" t="s">
        <v>134</v>
      </c>
      <c r="P98" s="9" t="s">
        <v>333</v>
      </c>
      <c r="Q98" s="10" t="n">
        <v>-0.1</v>
      </c>
      <c r="R98" s="5"/>
      <c r="S98" s="9" t="s">
        <v>32</v>
      </c>
      <c r="T98" s="9" t="s">
        <v>334</v>
      </c>
      <c r="U98" s="9" t="s">
        <v>335</v>
      </c>
      <c r="V98" s="1" t="str">
        <f aca="false">CONCATENATE("wr.add_register(",E98,"(",C98,",'",B98,"', '",T98,"', '",F98,"', '",O98,"'))")</f>
        <v>wr.add_register(S32(40252,'Inverter.DGSModCfg.DGSFlCfg.DbVolNomMin', 'Untergrenze Spannungstotband, Konfiguration der vollständigen dynamischen Netzstützung', 'FIX0', '%'))</v>
      </c>
    </row>
    <row r="99" customFormat="false" ht="35.5" hidden="false" customHeight="false" outlineLevel="0" collapsed="false">
      <c r="A99" s="1" t="n">
        <f aca="false">VLOOKUP(C99,Tabelle5!$A$2:$C$249,2)</f>
        <v>0</v>
      </c>
      <c r="B99" s="9" t="s">
        <v>336</v>
      </c>
      <c r="C99" s="9" t="n">
        <v>40254</v>
      </c>
      <c r="D99" s="9" t="n">
        <v>2</v>
      </c>
      <c r="E99" s="9" t="s">
        <v>29</v>
      </c>
      <c r="F99" s="9" t="s">
        <v>65</v>
      </c>
      <c r="G99" s="9" t="s">
        <v>202</v>
      </c>
      <c r="H99" s="9" t="n">
        <v>40482</v>
      </c>
      <c r="I99" s="9" t="s">
        <v>337</v>
      </c>
      <c r="J99" s="9" t="n">
        <v>128</v>
      </c>
      <c r="K99" s="9" t="n">
        <v>1</v>
      </c>
      <c r="L99" s="9" t="s">
        <v>84</v>
      </c>
      <c r="M99" s="9" t="s">
        <v>32</v>
      </c>
      <c r="N99" s="9" t="s">
        <v>202</v>
      </c>
      <c r="O99" s="9" t="s">
        <v>134</v>
      </c>
      <c r="P99" s="9" t="s">
        <v>338</v>
      </c>
      <c r="Q99" s="10" t="n">
        <v>0.1</v>
      </c>
      <c r="R99" s="5"/>
      <c r="S99" s="9" t="s">
        <v>32</v>
      </c>
      <c r="T99" s="9" t="s">
        <v>339</v>
      </c>
      <c r="U99" s="9" t="s">
        <v>340</v>
      </c>
      <c r="V99" s="1" t="str">
        <f aca="false">CONCATENATE("wr.add_register(",E99,"(",C99,",'",B99,"', '",T99,"', '",F99,"', '",O99,"'))")</f>
        <v>wr.add_register(U32(40254,'Inverter.DGSModCfg.DGSFlCfg.DbVolNomMax', 'Obergrenze Spannungstotband, Konfiguration der vollständigen dynamischen Netzstützung', 'FIX0', '%'))</v>
      </c>
    </row>
    <row r="100" customFormat="false" ht="24.05" hidden="false" customHeight="false" outlineLevel="0" collapsed="false">
      <c r="A100" s="1" t="n">
        <f aca="false">VLOOKUP(C100,Tabelle5!$A$2:$C$249,2)</f>
        <v>0</v>
      </c>
      <c r="B100" s="9" t="s">
        <v>341</v>
      </c>
      <c r="C100" s="9" t="n">
        <v>40256</v>
      </c>
      <c r="D100" s="9" t="n">
        <v>2</v>
      </c>
      <c r="E100" s="9" t="s">
        <v>29</v>
      </c>
      <c r="F100" s="9" t="s">
        <v>65</v>
      </c>
      <c r="G100" s="9" t="s">
        <v>202</v>
      </c>
      <c r="H100" s="9" t="n">
        <v>40483</v>
      </c>
      <c r="I100" s="9" t="s">
        <v>342</v>
      </c>
      <c r="J100" s="9" t="n">
        <v>128</v>
      </c>
      <c r="K100" s="9" t="n">
        <v>1</v>
      </c>
      <c r="L100" s="9" t="s">
        <v>84</v>
      </c>
      <c r="M100" s="9" t="s">
        <v>32</v>
      </c>
      <c r="N100" s="9" t="s">
        <v>202</v>
      </c>
      <c r="O100" s="9" t="s">
        <v>134</v>
      </c>
      <c r="P100" s="9" t="s">
        <v>155</v>
      </c>
      <c r="Q100" s="10" t="n">
        <v>0.7</v>
      </c>
      <c r="R100" s="5"/>
      <c r="S100" s="9" t="s">
        <v>32</v>
      </c>
      <c r="T100" s="9" t="s">
        <v>343</v>
      </c>
      <c r="U100" s="9" t="s">
        <v>344</v>
      </c>
      <c r="V100" s="1" t="str">
        <f aca="false">CONCATENATE("wr.add_register(",E100,"(",C100,",'",B100,"', '",T100,"', '",F100,"', '",O100,"'))")</f>
        <v>wr.add_register(U32(40256,'Inverter.DGSModCfg.PwrCirInopVolNom', 'PWM-Sperrspannung, Konfiguration der dynamischen Netzstützung', 'FIX0', '%'))</v>
      </c>
    </row>
    <row r="101" customFormat="false" ht="24.05" hidden="false" customHeight="false" outlineLevel="0" collapsed="false">
      <c r="A101" s="1" t="n">
        <f aca="false">VLOOKUP(C101,Tabelle5!$A$2:$C$249,2)</f>
        <v>0</v>
      </c>
      <c r="B101" s="9" t="s">
        <v>345</v>
      </c>
      <c r="C101" s="9" t="n">
        <v>40258</v>
      </c>
      <c r="D101" s="9" t="n">
        <v>2</v>
      </c>
      <c r="E101" s="9" t="s">
        <v>29</v>
      </c>
      <c r="F101" s="9" t="s">
        <v>139</v>
      </c>
      <c r="G101" s="9" t="s">
        <v>202</v>
      </c>
      <c r="H101" s="9" t="n">
        <v>40485</v>
      </c>
      <c r="I101" s="9" t="s">
        <v>346</v>
      </c>
      <c r="J101" s="9" t="n">
        <v>128</v>
      </c>
      <c r="K101" s="9" t="n">
        <v>1</v>
      </c>
      <c r="L101" s="9" t="s">
        <v>84</v>
      </c>
      <c r="M101" s="9" t="s">
        <v>32</v>
      </c>
      <c r="N101" s="9" t="s">
        <v>202</v>
      </c>
      <c r="O101" s="9" t="s">
        <v>70</v>
      </c>
      <c r="P101" s="9" t="s">
        <v>347</v>
      </c>
      <c r="Q101" s="9" t="s">
        <v>348</v>
      </c>
      <c r="R101" s="5"/>
      <c r="S101" s="9" t="s">
        <v>32</v>
      </c>
      <c r="T101" s="9" t="s">
        <v>349</v>
      </c>
      <c r="U101" s="9" t="s">
        <v>350</v>
      </c>
      <c r="V101" s="1" t="str">
        <f aca="false">CONCATENATE("wr.add_register(",E101,"(",C101,",'",B101,"', '",T101,"', '",F101,"', '",O101,"'))")</f>
        <v>wr.add_register(U32(40258,'Inverter.DGSModCfg.PwrCirInopTms', 'PWM-Sperrverzögerung, Konfiguration der dynamischen Netzstützung', 'FIX2', 's'))</v>
      </c>
    </row>
    <row r="102" customFormat="false" ht="35.5" hidden="false" customHeight="false" outlineLevel="0" collapsed="false">
      <c r="A102" s="1" t="n">
        <f aca="false">VLOOKUP(C102,Tabelle5!$A$2:$C$249,2)</f>
        <v>0</v>
      </c>
      <c r="B102" s="9" t="s">
        <v>351</v>
      </c>
      <c r="C102" s="9" t="n">
        <v>40260</v>
      </c>
      <c r="D102" s="9" t="n">
        <v>2</v>
      </c>
      <c r="E102" s="9" t="s">
        <v>29</v>
      </c>
      <c r="F102" s="9" t="s">
        <v>65</v>
      </c>
      <c r="G102" s="9" t="s">
        <v>202</v>
      </c>
      <c r="H102" s="9" t="s">
        <v>32</v>
      </c>
      <c r="I102" s="9" t="s">
        <v>32</v>
      </c>
      <c r="J102" s="9" t="s">
        <v>32</v>
      </c>
      <c r="K102" s="9" t="s">
        <v>32</v>
      </c>
      <c r="L102" s="9" t="s">
        <v>32</v>
      </c>
      <c r="M102" s="9" t="s">
        <v>32</v>
      </c>
      <c r="N102" s="9" t="s">
        <v>32</v>
      </c>
      <c r="O102" s="9"/>
      <c r="P102" s="9" t="s">
        <v>352</v>
      </c>
      <c r="Q102" s="9" t="n">
        <v>0</v>
      </c>
      <c r="R102" s="5"/>
      <c r="S102" s="9" t="s">
        <v>32</v>
      </c>
      <c r="T102" s="9" t="s">
        <v>353</v>
      </c>
      <c r="U102" s="9" t="s">
        <v>354</v>
      </c>
      <c r="V102" s="1" t="str">
        <f aca="false">CONCATENATE("wr.add_register(",E102,"(",C102,",'",B102,"', '",T102,"', '",F102,"', '",O102,"'))")</f>
        <v>wr.add_register(U32(40260,'Inverter.WCtlVolModCfg.CrvNum', 'Kennliniennummer, Konfiguration der Wirkleistungs-/Spannungskennlinie P(U)', 'FIX0', ''))</v>
      </c>
    </row>
    <row r="103" customFormat="false" ht="24.05" hidden="false" customHeight="false" outlineLevel="0" collapsed="false">
      <c r="A103" s="1" t="n">
        <f aca="false">VLOOKUP(C103,Tabelle5!$A$2:$C$249,2)</f>
        <v>0</v>
      </c>
      <c r="B103" s="9" t="s">
        <v>355</v>
      </c>
      <c r="C103" s="9" t="n">
        <v>40428</v>
      </c>
      <c r="D103" s="9" t="n">
        <v>2</v>
      </c>
      <c r="E103" s="9" t="s">
        <v>29</v>
      </c>
      <c r="F103" s="9" t="s">
        <v>139</v>
      </c>
      <c r="G103" s="9" t="s">
        <v>202</v>
      </c>
      <c r="H103" s="9" t="s">
        <v>32</v>
      </c>
      <c r="I103" s="9" t="s">
        <v>32</v>
      </c>
      <c r="J103" s="9" t="s">
        <v>32</v>
      </c>
      <c r="K103" s="9" t="s">
        <v>32</v>
      </c>
      <c r="L103" s="9" t="s">
        <v>32</v>
      </c>
      <c r="M103" s="9" t="s">
        <v>32</v>
      </c>
      <c r="N103" s="9" t="s">
        <v>32</v>
      </c>
      <c r="O103" s="9" t="s">
        <v>235</v>
      </c>
      <c r="P103" s="9" t="s">
        <v>356</v>
      </c>
      <c r="Q103" s="9" t="s">
        <v>357</v>
      </c>
      <c r="R103" s="5"/>
      <c r="S103" s="9" t="s">
        <v>32</v>
      </c>
      <c r="T103" s="9" t="s">
        <v>358</v>
      </c>
      <c r="U103" s="9" t="s">
        <v>359</v>
      </c>
      <c r="V103" s="1" t="str">
        <f aca="false">CONCATENATE("wr.add_register(",E103,"(",C103,",'",B103,"', '",T103,"', '",F103,"', '",O103,"'))")</f>
        <v>wr.add_register(U32(40428,'GridGuard.Cntry.FrqCtl.hhLim', 'Frequenzüberwachung mittlere Maximalschwelle', 'FIX2', 'Hz'))</v>
      </c>
    </row>
    <row r="104" customFormat="false" ht="24.05" hidden="false" customHeight="false" outlineLevel="0" collapsed="false">
      <c r="A104" s="1" t="n">
        <f aca="false">VLOOKUP(C104,Tabelle5!$A$2:$C$249,2)</f>
        <v>0</v>
      </c>
      <c r="B104" s="9" t="s">
        <v>360</v>
      </c>
      <c r="C104" s="9" t="n">
        <v>40430</v>
      </c>
      <c r="D104" s="9" t="n">
        <v>2</v>
      </c>
      <c r="E104" s="9" t="s">
        <v>29</v>
      </c>
      <c r="F104" s="9" t="s">
        <v>65</v>
      </c>
      <c r="G104" s="9" t="s">
        <v>202</v>
      </c>
      <c r="H104" s="9" t="s">
        <v>32</v>
      </c>
      <c r="I104" s="9" t="s">
        <v>32</v>
      </c>
      <c r="J104" s="9" t="s">
        <v>32</v>
      </c>
      <c r="K104" s="9" t="s">
        <v>32</v>
      </c>
      <c r="L104" s="9" t="s">
        <v>32</v>
      </c>
      <c r="M104" s="9" t="s">
        <v>32</v>
      </c>
      <c r="N104" s="9" t="s">
        <v>32</v>
      </c>
      <c r="O104" s="9" t="s">
        <v>361</v>
      </c>
      <c r="P104" s="9" t="s">
        <v>362</v>
      </c>
      <c r="Q104" s="9" t="s">
        <v>363</v>
      </c>
      <c r="R104" s="5"/>
      <c r="S104" s="9" t="s">
        <v>32</v>
      </c>
      <c r="T104" s="9" t="s">
        <v>364</v>
      </c>
      <c r="U104" s="9" t="s">
        <v>365</v>
      </c>
      <c r="V104" s="1" t="str">
        <f aca="false">CONCATENATE("wr.add_register(",E104,"(",C104,",'",B104,"', '",T104,"', '",F104,"', '",O104,"'))")</f>
        <v>wr.add_register(U32(40430,'GridGuard.Cntry.FrqCtl.hhLimTmms', 'Frequenzüberwachung mittlere Maximalschwelle Auslösezeit', 'FIX0', 'ms'))</v>
      </c>
    </row>
    <row r="105" customFormat="false" ht="24.05" hidden="false" customHeight="false" outlineLevel="0" collapsed="false">
      <c r="A105" s="1" t="n">
        <f aca="false">VLOOKUP(C105,Tabelle5!$A$2:$C$249,2)</f>
        <v>0</v>
      </c>
      <c r="B105" s="9" t="s">
        <v>366</v>
      </c>
      <c r="C105" s="9" t="n">
        <v>40432</v>
      </c>
      <c r="D105" s="9" t="n">
        <v>2</v>
      </c>
      <c r="E105" s="9" t="s">
        <v>29</v>
      </c>
      <c r="F105" s="9" t="s">
        <v>139</v>
      </c>
      <c r="G105" s="9" t="s">
        <v>202</v>
      </c>
      <c r="H105" s="9" t="s">
        <v>32</v>
      </c>
      <c r="I105" s="9" t="s">
        <v>32</v>
      </c>
      <c r="J105" s="9" t="s">
        <v>32</v>
      </c>
      <c r="K105" s="9" t="s">
        <v>32</v>
      </c>
      <c r="L105" s="9" t="s">
        <v>32</v>
      </c>
      <c r="M105" s="9" t="s">
        <v>32</v>
      </c>
      <c r="N105" s="9" t="s">
        <v>32</v>
      </c>
      <c r="O105" s="9" t="s">
        <v>235</v>
      </c>
      <c r="P105" s="9" t="s">
        <v>356</v>
      </c>
      <c r="Q105" s="9" t="s">
        <v>367</v>
      </c>
      <c r="R105" s="5"/>
      <c r="S105" s="9" t="s">
        <v>32</v>
      </c>
      <c r="T105" s="9" t="s">
        <v>368</v>
      </c>
      <c r="U105" s="9" t="s">
        <v>369</v>
      </c>
      <c r="V105" s="1" t="str">
        <f aca="false">CONCATENATE("wr.add_register(",E105,"(",C105,",'",B105,"', '",T105,"', '",F105,"', '",O105,"'))")</f>
        <v>wr.add_register(U32(40432,'GridGuard.Cntry.FrqCtl.hLim', 'Frequenzüberwachung untere Maximalschwelle', 'FIX2', 'Hz'))</v>
      </c>
    </row>
    <row r="106" customFormat="false" ht="24.05" hidden="false" customHeight="false" outlineLevel="0" collapsed="false">
      <c r="A106" s="1" t="n">
        <f aca="false">VLOOKUP(C106,Tabelle5!$A$2:$C$249,2)</f>
        <v>0</v>
      </c>
      <c r="B106" s="9" t="s">
        <v>370</v>
      </c>
      <c r="C106" s="9" t="n">
        <v>40434</v>
      </c>
      <c r="D106" s="9" t="n">
        <v>2</v>
      </c>
      <c r="E106" s="9" t="s">
        <v>29</v>
      </c>
      <c r="F106" s="9" t="s">
        <v>65</v>
      </c>
      <c r="G106" s="9" t="s">
        <v>202</v>
      </c>
      <c r="H106" s="9" t="s">
        <v>32</v>
      </c>
      <c r="I106" s="9" t="s">
        <v>32</v>
      </c>
      <c r="J106" s="9" t="s">
        <v>32</v>
      </c>
      <c r="K106" s="9" t="s">
        <v>32</v>
      </c>
      <c r="L106" s="9" t="s">
        <v>32</v>
      </c>
      <c r="M106" s="9" t="s">
        <v>32</v>
      </c>
      <c r="N106" s="9" t="s">
        <v>32</v>
      </c>
      <c r="O106" s="9" t="s">
        <v>361</v>
      </c>
      <c r="P106" s="9" t="s">
        <v>371</v>
      </c>
      <c r="Q106" s="9" t="s">
        <v>372</v>
      </c>
      <c r="R106" s="5"/>
      <c r="S106" s="9" t="s">
        <v>32</v>
      </c>
      <c r="T106" s="9" t="s">
        <v>373</v>
      </c>
      <c r="U106" s="9" t="s">
        <v>374</v>
      </c>
      <c r="V106" s="1" t="str">
        <f aca="false">CONCATENATE("wr.add_register(",E106,"(",C106,",'",B106,"', '",T106,"', '",F106,"', '",O106,"'))")</f>
        <v>wr.add_register(U32(40434,'GridGuard.Cntry.FrqCtl.hLimTmms', 'Frequenzüberwachung untere Maximalschwelle Auslösezeit', 'FIX0', 'ms'))</v>
      </c>
    </row>
    <row r="107" customFormat="false" ht="24.05" hidden="false" customHeight="false" outlineLevel="0" collapsed="false">
      <c r="A107" s="1" t="n">
        <f aca="false">VLOOKUP(C107,Tabelle5!$A$2:$C$249,2)</f>
        <v>0</v>
      </c>
      <c r="B107" s="9" t="s">
        <v>375</v>
      </c>
      <c r="C107" s="9" t="n">
        <v>40436</v>
      </c>
      <c r="D107" s="9" t="n">
        <v>2</v>
      </c>
      <c r="E107" s="9" t="s">
        <v>29</v>
      </c>
      <c r="F107" s="9" t="s">
        <v>139</v>
      </c>
      <c r="G107" s="9" t="s">
        <v>202</v>
      </c>
      <c r="H107" s="9" t="s">
        <v>32</v>
      </c>
      <c r="I107" s="9" t="s">
        <v>32</v>
      </c>
      <c r="J107" s="9" t="s">
        <v>32</v>
      </c>
      <c r="K107" s="9" t="s">
        <v>32</v>
      </c>
      <c r="L107" s="9" t="s">
        <v>32</v>
      </c>
      <c r="M107" s="9" t="s">
        <v>32</v>
      </c>
      <c r="N107" s="9" t="s">
        <v>32</v>
      </c>
      <c r="O107" s="9" t="s">
        <v>235</v>
      </c>
      <c r="P107" s="9" t="s">
        <v>376</v>
      </c>
      <c r="Q107" s="9" t="s">
        <v>377</v>
      </c>
      <c r="R107" s="5"/>
      <c r="S107" s="9" t="s">
        <v>32</v>
      </c>
      <c r="T107" s="9" t="s">
        <v>378</v>
      </c>
      <c r="U107" s="9" t="s">
        <v>379</v>
      </c>
      <c r="V107" s="1" t="str">
        <f aca="false">CONCATENATE("wr.add_register(",E107,"(",C107,",'",B107,"', '",T107,"', '",F107,"', '",O107,"'))")</f>
        <v>wr.add_register(U32(40436,'GridGuard.Cntry.FrqCtl.lLim', 'Frequenzüberwachung obere Minimalschwelle', 'FIX2', 'Hz'))</v>
      </c>
    </row>
    <row r="108" customFormat="false" ht="24.05" hidden="false" customHeight="false" outlineLevel="0" collapsed="false">
      <c r="A108" s="1" t="n">
        <f aca="false">VLOOKUP(C108,Tabelle5!$A$2:$C$249,2)</f>
        <v>0</v>
      </c>
      <c r="B108" s="9" t="s">
        <v>380</v>
      </c>
      <c r="C108" s="9" t="n">
        <v>40438</v>
      </c>
      <c r="D108" s="9" t="n">
        <v>2</v>
      </c>
      <c r="E108" s="9" t="s">
        <v>29</v>
      </c>
      <c r="F108" s="9" t="s">
        <v>65</v>
      </c>
      <c r="G108" s="9" t="s">
        <v>202</v>
      </c>
      <c r="H108" s="9" t="s">
        <v>32</v>
      </c>
      <c r="I108" s="9" t="s">
        <v>32</v>
      </c>
      <c r="J108" s="9" t="s">
        <v>32</v>
      </c>
      <c r="K108" s="9" t="s">
        <v>32</v>
      </c>
      <c r="L108" s="9" t="s">
        <v>32</v>
      </c>
      <c r="M108" s="9" t="s">
        <v>32</v>
      </c>
      <c r="N108" s="9" t="s">
        <v>32</v>
      </c>
      <c r="O108" s="9" t="s">
        <v>361</v>
      </c>
      <c r="P108" s="9" t="s">
        <v>381</v>
      </c>
      <c r="Q108" s="9" t="s">
        <v>372</v>
      </c>
      <c r="R108" s="5"/>
      <c r="S108" s="9" t="s">
        <v>32</v>
      </c>
      <c r="T108" s="9" t="s">
        <v>382</v>
      </c>
      <c r="U108" s="9" t="s">
        <v>383</v>
      </c>
      <c r="V108" s="1" t="str">
        <f aca="false">CONCATENATE("wr.add_register(",E108,"(",C108,",'",B108,"', '",T108,"', '",F108,"', '",O108,"'))")</f>
        <v>wr.add_register(U32(40438,'GridGuard.Cntry.FrqCtl.lLimTmms', 'Frequenzüberwachung obere Minimalschwelle Auslösezeit', 'FIX0', 'ms'))</v>
      </c>
    </row>
    <row r="109" customFormat="false" ht="24.05" hidden="false" customHeight="false" outlineLevel="0" collapsed="false">
      <c r="A109" s="1" t="n">
        <f aca="false">VLOOKUP(C109,Tabelle5!$A$2:$C$249,2)</f>
        <v>0</v>
      </c>
      <c r="B109" s="9" t="s">
        <v>384</v>
      </c>
      <c r="C109" s="9" t="n">
        <v>40440</v>
      </c>
      <c r="D109" s="9" t="n">
        <v>2</v>
      </c>
      <c r="E109" s="9" t="s">
        <v>29</v>
      </c>
      <c r="F109" s="9" t="s">
        <v>139</v>
      </c>
      <c r="G109" s="9" t="s">
        <v>202</v>
      </c>
      <c r="H109" s="9" t="s">
        <v>32</v>
      </c>
      <c r="I109" s="9" t="s">
        <v>32</v>
      </c>
      <c r="J109" s="9" t="s">
        <v>32</v>
      </c>
      <c r="K109" s="9" t="s">
        <v>32</v>
      </c>
      <c r="L109" s="9" t="s">
        <v>32</v>
      </c>
      <c r="M109" s="9" t="s">
        <v>32</v>
      </c>
      <c r="N109" s="9" t="s">
        <v>32</v>
      </c>
      <c r="O109" s="9" t="s">
        <v>235</v>
      </c>
      <c r="P109" s="9" t="s">
        <v>376</v>
      </c>
      <c r="Q109" s="9" t="s">
        <v>385</v>
      </c>
      <c r="R109" s="5"/>
      <c r="S109" s="9" t="s">
        <v>32</v>
      </c>
      <c r="T109" s="9" t="s">
        <v>386</v>
      </c>
      <c r="U109" s="9" t="s">
        <v>387</v>
      </c>
      <c r="V109" s="1" t="str">
        <f aca="false">CONCATENATE("wr.add_register(",E109,"(",C109,",'",B109,"', '",T109,"', '",F109,"', '",O109,"'))")</f>
        <v>wr.add_register(U32(40440,'GridGuard.Cntry.FrqCtl.llLim', 'Frequenzüberwachung mittlere Minimalschwelle', 'FIX2', 'Hz'))</v>
      </c>
    </row>
    <row r="110" customFormat="false" ht="35.5" hidden="false" customHeight="false" outlineLevel="0" collapsed="false">
      <c r="A110" s="1" t="n">
        <f aca="false">VLOOKUP(C110,Tabelle5!$A$2:$C$249,2)</f>
        <v>0</v>
      </c>
      <c r="B110" s="9" t="s">
        <v>388</v>
      </c>
      <c r="C110" s="9" t="n">
        <v>40442</v>
      </c>
      <c r="D110" s="9" t="n">
        <v>2</v>
      </c>
      <c r="E110" s="9" t="s">
        <v>29</v>
      </c>
      <c r="F110" s="9" t="s">
        <v>65</v>
      </c>
      <c r="G110" s="9" t="s">
        <v>202</v>
      </c>
      <c r="H110" s="9" t="s">
        <v>32</v>
      </c>
      <c r="I110" s="9" t="s">
        <v>32</v>
      </c>
      <c r="J110" s="9" t="s">
        <v>32</v>
      </c>
      <c r="K110" s="9" t="s">
        <v>32</v>
      </c>
      <c r="L110" s="9" t="s">
        <v>32</v>
      </c>
      <c r="M110" s="9" t="s">
        <v>32</v>
      </c>
      <c r="N110" s="9" t="s">
        <v>32</v>
      </c>
      <c r="O110" s="9" t="s">
        <v>361</v>
      </c>
      <c r="P110" s="9" t="s">
        <v>381</v>
      </c>
      <c r="Q110" s="9" t="s">
        <v>389</v>
      </c>
      <c r="R110" s="5"/>
      <c r="S110" s="9" t="s">
        <v>32</v>
      </c>
      <c r="T110" s="9" t="s">
        <v>390</v>
      </c>
      <c r="U110" s="9" t="s">
        <v>391</v>
      </c>
      <c r="V110" s="1" t="str">
        <f aca="false">CONCATENATE("wr.add_register(",E110,"(",C110,",'",B110,"', '",T110,"', '",F110,"', '",O110,"'))")</f>
        <v>wr.add_register(U32(40442,'GridGuard.Cntry.FrqCtl.llLimTmms', 'Frequenzüberwachung mittlere Minimalschwelle Auslösezeit', 'FIX0', 'ms'))</v>
      </c>
    </row>
    <row r="111" customFormat="false" ht="24.05" hidden="false" customHeight="false" outlineLevel="0" collapsed="false">
      <c r="A111" s="1" t="n">
        <f aca="false">VLOOKUP(C111,Tabelle5!$A$2:$C$249,2)</f>
        <v>0</v>
      </c>
      <c r="B111" s="9" t="s">
        <v>392</v>
      </c>
      <c r="C111" s="9" t="n">
        <v>40446</v>
      </c>
      <c r="D111" s="9" t="n">
        <v>2</v>
      </c>
      <c r="E111" s="9" t="s">
        <v>29</v>
      </c>
      <c r="F111" s="9" t="s">
        <v>181</v>
      </c>
      <c r="G111" s="9" t="s">
        <v>202</v>
      </c>
      <c r="H111" s="9" t="s">
        <v>32</v>
      </c>
      <c r="I111" s="9" t="s">
        <v>32</v>
      </c>
      <c r="J111" s="9" t="s">
        <v>32</v>
      </c>
      <c r="K111" s="9" t="s">
        <v>32</v>
      </c>
      <c r="L111" s="9" t="s">
        <v>32</v>
      </c>
      <c r="M111" s="9" t="s">
        <v>32</v>
      </c>
      <c r="N111" s="9" t="s">
        <v>32</v>
      </c>
      <c r="O111" s="9" t="s">
        <v>361</v>
      </c>
      <c r="P111" s="9" t="s">
        <v>393</v>
      </c>
      <c r="Q111" s="9" t="s">
        <v>394</v>
      </c>
      <c r="R111" s="5"/>
      <c r="S111" s="9" t="s">
        <v>32</v>
      </c>
      <c r="T111" s="9" t="s">
        <v>395</v>
      </c>
      <c r="U111" s="9" t="s">
        <v>396</v>
      </c>
      <c r="V111" s="1" t="str">
        <f aca="false">CONCATENATE("wr.add_register(",E111,"(",C111,",'",B111,"', '",T111,"', '",F111,"', '",O111,"'))")</f>
        <v>wr.add_register(U32(40446,'GridGuard.Cntry.VolCtl.MaxTmms', 'Spannungsüberwachung obere Maximalschwelle Auslösezeit', 'FIX3', 'ms'))</v>
      </c>
    </row>
    <row r="112" customFormat="false" ht="24.05" hidden="false" customHeight="false" outlineLevel="0" collapsed="false">
      <c r="A112" s="1" t="n">
        <f aca="false">VLOOKUP(C112,Tabelle5!$A$2:$C$249,2)</f>
        <v>0</v>
      </c>
      <c r="B112" s="9" t="s">
        <v>397</v>
      </c>
      <c r="C112" s="9" t="n">
        <v>40448</v>
      </c>
      <c r="D112" s="9" t="n">
        <v>2</v>
      </c>
      <c r="E112" s="9" t="s">
        <v>29</v>
      </c>
      <c r="F112" s="9" t="s">
        <v>139</v>
      </c>
      <c r="G112" s="9" t="s">
        <v>202</v>
      </c>
      <c r="H112" s="9" t="n">
        <v>40830</v>
      </c>
      <c r="I112" s="9" t="s">
        <v>398</v>
      </c>
      <c r="J112" s="9" t="n">
        <v>130</v>
      </c>
      <c r="K112" s="9" t="n">
        <v>1</v>
      </c>
      <c r="L112" s="9" t="s">
        <v>84</v>
      </c>
      <c r="M112" s="9" t="s">
        <v>32</v>
      </c>
      <c r="N112" s="9" t="s">
        <v>202</v>
      </c>
      <c r="O112" s="9" t="s">
        <v>219</v>
      </c>
      <c r="P112" s="9" t="s">
        <v>399</v>
      </c>
      <c r="Q112" s="9" t="s">
        <v>400</v>
      </c>
      <c r="R112" s="5"/>
      <c r="S112" s="9" t="s">
        <v>32</v>
      </c>
      <c r="T112" s="9" t="s">
        <v>401</v>
      </c>
      <c r="U112" s="9" t="s">
        <v>402</v>
      </c>
      <c r="V112" s="1" t="str">
        <f aca="false">CONCATENATE("wr.add_register(",E112,"(",C112,",'",B112,"', '",T112,"', '",F112,"', '",O112,"'))")</f>
        <v>wr.add_register(U32(40448,'GridGuard.Cntry.VolCtl.hhLim', 'Spannungsüberwachung mittlere Maximalschwelle', 'FIX2', 'V'))</v>
      </c>
    </row>
    <row r="113" customFormat="false" ht="24.05" hidden="false" customHeight="false" outlineLevel="0" collapsed="false">
      <c r="A113" s="1" t="n">
        <f aca="false">VLOOKUP(C113,Tabelle5!$A$2:$C$249,2)</f>
        <v>0</v>
      </c>
      <c r="B113" s="9" t="s">
        <v>403</v>
      </c>
      <c r="C113" s="9" t="n">
        <v>40450</v>
      </c>
      <c r="D113" s="9" t="n">
        <v>2</v>
      </c>
      <c r="E113" s="9" t="s">
        <v>29</v>
      </c>
      <c r="F113" s="9" t="s">
        <v>65</v>
      </c>
      <c r="G113" s="9" t="s">
        <v>202</v>
      </c>
      <c r="H113" s="9" t="n">
        <v>40829</v>
      </c>
      <c r="I113" s="9" t="s">
        <v>404</v>
      </c>
      <c r="J113" s="9" t="n">
        <v>130</v>
      </c>
      <c r="K113" s="9" t="n">
        <v>1</v>
      </c>
      <c r="L113" s="9" t="s">
        <v>84</v>
      </c>
      <c r="M113" s="9" t="s">
        <v>32</v>
      </c>
      <c r="N113" s="9" t="s">
        <v>202</v>
      </c>
      <c r="O113" s="9" t="s">
        <v>361</v>
      </c>
      <c r="P113" s="9" t="s">
        <v>405</v>
      </c>
      <c r="Q113" s="9" t="s">
        <v>363</v>
      </c>
      <c r="R113" s="5"/>
      <c r="S113" s="9" t="s">
        <v>32</v>
      </c>
      <c r="T113" s="9" t="s">
        <v>406</v>
      </c>
      <c r="U113" s="9" t="s">
        <v>407</v>
      </c>
      <c r="V113" s="1" t="str">
        <f aca="false">CONCATENATE("wr.add_register(",E113,"(",C113,",'",B113,"', '",T113,"', '",F113,"', '",O113,"'))")</f>
        <v>wr.add_register(U32(40450,'GridGuard.Cntry.VolCtl.hhLimTmms', 'Spannungsüberwachung mittlere Maximalschwelle Auslösezeit', 'FIX0', 'ms'))</v>
      </c>
    </row>
    <row r="114" customFormat="false" ht="24.05" hidden="false" customHeight="false" outlineLevel="0" collapsed="false">
      <c r="A114" s="1" t="n">
        <f aca="false">VLOOKUP(C114,Tabelle5!$A$2:$C$249,2)</f>
        <v>0</v>
      </c>
      <c r="B114" s="9" t="s">
        <v>408</v>
      </c>
      <c r="C114" s="9" t="n">
        <v>40452</v>
      </c>
      <c r="D114" s="9" t="n">
        <v>2</v>
      </c>
      <c r="E114" s="9" t="s">
        <v>29</v>
      </c>
      <c r="F114" s="9" t="s">
        <v>139</v>
      </c>
      <c r="G114" s="9" t="s">
        <v>202</v>
      </c>
      <c r="H114" s="9" t="n">
        <v>40828</v>
      </c>
      <c r="I114" s="9" t="s">
        <v>409</v>
      </c>
      <c r="J114" s="9" t="n">
        <v>130</v>
      </c>
      <c r="K114" s="9" t="n">
        <v>1</v>
      </c>
      <c r="L114" s="9" t="s">
        <v>84</v>
      </c>
      <c r="M114" s="9" t="s">
        <v>32</v>
      </c>
      <c r="N114" s="9" t="s">
        <v>202</v>
      </c>
      <c r="O114" s="9" t="s">
        <v>219</v>
      </c>
      <c r="P114" s="9" t="s">
        <v>229</v>
      </c>
      <c r="Q114" s="9" t="s">
        <v>410</v>
      </c>
      <c r="R114" s="5"/>
      <c r="S114" s="9" t="s">
        <v>32</v>
      </c>
      <c r="T114" s="9" t="s">
        <v>411</v>
      </c>
      <c r="U114" s="9" t="s">
        <v>412</v>
      </c>
      <c r="V114" s="1" t="str">
        <f aca="false">CONCATENATE("wr.add_register(",E114,"(",C114,",'",B114,"', '",T114,"', '",F114,"', '",O114,"'))")</f>
        <v>wr.add_register(U32(40452,'GridGuard.Cntry.VolCtl.hLim', 'Spannungsüberwachung untere Maximalschwelle', 'FIX2', 'V'))</v>
      </c>
    </row>
    <row r="115" customFormat="false" ht="24.05" hidden="false" customHeight="false" outlineLevel="0" collapsed="false">
      <c r="A115" s="1" t="n">
        <f aca="false">VLOOKUP(C115,Tabelle5!$A$2:$C$249,2)</f>
        <v>0</v>
      </c>
      <c r="B115" s="9" t="s">
        <v>413</v>
      </c>
      <c r="C115" s="9" t="n">
        <v>40456</v>
      </c>
      <c r="D115" s="9" t="n">
        <v>2</v>
      </c>
      <c r="E115" s="9" t="s">
        <v>29</v>
      </c>
      <c r="F115" s="9" t="s">
        <v>65</v>
      </c>
      <c r="G115" s="9" t="s">
        <v>202</v>
      </c>
      <c r="H115" s="9" t="n">
        <v>40827</v>
      </c>
      <c r="I115" s="9" t="s">
        <v>414</v>
      </c>
      <c r="J115" s="9" t="n">
        <v>130</v>
      </c>
      <c r="K115" s="9" t="n">
        <v>1</v>
      </c>
      <c r="L115" s="9" t="s">
        <v>84</v>
      </c>
      <c r="M115" s="9" t="s">
        <v>32</v>
      </c>
      <c r="N115" s="9" t="s">
        <v>202</v>
      </c>
      <c r="O115" s="9" t="s">
        <v>361</v>
      </c>
      <c r="P115" s="9" t="s">
        <v>405</v>
      </c>
      <c r="Q115" s="9" t="s">
        <v>372</v>
      </c>
      <c r="R115" s="5"/>
      <c r="S115" s="9" t="s">
        <v>32</v>
      </c>
      <c r="T115" s="9" t="s">
        <v>415</v>
      </c>
      <c r="U115" s="9" t="s">
        <v>416</v>
      </c>
      <c r="V115" s="1" t="str">
        <f aca="false">CONCATENATE("wr.add_register(",E115,"(",C115,",'",B115,"', '",T115,"', '",F115,"', '",O115,"'))")</f>
        <v>wr.add_register(U32(40456,'GridGuard.Cntry.VolCtl.hLimTmms', 'Spannungsüberwachung untere Maximalschwelle Auslösezeit', 'FIX0', 'ms'))</v>
      </c>
    </row>
    <row r="116" customFormat="false" ht="24.05" hidden="false" customHeight="false" outlineLevel="0" collapsed="false">
      <c r="A116" s="1" t="n">
        <f aca="false">VLOOKUP(C116,Tabelle5!$A$2:$C$249,2)</f>
        <v>0</v>
      </c>
      <c r="B116" s="9" t="s">
        <v>417</v>
      </c>
      <c r="C116" s="9" t="n">
        <v>40458</v>
      </c>
      <c r="D116" s="9" t="n">
        <v>2</v>
      </c>
      <c r="E116" s="9" t="s">
        <v>29</v>
      </c>
      <c r="F116" s="9" t="s">
        <v>139</v>
      </c>
      <c r="G116" s="9" t="s">
        <v>202</v>
      </c>
      <c r="H116" s="9" t="n">
        <v>40766</v>
      </c>
      <c r="I116" s="9" t="s">
        <v>409</v>
      </c>
      <c r="J116" s="9" t="n">
        <v>129</v>
      </c>
      <c r="K116" s="9" t="n">
        <v>1</v>
      </c>
      <c r="L116" s="9" t="s">
        <v>84</v>
      </c>
      <c r="M116" s="9" t="s">
        <v>32</v>
      </c>
      <c r="N116" s="9" t="s">
        <v>202</v>
      </c>
      <c r="O116" s="9" t="s">
        <v>219</v>
      </c>
      <c r="P116" s="9" t="s">
        <v>418</v>
      </c>
      <c r="Q116" s="9" t="s">
        <v>419</v>
      </c>
      <c r="R116" s="5"/>
      <c r="S116" s="9" t="s">
        <v>32</v>
      </c>
      <c r="T116" s="9" t="s">
        <v>420</v>
      </c>
      <c r="U116" s="9" t="s">
        <v>421</v>
      </c>
      <c r="V116" s="1" t="str">
        <f aca="false">CONCATENATE("wr.add_register(",E116,"(",C116,",'",B116,"', '",T116,"', '",F116,"', '",O116,"'))")</f>
        <v>wr.add_register(U32(40458,'GridGuard.Cntry.VolCtl.lLim', 'Spannungsüberwachung obere Minimalschwelle', 'FIX2', 'V'))</v>
      </c>
    </row>
    <row r="117" customFormat="false" ht="24.05" hidden="false" customHeight="false" outlineLevel="0" collapsed="false">
      <c r="A117" s="1" t="n">
        <f aca="false">VLOOKUP(C117,Tabelle5!$A$2:$C$249,2)</f>
        <v>0</v>
      </c>
      <c r="B117" s="9" t="s">
        <v>422</v>
      </c>
      <c r="C117" s="9" t="n">
        <v>40462</v>
      </c>
      <c r="D117" s="9" t="n">
        <v>2</v>
      </c>
      <c r="E117" s="9" t="s">
        <v>29</v>
      </c>
      <c r="F117" s="9" t="s">
        <v>65</v>
      </c>
      <c r="G117" s="9" t="s">
        <v>202</v>
      </c>
      <c r="H117" s="9" t="n">
        <v>40765</v>
      </c>
      <c r="I117" s="9" t="s">
        <v>414</v>
      </c>
      <c r="J117" s="9" t="n">
        <v>129</v>
      </c>
      <c r="K117" s="9" t="n">
        <v>1</v>
      </c>
      <c r="L117" s="9" t="s">
        <v>84</v>
      </c>
      <c r="M117" s="9" t="s">
        <v>32</v>
      </c>
      <c r="N117" s="9" t="s">
        <v>202</v>
      </c>
      <c r="O117" s="9" t="s">
        <v>361</v>
      </c>
      <c r="P117" s="9" t="s">
        <v>405</v>
      </c>
      <c r="Q117" s="9" t="s">
        <v>372</v>
      </c>
      <c r="R117" s="5"/>
      <c r="S117" s="9" t="s">
        <v>32</v>
      </c>
      <c r="T117" s="9" t="s">
        <v>423</v>
      </c>
      <c r="U117" s="9" t="s">
        <v>424</v>
      </c>
      <c r="V117" s="1" t="str">
        <f aca="false">CONCATENATE("wr.add_register(",E117,"(",C117,",'",B117,"', '",T117,"', '",F117,"', '",O117,"'))")</f>
        <v>wr.add_register(U32(40462,'GridGuard.Cntry.VolCtl.lLimTmms', 'Spannungsüberwachung obere Minimalschwelle Auslösezeit', 'FIX0', 'ms'))</v>
      </c>
    </row>
    <row r="118" customFormat="false" ht="24.05" hidden="false" customHeight="false" outlineLevel="0" collapsed="false">
      <c r="A118" s="1" t="n">
        <f aca="false">VLOOKUP(C118,Tabelle5!$A$2:$C$249,2)</f>
        <v>0</v>
      </c>
      <c r="B118" s="9" t="s">
        <v>425</v>
      </c>
      <c r="C118" s="9" t="n">
        <v>40464</v>
      </c>
      <c r="D118" s="9" t="n">
        <v>2</v>
      </c>
      <c r="E118" s="9" t="s">
        <v>29</v>
      </c>
      <c r="F118" s="9" t="s">
        <v>139</v>
      </c>
      <c r="G118" s="9" t="s">
        <v>202</v>
      </c>
      <c r="H118" s="9" t="n">
        <v>40768</v>
      </c>
      <c r="I118" s="9" t="s">
        <v>398</v>
      </c>
      <c r="J118" s="9" t="n">
        <v>129</v>
      </c>
      <c r="K118" s="9" t="n">
        <v>1</v>
      </c>
      <c r="L118" s="9" t="s">
        <v>84</v>
      </c>
      <c r="M118" s="9" t="s">
        <v>32</v>
      </c>
      <c r="N118" s="9" t="s">
        <v>202</v>
      </c>
      <c r="O118" s="9" t="s">
        <v>219</v>
      </c>
      <c r="P118" s="9" t="s">
        <v>418</v>
      </c>
      <c r="Q118" s="9" t="s">
        <v>426</v>
      </c>
      <c r="R118" s="5"/>
      <c r="S118" s="9" t="s">
        <v>32</v>
      </c>
      <c r="T118" s="9" t="s">
        <v>427</v>
      </c>
      <c r="U118" s="9" t="s">
        <v>428</v>
      </c>
      <c r="V118" s="1" t="str">
        <f aca="false">CONCATENATE("wr.add_register(",E118,"(",C118,",'",B118,"', '",T118,"', '",F118,"', '",O118,"'))")</f>
        <v>wr.add_register(U32(40464,'GridGuard.Cntry.VolCtl.llLim', 'Spannungsüberwachung mittlere Minimalschwelle', 'FIX2', 'V'))</v>
      </c>
    </row>
    <row r="119" customFormat="false" ht="24.05" hidden="false" customHeight="false" outlineLevel="0" collapsed="false">
      <c r="A119" s="1" t="n">
        <f aca="false">VLOOKUP(C119,Tabelle5!$A$2:$C$249,2)</f>
        <v>0</v>
      </c>
      <c r="B119" s="9" t="s">
        <v>429</v>
      </c>
      <c r="C119" s="9" t="n">
        <v>40466</v>
      </c>
      <c r="D119" s="9" t="n">
        <v>2</v>
      </c>
      <c r="E119" s="9" t="s">
        <v>29</v>
      </c>
      <c r="F119" s="9" t="s">
        <v>65</v>
      </c>
      <c r="G119" s="9" t="s">
        <v>202</v>
      </c>
      <c r="H119" s="9" t="n">
        <v>40767</v>
      </c>
      <c r="I119" s="9" t="s">
        <v>404</v>
      </c>
      <c r="J119" s="9" t="n">
        <v>129</v>
      </c>
      <c r="K119" s="9" t="n">
        <v>1</v>
      </c>
      <c r="L119" s="9" t="s">
        <v>84</v>
      </c>
      <c r="M119" s="9" t="s">
        <v>32</v>
      </c>
      <c r="N119" s="9" t="s">
        <v>202</v>
      </c>
      <c r="O119" s="9" t="s">
        <v>361</v>
      </c>
      <c r="P119" s="9" t="s">
        <v>405</v>
      </c>
      <c r="Q119" s="9" t="s">
        <v>363</v>
      </c>
      <c r="R119" s="5"/>
      <c r="S119" s="9" t="s">
        <v>32</v>
      </c>
      <c r="T119" s="9" t="s">
        <v>430</v>
      </c>
      <c r="U119" s="9" t="s">
        <v>431</v>
      </c>
      <c r="V119" s="1" t="str">
        <f aca="false">CONCATENATE("wr.add_register(",E119,"(",C119,",'",B119,"', '",T119,"', '",F119,"', '",O119,"'))")</f>
        <v>wr.add_register(U32(40466,'GridGuard.Cntry.VolCtl.llLimTmms', 'Spannungsüberwachung mittlere Minimalschwelle Auslösezeit', 'FIX0', 'ms'))</v>
      </c>
    </row>
    <row r="120" customFormat="false" ht="24.05" hidden="false" customHeight="false" outlineLevel="0" collapsed="false">
      <c r="A120" s="1" t="n">
        <f aca="false">VLOOKUP(C120,Tabelle5!$A$2:$C$249,2)</f>
        <v>0</v>
      </c>
      <c r="B120" s="9" t="s">
        <v>432</v>
      </c>
      <c r="C120" s="9" t="n">
        <v>40472</v>
      </c>
      <c r="D120" s="9" t="n">
        <v>2</v>
      </c>
      <c r="E120" s="9" t="s">
        <v>29</v>
      </c>
      <c r="F120" s="9" t="s">
        <v>65</v>
      </c>
      <c r="G120" s="9" t="s">
        <v>202</v>
      </c>
      <c r="H120" s="9" t="n">
        <v>40269</v>
      </c>
      <c r="I120" s="9" t="s">
        <v>433</v>
      </c>
      <c r="J120" s="9" t="n">
        <v>121</v>
      </c>
      <c r="K120" s="9" t="n">
        <v>1</v>
      </c>
      <c r="L120" s="9" t="s">
        <v>84</v>
      </c>
      <c r="M120" s="9" t="s">
        <v>32</v>
      </c>
      <c r="N120" s="9" t="s">
        <v>202</v>
      </c>
      <c r="O120" s="9" t="s">
        <v>219</v>
      </c>
      <c r="P120" s="9" t="s">
        <v>434</v>
      </c>
      <c r="Q120" s="9" t="s">
        <v>230</v>
      </c>
      <c r="R120" s="5"/>
      <c r="S120" s="9" t="s">
        <v>32</v>
      </c>
      <c r="T120" s="9" t="s">
        <v>435</v>
      </c>
      <c r="U120" s="9" t="s">
        <v>433</v>
      </c>
      <c r="V120" s="1" t="str">
        <f aca="false">CONCATENATE("wr.add_register(",E120,"(",C120,",'",B120,"', '",T120,"', '",F120,"', '",O120,"'))")</f>
        <v>wr.add_register(U32(40472,'Inverter.PlntCtl.VRef', 'Referenzspannung, Anlagensteuerung', 'FIX0', 'V'))</v>
      </c>
    </row>
    <row r="121" customFormat="false" ht="12.8" hidden="false" customHeight="false" outlineLevel="0" collapsed="false">
      <c r="A121" s="1" t="n">
        <f aca="false">VLOOKUP(C121,Tabelle5!$A$2:$C$249,2)</f>
        <v>0</v>
      </c>
      <c r="B121" s="9" t="s">
        <v>436</v>
      </c>
      <c r="C121" s="9" t="n">
        <v>40474</v>
      </c>
      <c r="D121" s="9" t="n">
        <v>2</v>
      </c>
      <c r="E121" s="9" t="s">
        <v>132</v>
      </c>
      <c r="F121" s="9" t="s">
        <v>65</v>
      </c>
      <c r="G121" s="9" t="s">
        <v>202</v>
      </c>
      <c r="H121" s="9" t="n">
        <v>40270</v>
      </c>
      <c r="I121" s="9" t="s">
        <v>437</v>
      </c>
      <c r="J121" s="9" t="n">
        <v>121</v>
      </c>
      <c r="K121" s="9" t="n">
        <v>1</v>
      </c>
      <c r="L121" s="9" t="s">
        <v>187</v>
      </c>
      <c r="M121" s="9" t="s">
        <v>32</v>
      </c>
      <c r="N121" s="9" t="s">
        <v>202</v>
      </c>
      <c r="O121" s="9" t="s">
        <v>219</v>
      </c>
      <c r="P121" s="9" t="s">
        <v>438</v>
      </c>
      <c r="Q121" s="9" t="s">
        <v>439</v>
      </c>
      <c r="R121" s="5"/>
      <c r="S121" s="9" t="s">
        <v>32</v>
      </c>
      <c r="T121" s="9" t="s">
        <v>440</v>
      </c>
      <c r="U121" s="9" t="s">
        <v>437</v>
      </c>
      <c r="V121" s="1" t="str">
        <f aca="false">CONCATENATE("wr.add_register(",E121,"(",C121,",'",B121,"', '",T121,"', '",F121,"', '",O121,"'))")</f>
        <v>wr.add_register(S32(40474,'Inverter.PlntCtl.VRefOfs', 'Referenzkorrekturspannung, Anlagensteuerung', 'FIX0', 'V'))</v>
      </c>
    </row>
    <row r="122" customFormat="false" ht="24.05" hidden="false" customHeight="false" outlineLevel="0" collapsed="false">
      <c r="A122" s="1" t="n">
        <f aca="false">VLOOKUP(C122,Tabelle5!$A$2:$C$249,2)</f>
        <v>0</v>
      </c>
      <c r="B122" s="9" t="s">
        <v>441</v>
      </c>
      <c r="C122" s="9" t="n">
        <v>40482</v>
      </c>
      <c r="D122" s="9" t="n">
        <v>2</v>
      </c>
      <c r="E122" s="9" t="s">
        <v>29</v>
      </c>
      <c r="F122" s="9" t="s">
        <v>65</v>
      </c>
      <c r="G122" s="9" t="s">
        <v>202</v>
      </c>
      <c r="H122" s="9" t="s">
        <v>32</v>
      </c>
      <c r="I122" s="9" t="s">
        <v>32</v>
      </c>
      <c r="J122" s="9" t="s">
        <v>32</v>
      </c>
      <c r="K122" s="9" t="s">
        <v>32</v>
      </c>
      <c r="L122" s="9" t="s">
        <v>32</v>
      </c>
      <c r="M122" s="9" t="s">
        <v>32</v>
      </c>
      <c r="N122" s="9" t="s">
        <v>32</v>
      </c>
      <c r="O122" s="9" t="s">
        <v>134</v>
      </c>
      <c r="P122" s="9" t="s">
        <v>442</v>
      </c>
      <c r="Q122" s="10" t="n">
        <v>0.2</v>
      </c>
      <c r="R122" s="5"/>
      <c r="S122" s="9" t="s">
        <v>32</v>
      </c>
      <c r="T122" s="9" t="s">
        <v>443</v>
      </c>
      <c r="U122" s="9" t="s">
        <v>444</v>
      </c>
      <c r="V122" s="1" t="str">
        <f aca="false">CONCATENATE("wr.add_register(",E122,"(",C122,",'",B122,"', '",T122,"', '",F122,"', '",O122,"'))")</f>
        <v>wr.add_register(U32(40482,'Inverter.VArGra', 'Blindleistungsgradient', 'FIX0', '%'))</v>
      </c>
    </row>
    <row r="123" customFormat="false" ht="24.05" hidden="false" customHeight="false" outlineLevel="0" collapsed="false">
      <c r="A123" s="1" t="n">
        <f aca="false">VLOOKUP(C123,Tabelle5!$A$2:$C$249,2)</f>
        <v>0</v>
      </c>
      <c r="B123" s="9" t="s">
        <v>445</v>
      </c>
      <c r="C123" s="9" t="n">
        <v>40484</v>
      </c>
      <c r="D123" s="9" t="n">
        <v>2</v>
      </c>
      <c r="E123" s="9" t="s">
        <v>29</v>
      </c>
      <c r="F123" s="9" t="s">
        <v>40</v>
      </c>
      <c r="G123" s="9" t="s">
        <v>202</v>
      </c>
      <c r="H123" s="9" t="s">
        <v>32</v>
      </c>
      <c r="I123" s="9" t="s">
        <v>32</v>
      </c>
      <c r="J123" s="9" t="s">
        <v>32</v>
      </c>
      <c r="K123" s="9" t="s">
        <v>32</v>
      </c>
      <c r="L123" s="9" t="s">
        <v>32</v>
      </c>
      <c r="M123" s="9" t="s">
        <v>32</v>
      </c>
      <c r="N123" s="9" t="s">
        <v>32</v>
      </c>
      <c r="O123" s="9"/>
      <c r="P123" s="9" t="s">
        <v>314</v>
      </c>
      <c r="Q123" s="9" t="n">
        <v>2</v>
      </c>
      <c r="R123" s="5"/>
      <c r="S123" s="9" t="s">
        <v>32</v>
      </c>
      <c r="T123" s="9" t="s">
        <v>446</v>
      </c>
      <c r="U123" s="9" t="s">
        <v>447</v>
      </c>
      <c r="V123" s="1" t="str">
        <f aca="false">CONCATENATE("wr.add_register(",E123,"(",C123,",'",B123,"', '",T123,"', '",F123,"', '",O123,"'))")</f>
        <v>wr.add_register(U32(40484,'Inverter.WGraEna', 'Aktivierung des Wirkleistungsgradienten', 'TAGLIST', ''))</v>
      </c>
    </row>
    <row r="124" customFormat="false" ht="24.05" hidden="false" customHeight="false" outlineLevel="0" collapsed="false">
      <c r="A124" s="1" t="n">
        <f aca="false">VLOOKUP(C124,Tabelle5!$A$2:$C$249,2)</f>
        <v>0</v>
      </c>
      <c r="B124" s="9" t="s">
        <v>448</v>
      </c>
      <c r="C124" s="9" t="n">
        <v>40490</v>
      </c>
      <c r="D124" s="9" t="n">
        <v>2</v>
      </c>
      <c r="E124" s="9" t="s">
        <v>29</v>
      </c>
      <c r="F124" s="9" t="s">
        <v>133</v>
      </c>
      <c r="G124" s="9" t="s">
        <v>202</v>
      </c>
      <c r="H124" s="9" t="s">
        <v>32</v>
      </c>
      <c r="I124" s="9" t="s">
        <v>32</v>
      </c>
      <c r="J124" s="9" t="s">
        <v>32</v>
      </c>
      <c r="K124" s="9" t="s">
        <v>32</v>
      </c>
      <c r="L124" s="9" t="s">
        <v>32</v>
      </c>
      <c r="M124" s="9" t="s">
        <v>32</v>
      </c>
      <c r="N124" s="9" t="s">
        <v>32</v>
      </c>
      <c r="O124" s="9" t="s">
        <v>134</v>
      </c>
      <c r="P124" s="9" t="s">
        <v>449</v>
      </c>
      <c r="Q124" s="10" t="n">
        <v>0</v>
      </c>
      <c r="R124" s="5"/>
      <c r="S124" s="9" t="s">
        <v>32</v>
      </c>
      <c r="T124" s="9" t="s">
        <v>450</v>
      </c>
      <c r="U124" s="9" t="s">
        <v>451</v>
      </c>
      <c r="V124" s="1" t="str">
        <f aca="false">CONCATENATE("wr.add_register(",E124,"(",C124,",'",B124,"', '",T124,"', '",F124,"', '",O124,"'))")</f>
        <v>wr.add_register(U32(40490,'Inverter.VArModCfg.VArCtlVolCfg.VArGraNom', 'Blindleistungsgradient, Konfiguration der Blindleistungs-/Spannungskennlinie Q(U)', 'FIX1', '%'))</v>
      </c>
    </row>
    <row r="125" customFormat="false" ht="12.8" hidden="false" customHeight="false" outlineLevel="0" collapsed="false">
      <c r="A125" s="1" t="n">
        <f aca="false">VLOOKUP(C125,Tabelle5!$A$2:$C$249,2)</f>
        <v>0</v>
      </c>
      <c r="B125" s="9" t="s">
        <v>240</v>
      </c>
      <c r="C125" s="9" t="n">
        <v>40497</v>
      </c>
      <c r="D125" s="9" t="n">
        <v>16</v>
      </c>
      <c r="E125" s="9" t="s">
        <v>191</v>
      </c>
      <c r="F125" s="9" t="s">
        <v>192</v>
      </c>
      <c r="G125" s="9" t="s">
        <v>31</v>
      </c>
      <c r="H125" s="9" t="n">
        <v>40076</v>
      </c>
      <c r="I125" s="9" t="s">
        <v>452</v>
      </c>
      <c r="J125" s="9" t="n">
        <v>11</v>
      </c>
      <c r="K125" s="9" t="n">
        <v>4</v>
      </c>
      <c r="L125" s="9" t="s">
        <v>453</v>
      </c>
      <c r="M125" s="9" t="s">
        <v>32</v>
      </c>
      <c r="N125" s="9" t="s">
        <v>31</v>
      </c>
      <c r="O125" s="9"/>
      <c r="P125" s="9" t="s">
        <v>32</v>
      </c>
      <c r="Q125" s="9" t="s">
        <v>32</v>
      </c>
      <c r="R125" s="9" t="s">
        <v>32</v>
      </c>
      <c r="S125" s="9" t="s">
        <v>32</v>
      </c>
      <c r="T125" s="9" t="s">
        <v>32</v>
      </c>
      <c r="U125" s="9" t="s">
        <v>32</v>
      </c>
      <c r="V125" s="1" t="str">
        <f aca="false">CONCATENATE("wr.add_register(",E125,"(",C125,",'",B125,"', '",T125,"', ",D125,"))")</f>
        <v>wr.add_register(STR32(40497,'Nameplate.MacId', '-', 16))</v>
      </c>
    </row>
    <row r="126" customFormat="false" ht="12.8" hidden="false" customHeight="false" outlineLevel="0" collapsed="false">
      <c r="A126" s="1" t="n">
        <f aca="false">VLOOKUP(C126,Tabelle5!$A$2:$C$249,2)</f>
        <v>0</v>
      </c>
      <c r="B126" s="9" t="s">
        <v>454</v>
      </c>
      <c r="C126" s="9" t="n">
        <v>40513</v>
      </c>
      <c r="D126" s="9" t="n">
        <v>8</v>
      </c>
      <c r="E126" s="9" t="s">
        <v>191</v>
      </c>
      <c r="F126" s="9" t="s">
        <v>246</v>
      </c>
      <c r="G126" s="9" t="s">
        <v>202</v>
      </c>
      <c r="H126" s="9" t="n">
        <v>40121</v>
      </c>
      <c r="I126" s="9" t="s">
        <v>455</v>
      </c>
      <c r="J126" s="9" t="n">
        <v>12</v>
      </c>
      <c r="K126" s="9" t="n">
        <v>8</v>
      </c>
      <c r="L126" s="9" t="s">
        <v>61</v>
      </c>
      <c r="M126" s="9" t="s">
        <v>32</v>
      </c>
      <c r="N126" s="9" t="s">
        <v>202</v>
      </c>
      <c r="O126" s="9"/>
      <c r="P126" s="9" t="s">
        <v>32</v>
      </c>
      <c r="Q126" s="9" t="s">
        <v>32</v>
      </c>
      <c r="R126" s="9" t="s">
        <v>32</v>
      </c>
      <c r="S126" s="9" t="s">
        <v>32</v>
      </c>
      <c r="T126" s="9" t="s">
        <v>32</v>
      </c>
      <c r="U126" s="9" t="s">
        <v>32</v>
      </c>
      <c r="V126" s="1" t="str">
        <f aca="false">CONCATENATE("wr.add_register(",E126,"(",C126,",'",B126,"', '",T126,"', ",D126,"))")</f>
        <v>wr.add_register(STR32(40513,'Spdwr.DnsSrvIp', '-', 8))</v>
      </c>
    </row>
    <row r="127" customFormat="false" ht="81.3" hidden="false" customHeight="false" outlineLevel="0" collapsed="false">
      <c r="A127" s="1" t="n">
        <f aca="false">VLOOKUP(C127,Tabelle5!$A$2:$C$249,2)</f>
        <v>0</v>
      </c>
      <c r="B127" s="9" t="s">
        <v>456</v>
      </c>
      <c r="C127" s="9" t="n">
        <v>40575</v>
      </c>
      <c r="D127" s="9" t="n">
        <v>2</v>
      </c>
      <c r="E127" s="9" t="s">
        <v>29</v>
      </c>
      <c r="F127" s="9" t="s">
        <v>40</v>
      </c>
      <c r="G127" s="9" t="s">
        <v>202</v>
      </c>
      <c r="H127" s="9" t="s">
        <v>32</v>
      </c>
      <c r="I127" s="9" t="s">
        <v>32</v>
      </c>
      <c r="J127" s="9" t="s">
        <v>32</v>
      </c>
      <c r="K127" s="9" t="s">
        <v>32</v>
      </c>
      <c r="L127" s="9" t="s">
        <v>32</v>
      </c>
      <c r="M127" s="9" t="s">
        <v>32</v>
      </c>
      <c r="N127" s="9" t="s">
        <v>32</v>
      </c>
      <c r="O127" s="9"/>
      <c r="P127" s="9" t="s">
        <v>457</v>
      </c>
      <c r="Q127" s="9" t="n">
        <v>2</v>
      </c>
      <c r="R127" s="9" t="s">
        <v>32</v>
      </c>
      <c r="S127" s="9" t="s">
        <v>32</v>
      </c>
      <c r="T127" s="9" t="s">
        <v>458</v>
      </c>
      <c r="U127" s="9" t="s">
        <v>459</v>
      </c>
      <c r="V127" s="1" t="str">
        <f aca="false">CONCATENATE("wr.add_register(",E127,"(",C127,",'",B127,"', '",T127,"', '",F127,"', '",O127,"'))")</f>
        <v>wr.add_register(U32(40575,'MltFncSw.OpMode', 'Betriebsart des Multifunktionsrelais', 'TAGLIST', ''))</v>
      </c>
    </row>
    <row r="128" customFormat="false" ht="12.8" hidden="false" customHeight="false" outlineLevel="0" collapsed="false">
      <c r="A128" s="1" t="n">
        <f aca="false">VLOOKUP(C128,Tabelle5!$A$2:$C$249,2)</f>
        <v>0</v>
      </c>
      <c r="B128" s="9" t="s">
        <v>460</v>
      </c>
      <c r="C128" s="9" t="n">
        <v>40631</v>
      </c>
      <c r="D128" s="9" t="n">
        <v>16</v>
      </c>
      <c r="E128" s="9" t="s">
        <v>191</v>
      </c>
      <c r="F128" s="9" t="s">
        <v>192</v>
      </c>
      <c r="G128" s="9" t="s">
        <v>202</v>
      </c>
      <c r="H128" s="9" t="s">
        <v>32</v>
      </c>
      <c r="I128" s="9" t="s">
        <v>32</v>
      </c>
      <c r="J128" s="9" t="s">
        <v>32</v>
      </c>
      <c r="K128" s="9" t="s">
        <v>32</v>
      </c>
      <c r="L128" s="9" t="s">
        <v>32</v>
      </c>
      <c r="M128" s="9" t="s">
        <v>32</v>
      </c>
      <c r="N128" s="9" t="s">
        <v>32</v>
      </c>
      <c r="O128" s="9"/>
      <c r="P128" s="9" t="s">
        <v>32</v>
      </c>
      <c r="Q128" s="9" t="s">
        <v>32</v>
      </c>
      <c r="R128" s="9" t="s">
        <v>32</v>
      </c>
      <c r="S128" s="9" t="s">
        <v>32</v>
      </c>
      <c r="T128" s="9" t="s">
        <v>32</v>
      </c>
      <c r="U128" s="9" t="s">
        <v>32</v>
      </c>
      <c r="V128" s="1" t="str">
        <f aca="false">CONCATENATE("wr.add_register(",E128,"(",C128,",'",B128,"', '",T128,"', ",D128,"))")</f>
        <v>wr.add_register(STR32(40631,'Nameplate.Location', '-', 16))</v>
      </c>
    </row>
    <row r="129" customFormat="false" ht="12.8" hidden="false" customHeight="false" outlineLevel="0" collapsed="false">
      <c r="A129" s="1" t="n">
        <f aca="false">VLOOKUP(C129,Tabelle5!$A$2:$C$249,2)</f>
        <v>0</v>
      </c>
      <c r="B129" s="9" t="s">
        <v>461</v>
      </c>
      <c r="C129" s="9" t="n">
        <v>40789</v>
      </c>
      <c r="D129" s="9" t="n">
        <v>2</v>
      </c>
      <c r="E129" s="9" t="s">
        <v>29</v>
      </c>
      <c r="F129" s="9" t="s">
        <v>462</v>
      </c>
      <c r="G129" s="9" t="s">
        <v>31</v>
      </c>
      <c r="H129" s="9" t="s">
        <v>32</v>
      </c>
      <c r="I129" s="9" t="s">
        <v>32</v>
      </c>
      <c r="J129" s="9" t="s">
        <v>32</v>
      </c>
      <c r="K129" s="9" t="s">
        <v>32</v>
      </c>
      <c r="L129" s="9" t="s">
        <v>32</v>
      </c>
      <c r="M129" s="9" t="s">
        <v>32</v>
      </c>
      <c r="N129" s="9" t="s">
        <v>32</v>
      </c>
      <c r="O129" s="9"/>
      <c r="P129" s="9" t="s">
        <v>56</v>
      </c>
      <c r="Q129" s="9" t="n">
        <v>0</v>
      </c>
      <c r="R129" s="9" t="s">
        <v>32</v>
      </c>
      <c r="S129" s="9" t="s">
        <v>32</v>
      </c>
      <c r="T129" s="9" t="s">
        <v>463</v>
      </c>
      <c r="U129" s="9" t="s">
        <v>464</v>
      </c>
      <c r="V129" s="1" t="str">
        <f aca="false">CONCATENATE("wr.add_register(",E129,"(",C129,",'",B129,"', '",T129,"', '",F129,"', '",O129,"'))")</f>
        <v>wr.add_register(U32(40789,'Nameplate.ComRev', 'Kommunikationsversion', 'REV', ''))</v>
      </c>
    </row>
    <row r="130" customFormat="false" ht="12.8" hidden="false" customHeight="false" outlineLevel="0" collapsed="false">
      <c r="A130" s="1" t="n">
        <f aca="false">VLOOKUP(C130,Tabelle5!$A$2:$C$249,2)</f>
        <v>0</v>
      </c>
      <c r="B130" s="9" t="s">
        <v>465</v>
      </c>
      <c r="C130" s="9" t="n">
        <v>40809</v>
      </c>
      <c r="D130" s="9" t="n">
        <v>2</v>
      </c>
      <c r="E130" s="9" t="s">
        <v>29</v>
      </c>
      <c r="F130" s="9" t="s">
        <v>65</v>
      </c>
      <c r="G130" s="9" t="s">
        <v>202</v>
      </c>
      <c r="H130" s="9" t="s">
        <v>32</v>
      </c>
      <c r="I130" s="9" t="s">
        <v>32</v>
      </c>
      <c r="J130" s="9" t="s">
        <v>32</v>
      </c>
      <c r="K130" s="9" t="s">
        <v>32</v>
      </c>
      <c r="L130" s="9" t="s">
        <v>32</v>
      </c>
      <c r="M130" s="9" t="s">
        <v>32</v>
      </c>
      <c r="N130" s="9" t="s">
        <v>32</v>
      </c>
      <c r="O130" s="9"/>
      <c r="P130" s="9" t="s">
        <v>466</v>
      </c>
      <c r="Q130" s="9" t="n">
        <v>0</v>
      </c>
      <c r="R130" s="9" t="s">
        <v>32</v>
      </c>
      <c r="S130" s="9" t="s">
        <v>32</v>
      </c>
      <c r="T130" s="9" t="s">
        <v>467</v>
      </c>
      <c r="U130" s="9" t="s">
        <v>468</v>
      </c>
      <c r="V130" s="1" t="str">
        <f aca="false">CONCATENATE("wr.add_register(",E130,"(",C130,",'",B130,"', '",T130,"', '",F130,"', '",O130,"'))")</f>
        <v>wr.add_register(U32(40809,'Nameplate.CmpSigProc.Rev', 'Umbaustand der Logikkomponente', 'FIX0', ''))</v>
      </c>
    </row>
    <row r="131" customFormat="false" ht="24.05" hidden="false" customHeight="false" outlineLevel="0" collapsed="false">
      <c r="A131" s="1" t="n">
        <f aca="false">VLOOKUP(C131,Tabelle5!$A$2:$C$249,2)</f>
        <v>0</v>
      </c>
      <c r="B131" s="9" t="s">
        <v>98</v>
      </c>
      <c r="C131" s="9" t="n">
        <v>40915</v>
      </c>
      <c r="D131" s="9" t="n">
        <v>2</v>
      </c>
      <c r="E131" s="9" t="s">
        <v>29</v>
      </c>
      <c r="F131" s="9" t="s">
        <v>65</v>
      </c>
      <c r="G131" s="9" t="s">
        <v>202</v>
      </c>
      <c r="H131" s="9" t="n">
        <v>40268</v>
      </c>
      <c r="I131" s="9" t="s">
        <v>469</v>
      </c>
      <c r="J131" s="9" t="n">
        <v>121</v>
      </c>
      <c r="K131" s="9" t="n">
        <v>1</v>
      </c>
      <c r="L131" s="9" t="s">
        <v>84</v>
      </c>
      <c r="M131" s="9" t="s">
        <v>32</v>
      </c>
      <c r="N131" s="9" t="s">
        <v>202</v>
      </c>
      <c r="O131" s="9" t="s">
        <v>74</v>
      </c>
      <c r="P131" s="9" t="s">
        <v>94</v>
      </c>
      <c r="Q131" s="9" t="s">
        <v>95</v>
      </c>
      <c r="R131" s="9" t="s">
        <v>32</v>
      </c>
      <c r="S131" s="9" t="s">
        <v>32</v>
      </c>
      <c r="T131" s="9" t="s">
        <v>99</v>
      </c>
      <c r="U131" s="9" t="s">
        <v>100</v>
      </c>
      <c r="V131" s="1" t="str">
        <f aca="false">CONCATENATE("wr.add_register(",E131,"(",C131,",'",B131,"', '",T131,"', '",F131,"', '",O131,"'))")</f>
        <v>wr.add_register(U32(40915,'Inverter.WMax', 'Eingestellte Wirkleistungsgrenze', 'FIX0', 'W'))</v>
      </c>
    </row>
    <row r="132" customFormat="false" ht="24.05" hidden="false" customHeight="false" outlineLevel="0" collapsed="false">
      <c r="A132" s="1" t="n">
        <f aca="false">VLOOKUP(C132,Tabelle5!$A$2:$C$249,2)</f>
        <v>0</v>
      </c>
      <c r="B132" s="9" t="s">
        <v>470</v>
      </c>
      <c r="C132" s="9" t="n">
        <v>40997</v>
      </c>
      <c r="D132" s="9" t="n">
        <v>2</v>
      </c>
      <c r="E132" s="9" t="s">
        <v>29</v>
      </c>
      <c r="F132" s="9" t="s">
        <v>65</v>
      </c>
      <c r="G132" s="9" t="s">
        <v>202</v>
      </c>
      <c r="H132" s="9" t="n">
        <v>40484</v>
      </c>
      <c r="I132" s="9" t="s">
        <v>471</v>
      </c>
      <c r="J132" s="9" t="n">
        <v>128</v>
      </c>
      <c r="K132" s="9" t="n">
        <v>1</v>
      </c>
      <c r="L132" s="9" t="s">
        <v>84</v>
      </c>
      <c r="M132" s="9" t="s">
        <v>32</v>
      </c>
      <c r="N132" s="9" t="s">
        <v>202</v>
      </c>
      <c r="O132" s="9" t="s">
        <v>134</v>
      </c>
      <c r="P132" s="9" t="s">
        <v>155</v>
      </c>
      <c r="Q132" s="10" t="n">
        <v>0.05</v>
      </c>
      <c r="R132" s="5"/>
      <c r="S132" s="9" t="s">
        <v>32</v>
      </c>
      <c r="T132" s="9" t="s">
        <v>472</v>
      </c>
      <c r="U132" s="9" t="s">
        <v>473</v>
      </c>
      <c r="V132" s="1" t="str">
        <f aca="false">CONCATENATE("wr.add_register(",E132,"(",C132,",'",B132,"', '",T132,"', '",F132,"', '",O132,"'))")</f>
        <v>wr.add_register(U32(40997,'Inverter.DGSModCfg.HystVolNom', 'Hysteresespannung, Konfiguration der dynamischen Netzstützung', 'FIX0', '%'))</v>
      </c>
    </row>
    <row r="133" customFormat="false" ht="35.5" hidden="false" customHeight="false" outlineLevel="0" collapsed="false">
      <c r="A133" s="1" t="n">
        <f aca="false">VLOOKUP(C133,Tabelle5!$A$2:$C$249,2)</f>
        <v>0</v>
      </c>
      <c r="B133" s="9" t="s">
        <v>474</v>
      </c>
      <c r="C133" s="9" t="n">
        <v>41001</v>
      </c>
      <c r="D133" s="9" t="n">
        <v>2</v>
      </c>
      <c r="E133" s="9" t="s">
        <v>132</v>
      </c>
      <c r="F133" s="9" t="s">
        <v>65</v>
      </c>
      <c r="G133" s="9" t="s">
        <v>31</v>
      </c>
      <c r="H133" s="9" t="n">
        <v>40245</v>
      </c>
      <c r="I133" s="9" t="s">
        <v>475</v>
      </c>
      <c r="J133" s="9" t="n">
        <v>120</v>
      </c>
      <c r="K133" s="9" t="n">
        <v>1</v>
      </c>
      <c r="L133" s="9" t="s">
        <v>187</v>
      </c>
      <c r="M133" s="9" t="s">
        <v>32</v>
      </c>
      <c r="N133" s="9" t="s">
        <v>31</v>
      </c>
      <c r="O133" s="9" t="s">
        <v>197</v>
      </c>
      <c r="P133" s="9" t="s">
        <v>476</v>
      </c>
      <c r="Q133" s="9" t="s">
        <v>477</v>
      </c>
      <c r="R133" s="9" t="s">
        <v>32</v>
      </c>
      <c r="S133" s="9" t="s">
        <v>32</v>
      </c>
      <c r="T133" s="9" t="s">
        <v>478</v>
      </c>
      <c r="U133" s="9" t="s">
        <v>32</v>
      </c>
      <c r="V133" s="1" t="str">
        <f aca="false">CONCATENATE("wr.add_register(",E133,"(",C133,",'",B133,"', '",T133,"', '",F133,"', '",O133,"'))")</f>
        <v>wr.add_register(S32(41001,'Inverter.VArLimQ1', 'Maximal erreichbare Blindleistung Quadrant 1', 'FIX0', 'VAr'))</v>
      </c>
    </row>
    <row r="134" customFormat="false" ht="35.5" hidden="false" customHeight="false" outlineLevel="0" collapsed="false">
      <c r="A134" s="1" t="n">
        <f aca="false">VLOOKUP(C134,Tabelle5!$A$2:$C$249,2)</f>
        <v>0</v>
      </c>
      <c r="B134" s="9" t="s">
        <v>479</v>
      </c>
      <c r="C134" s="9" t="n">
        <v>41007</v>
      </c>
      <c r="D134" s="9" t="n">
        <v>2</v>
      </c>
      <c r="E134" s="9" t="s">
        <v>132</v>
      </c>
      <c r="F134" s="9" t="s">
        <v>65</v>
      </c>
      <c r="G134" s="9" t="s">
        <v>31</v>
      </c>
      <c r="H134" s="9" t="n">
        <v>40248</v>
      </c>
      <c r="I134" s="9" t="s">
        <v>480</v>
      </c>
      <c r="J134" s="9" t="n">
        <v>120</v>
      </c>
      <c r="K134" s="9" t="n">
        <v>1</v>
      </c>
      <c r="L134" s="9" t="s">
        <v>187</v>
      </c>
      <c r="M134" s="9" t="s">
        <v>32</v>
      </c>
      <c r="N134" s="9" t="s">
        <v>31</v>
      </c>
      <c r="O134" s="9" t="s">
        <v>197</v>
      </c>
      <c r="P134" s="9" t="s">
        <v>476</v>
      </c>
      <c r="Q134" s="9" t="s">
        <v>477</v>
      </c>
      <c r="R134" s="9" t="s">
        <v>32</v>
      </c>
      <c r="S134" s="9" t="s">
        <v>32</v>
      </c>
      <c r="T134" s="9" t="s">
        <v>481</v>
      </c>
      <c r="U134" s="9" t="s">
        <v>32</v>
      </c>
      <c r="V134" s="1" t="str">
        <f aca="false">CONCATENATE("wr.add_register(",E134,"(",C134,",'",B134,"', '",T134,"', '",F134,"', '",O134,"'))")</f>
        <v>wr.add_register(S32(41007,'Inverter.VArLimQ4', 'Maximal erreichbare Blindleistung Quadrant 4', 'FIX0', 'VAr'))</v>
      </c>
    </row>
    <row r="135" customFormat="false" ht="12.8" hidden="false" customHeight="false" outlineLevel="0" collapsed="false">
      <c r="A135" s="1" t="n">
        <f aca="false">VLOOKUP(C135,Tabelle5!$A$2:$C$249,2)</f>
        <v>0</v>
      </c>
      <c r="B135" s="9" t="s">
        <v>482</v>
      </c>
      <c r="C135" s="9" t="n">
        <v>41009</v>
      </c>
      <c r="D135" s="9" t="n">
        <v>2</v>
      </c>
      <c r="E135" s="9" t="s">
        <v>132</v>
      </c>
      <c r="F135" s="9" t="s">
        <v>181</v>
      </c>
      <c r="G135" s="9" t="s">
        <v>31</v>
      </c>
      <c r="H135" s="9" t="n">
        <v>40252</v>
      </c>
      <c r="I135" s="9" t="s">
        <v>483</v>
      </c>
      <c r="J135" s="9" t="n">
        <v>120</v>
      </c>
      <c r="K135" s="9" t="n">
        <v>1</v>
      </c>
      <c r="L135" s="9" t="s">
        <v>187</v>
      </c>
      <c r="M135" s="9" t="s">
        <v>32</v>
      </c>
      <c r="N135" s="9" t="s">
        <v>31</v>
      </c>
      <c r="O135" s="9"/>
      <c r="P135" s="9" t="s">
        <v>484</v>
      </c>
      <c r="Q135" s="9" t="n">
        <v>0</v>
      </c>
      <c r="R135" s="9" t="s">
        <v>32</v>
      </c>
      <c r="S135" s="9" t="s">
        <v>32</v>
      </c>
      <c r="T135" s="9" t="s">
        <v>485</v>
      </c>
      <c r="U135" s="9" t="s">
        <v>32</v>
      </c>
      <c r="V135" s="1" t="str">
        <f aca="false">CONCATENATE("wr.add_register(",E135,"(",C135,",'",B135,"', '",T135,"', '",F135,"', '",O135,"'))")</f>
        <v>wr.add_register(S32(41009,'Inverter.PFLimQ1', 'Minimal erreichbarer cos(Phi) Quadrant 1', 'FIX3', ''))</v>
      </c>
    </row>
    <row r="136" customFormat="false" ht="12.8" hidden="false" customHeight="false" outlineLevel="0" collapsed="false">
      <c r="A136" s="1" t="n">
        <f aca="false">VLOOKUP(C136,Tabelle5!$A$2:$C$249,2)</f>
        <v>0</v>
      </c>
      <c r="B136" s="9" t="s">
        <v>486</v>
      </c>
      <c r="C136" s="9" t="n">
        <v>41015</v>
      </c>
      <c r="D136" s="9" t="n">
        <v>2</v>
      </c>
      <c r="E136" s="9" t="s">
        <v>132</v>
      </c>
      <c r="F136" s="9" t="s">
        <v>181</v>
      </c>
      <c r="G136" s="9" t="s">
        <v>31</v>
      </c>
      <c r="H136" s="9" t="n">
        <v>40255</v>
      </c>
      <c r="I136" s="9" t="s">
        <v>487</v>
      </c>
      <c r="J136" s="9" t="n">
        <v>120</v>
      </c>
      <c r="K136" s="9" t="n">
        <v>1</v>
      </c>
      <c r="L136" s="9" t="s">
        <v>187</v>
      </c>
      <c r="M136" s="9" t="s">
        <v>32</v>
      </c>
      <c r="N136" s="9" t="s">
        <v>31</v>
      </c>
      <c r="O136" s="9"/>
      <c r="P136" s="9" t="s">
        <v>484</v>
      </c>
      <c r="Q136" s="9" t="n">
        <v>0</v>
      </c>
      <c r="R136" s="9" t="s">
        <v>32</v>
      </c>
      <c r="S136" s="9" t="s">
        <v>32</v>
      </c>
      <c r="T136" s="9" t="s">
        <v>488</v>
      </c>
      <c r="U136" s="9" t="s">
        <v>32</v>
      </c>
      <c r="V136" s="1" t="str">
        <f aca="false">CONCATENATE("wr.add_register(",E136,"(",C136,",'",B136,"', '",T136,"', '",F136,"', '",O136,"'))")</f>
        <v>wr.add_register(S32(41015,'Inverter.PFLimQ4', 'Minimal erreichbarer cos(Phi) Quadrant 4', 'FIX3', ''))</v>
      </c>
    </row>
    <row r="137" customFormat="false" ht="24.05" hidden="false" customHeight="false" outlineLevel="0" collapsed="false">
      <c r="A137" s="1" t="n">
        <f aca="false">VLOOKUP(C137,Tabelle5!$A$2:$C$249,2)</f>
        <v>0</v>
      </c>
      <c r="B137" s="9" t="s">
        <v>489</v>
      </c>
      <c r="C137" s="9" t="n">
        <v>41017</v>
      </c>
      <c r="D137" s="9" t="n">
        <v>2</v>
      </c>
      <c r="E137" s="9" t="s">
        <v>29</v>
      </c>
      <c r="F137" s="9" t="s">
        <v>133</v>
      </c>
      <c r="G137" s="9" t="s">
        <v>202</v>
      </c>
      <c r="H137" s="9" t="n">
        <v>40618</v>
      </c>
      <c r="I137" s="9" t="s">
        <v>490</v>
      </c>
      <c r="J137" s="9" t="n">
        <v>132</v>
      </c>
      <c r="K137" s="9" t="n">
        <v>1</v>
      </c>
      <c r="L137" s="9" t="s">
        <v>84</v>
      </c>
      <c r="M137" s="9" t="s">
        <v>32</v>
      </c>
      <c r="N137" s="9" t="s">
        <v>202</v>
      </c>
      <c r="O137" s="9" t="s">
        <v>70</v>
      </c>
      <c r="P137" s="9" t="s">
        <v>491</v>
      </c>
      <c r="Q137" s="9" t="s">
        <v>492</v>
      </c>
      <c r="R137" s="5"/>
      <c r="S137" s="9" t="s">
        <v>32</v>
      </c>
      <c r="T137" s="9" t="s">
        <v>493</v>
      </c>
      <c r="U137" s="9" t="s">
        <v>494</v>
      </c>
      <c r="V137" s="1" t="str">
        <f aca="false">CONCATENATE("wr.add_register(",E137,"(",C137,",'",B137,"', '",T137,"', '",F137,"', '",O137,"'))")</f>
        <v>wr.add_register(U32(41017,'Inverter.UtilCrvCfg.Crv.CrvTms', 'Einstellzeit des Kennlinienarbeitspunktes, Konf. der Netzintegrationskennlinie 1', 'FIX1', 's'))</v>
      </c>
    </row>
    <row r="138" customFormat="false" ht="35.5" hidden="false" customHeight="false" outlineLevel="0" collapsed="false">
      <c r="A138" s="1" t="n">
        <f aca="false">VLOOKUP(C138,Tabelle5!$A$2:$C$249,2)</f>
        <v>0</v>
      </c>
      <c r="B138" s="9" t="s">
        <v>495</v>
      </c>
      <c r="C138" s="9" t="n">
        <v>41019</v>
      </c>
      <c r="D138" s="9" t="n">
        <v>2</v>
      </c>
      <c r="E138" s="9" t="s">
        <v>29</v>
      </c>
      <c r="F138" s="9" t="s">
        <v>133</v>
      </c>
      <c r="G138" s="9" t="s">
        <v>202</v>
      </c>
      <c r="H138" s="9" t="n">
        <v>40619</v>
      </c>
      <c r="I138" s="9" t="s">
        <v>496</v>
      </c>
      <c r="J138" s="9" t="n">
        <v>132</v>
      </c>
      <c r="K138" s="9" t="n">
        <v>1</v>
      </c>
      <c r="L138" s="9" t="s">
        <v>84</v>
      </c>
      <c r="M138" s="9" t="s">
        <v>32</v>
      </c>
      <c r="N138" s="9" t="s">
        <v>202</v>
      </c>
      <c r="O138" s="9" t="s">
        <v>134</v>
      </c>
      <c r="P138" s="9" t="s">
        <v>497</v>
      </c>
      <c r="Q138" s="10" t="n">
        <v>12</v>
      </c>
      <c r="R138" s="5"/>
      <c r="S138" s="9" t="s">
        <v>32</v>
      </c>
      <c r="T138" s="9" t="s">
        <v>498</v>
      </c>
      <c r="U138" s="9" t="s">
        <v>499</v>
      </c>
      <c r="V138" s="1" t="str">
        <f aca="false">CONCATENATE("wr.add_register(",E138,"(",C138,",'",B138,"', '",T138,"', '",F138,"', '",O138,"'))")</f>
        <v>wr.add_register(U32(41019,'Inverter.UtilCrvCfg.Crv.RmpDec', 'Absenkungsrampe, Konfiguration der Netzintegrationskennlinie 1', 'FIX1', '%'))</v>
      </c>
    </row>
    <row r="139" customFormat="false" ht="35.5" hidden="false" customHeight="false" outlineLevel="0" collapsed="false">
      <c r="A139" s="1" t="n">
        <f aca="false">VLOOKUP(C139,Tabelle5!$A$2:$C$249,2)</f>
        <v>0</v>
      </c>
      <c r="B139" s="9" t="s">
        <v>500</v>
      </c>
      <c r="C139" s="9" t="n">
        <v>41021</v>
      </c>
      <c r="D139" s="9" t="n">
        <v>2</v>
      </c>
      <c r="E139" s="9" t="s">
        <v>29</v>
      </c>
      <c r="F139" s="9" t="s">
        <v>133</v>
      </c>
      <c r="G139" s="9" t="s">
        <v>202</v>
      </c>
      <c r="H139" s="9" t="n">
        <v>40620</v>
      </c>
      <c r="I139" s="9" t="s">
        <v>501</v>
      </c>
      <c r="J139" s="9" t="n">
        <v>132</v>
      </c>
      <c r="K139" s="9" t="n">
        <v>1</v>
      </c>
      <c r="L139" s="9" t="s">
        <v>84</v>
      </c>
      <c r="M139" s="9" t="s">
        <v>32</v>
      </c>
      <c r="N139" s="9" t="s">
        <v>202</v>
      </c>
      <c r="O139" s="9" t="s">
        <v>134</v>
      </c>
      <c r="P139" s="9" t="s">
        <v>497</v>
      </c>
      <c r="Q139" s="10" t="n">
        <v>12</v>
      </c>
      <c r="R139" s="5"/>
      <c r="S139" s="9" t="s">
        <v>32</v>
      </c>
      <c r="T139" s="9" t="s">
        <v>502</v>
      </c>
      <c r="U139" s="9" t="s">
        <v>503</v>
      </c>
      <c r="V139" s="1" t="str">
        <f aca="false">CONCATENATE("wr.add_register(",E139,"(",C139,",'",B139,"', '",T139,"', '",F139,"', '",O139,"'))")</f>
        <v>wr.add_register(U32(41021,'Inverter.UtilCrvCfg.Crv.RmpInc', 'Steigerungsrampe, Konfiguration der Netzintegrationskennlinie 1', 'FIX1', '%'))</v>
      </c>
    </row>
    <row r="140" customFormat="false" ht="24.05" hidden="false" customHeight="false" outlineLevel="0" collapsed="false">
      <c r="A140" s="1" t="n">
        <f aca="false">VLOOKUP(C140,Tabelle5!$A$2:$C$249,2)</f>
        <v>0</v>
      </c>
      <c r="B140" s="9" t="s">
        <v>504</v>
      </c>
      <c r="C140" s="9" t="n">
        <v>41023</v>
      </c>
      <c r="D140" s="9" t="n">
        <v>2</v>
      </c>
      <c r="E140" s="9" t="s">
        <v>29</v>
      </c>
      <c r="F140" s="9" t="s">
        <v>65</v>
      </c>
      <c r="G140" s="9" t="s">
        <v>202</v>
      </c>
      <c r="H140" s="9" t="n">
        <v>40568</v>
      </c>
      <c r="I140" s="9" t="s">
        <v>505</v>
      </c>
      <c r="J140" s="9" t="n">
        <v>132</v>
      </c>
      <c r="K140" s="9" t="n">
        <v>1</v>
      </c>
      <c r="L140" s="9" t="s">
        <v>84</v>
      </c>
      <c r="M140" s="9" t="s">
        <v>32</v>
      </c>
      <c r="N140" s="9" t="s">
        <v>202</v>
      </c>
      <c r="O140" s="9"/>
      <c r="P140" s="9" t="s">
        <v>506</v>
      </c>
      <c r="Q140" s="9" t="n">
        <v>2</v>
      </c>
      <c r="R140" s="5"/>
      <c r="S140" s="9" t="s">
        <v>32</v>
      </c>
      <c r="T140" s="9" t="s">
        <v>507</v>
      </c>
      <c r="U140" s="9" t="s">
        <v>508</v>
      </c>
      <c r="V140" s="1" t="str">
        <f aca="false">CONCATENATE("wr.add_register(",E140,"(",C140,",'",B140,"', '",T140,"', '",F140,"', '",O140,"'))")</f>
        <v>wr.add_register(U32(41023,'Inverter.UtilCrvCfg.Crv.NumPt', 'Anzahl zu verwendender Punkte, Konfiguration der Netzintegrationskennlinie 1', 'FIX0', ''))</v>
      </c>
    </row>
    <row r="141" customFormat="false" ht="46.95" hidden="false" customHeight="false" outlineLevel="0" collapsed="false">
      <c r="A141" s="1" t="n">
        <f aca="false">VLOOKUP(C141,Tabelle5!$A$2:$C$249,2)</f>
        <v>0</v>
      </c>
      <c r="B141" s="9" t="s">
        <v>509</v>
      </c>
      <c r="C141" s="9" t="n">
        <v>41025</v>
      </c>
      <c r="D141" s="9" t="n">
        <v>2</v>
      </c>
      <c r="E141" s="9" t="s">
        <v>29</v>
      </c>
      <c r="F141" s="9" t="s">
        <v>40</v>
      </c>
      <c r="G141" s="9" t="s">
        <v>202</v>
      </c>
      <c r="H141" s="9" t="s">
        <v>32</v>
      </c>
      <c r="I141" s="9" t="s">
        <v>32</v>
      </c>
      <c r="J141" s="9" t="s">
        <v>32</v>
      </c>
      <c r="K141" s="9" t="s">
        <v>32</v>
      </c>
      <c r="L141" s="9" t="s">
        <v>32</v>
      </c>
      <c r="M141" s="9" t="s">
        <v>32</v>
      </c>
      <c r="N141" s="9" t="s">
        <v>32</v>
      </c>
      <c r="O141" s="9"/>
      <c r="P141" s="9" t="s">
        <v>510</v>
      </c>
      <c r="Q141" s="9" t="n">
        <v>2</v>
      </c>
      <c r="R141" s="5"/>
      <c r="S141" s="9" t="s">
        <v>32</v>
      </c>
      <c r="T141" s="9" t="s">
        <v>511</v>
      </c>
      <c r="U141" s="9" t="s">
        <v>512</v>
      </c>
      <c r="V141" s="1" t="str">
        <f aca="false">CONCATENATE("wr.add_register(",E141,"(",C141,",'",B141,"', '",T141,"', '",F141,"', '",O141,"'))")</f>
        <v>wr.add_register(U32(41025,'Inverter.UtilCrvCfg.Crv.XRef', 'X-Achsen-Referenz, Konf. der Netzintegrationskennlinie 1', 'TAGLIST', ''))</v>
      </c>
    </row>
    <row r="142" customFormat="false" ht="69.85" hidden="false" customHeight="false" outlineLevel="0" collapsed="false">
      <c r="A142" s="1" t="n">
        <f aca="false">VLOOKUP(C142,Tabelle5!$A$2:$C$249,2)</f>
        <v>0</v>
      </c>
      <c r="B142" s="9" t="s">
        <v>513</v>
      </c>
      <c r="C142" s="9" t="n">
        <v>41027</v>
      </c>
      <c r="D142" s="9" t="n">
        <v>2</v>
      </c>
      <c r="E142" s="9" t="s">
        <v>29</v>
      </c>
      <c r="F142" s="9" t="s">
        <v>40</v>
      </c>
      <c r="G142" s="9" t="s">
        <v>202</v>
      </c>
      <c r="H142" s="9" t="n">
        <v>40569</v>
      </c>
      <c r="I142" s="9" t="s">
        <v>514</v>
      </c>
      <c r="J142" s="9" t="n">
        <v>132</v>
      </c>
      <c r="K142" s="9" t="n">
        <v>1</v>
      </c>
      <c r="L142" s="9" t="s">
        <v>84</v>
      </c>
      <c r="M142" s="9" t="s">
        <v>32</v>
      </c>
      <c r="N142" s="9" t="s">
        <v>202</v>
      </c>
      <c r="O142" s="9"/>
      <c r="P142" s="9" t="s">
        <v>515</v>
      </c>
      <c r="Q142" s="9" t="n">
        <v>2</v>
      </c>
      <c r="R142" s="5"/>
      <c r="S142" s="9" t="s">
        <v>32</v>
      </c>
      <c r="T142" s="9" t="s">
        <v>516</v>
      </c>
      <c r="U142" s="9" t="s">
        <v>517</v>
      </c>
      <c r="V142" s="1" t="str">
        <f aca="false">CONCATENATE("wr.add_register(",E142,"(",C142,",'",B142,"', '",T142,"', '",F142,"', '",O142,"'))")</f>
        <v>wr.add_register(U32(41027,'Inverter.UtilCrvCfg.Crv.YRef', 'Y-Achsen-Referenz, Konf. der Netzintegrationskennlinie 1', 'TAGLIST', ''))</v>
      </c>
    </row>
    <row r="143" customFormat="false" ht="24.05" hidden="false" customHeight="false" outlineLevel="0" collapsed="false">
      <c r="A143" s="1" t="n">
        <f aca="false">VLOOKUP(C143,Tabelle5!$A$2:$C$249,2)</f>
        <v>0</v>
      </c>
      <c r="B143" s="9" t="s">
        <v>518</v>
      </c>
      <c r="C143" s="9" t="n">
        <v>41029</v>
      </c>
      <c r="D143" s="9" t="n">
        <v>2</v>
      </c>
      <c r="E143" s="9" t="s">
        <v>132</v>
      </c>
      <c r="F143" s="9" t="s">
        <v>181</v>
      </c>
      <c r="G143" s="9" t="s">
        <v>202</v>
      </c>
      <c r="H143" s="9" t="n">
        <v>40570</v>
      </c>
      <c r="I143" s="9" t="s">
        <v>409</v>
      </c>
      <c r="J143" s="9" t="n">
        <v>132</v>
      </c>
      <c r="K143" s="9" t="n">
        <v>1</v>
      </c>
      <c r="L143" s="9" t="s">
        <v>84</v>
      </c>
      <c r="M143" s="9" t="s">
        <v>32</v>
      </c>
      <c r="N143" s="9" t="s">
        <v>202</v>
      </c>
      <c r="O143" s="9"/>
      <c r="P143" s="9" t="s">
        <v>519</v>
      </c>
      <c r="Q143" s="9" t="n">
        <v>100</v>
      </c>
      <c r="R143" s="5"/>
      <c r="S143" s="9" t="s">
        <v>32</v>
      </c>
      <c r="T143" s="9" t="s">
        <v>520</v>
      </c>
      <c r="U143" s="9" t="s">
        <v>521</v>
      </c>
      <c r="V143" s="1" t="str">
        <f aca="false">CONCATENATE("wr.add_register(",E143,"(",C143,",'",B143,"', '",T143,"', '",F143,"', '",O143,"'))")</f>
        <v>wr.add_register(S32(41029,'Inverter.UtilCrvCfg.Crv.XVal1', 'X-Wert 1, Konfiguration der Netzintegrationskennlinie 1', 'FIX3', ''))</v>
      </c>
    </row>
    <row r="144" customFormat="false" ht="24.05" hidden="false" customHeight="false" outlineLevel="0" collapsed="false">
      <c r="A144" s="1" t="n">
        <f aca="false">VLOOKUP(C144,Tabelle5!$A$2:$C$249,2)</f>
        <v>0</v>
      </c>
      <c r="B144" s="9" t="s">
        <v>522</v>
      </c>
      <c r="C144" s="9" t="n">
        <v>41031</v>
      </c>
      <c r="D144" s="9" t="n">
        <v>2</v>
      </c>
      <c r="E144" s="9" t="s">
        <v>132</v>
      </c>
      <c r="F144" s="9" t="s">
        <v>181</v>
      </c>
      <c r="G144" s="9" t="s">
        <v>202</v>
      </c>
      <c r="H144" s="9" t="n">
        <v>40571</v>
      </c>
      <c r="I144" s="9" t="s">
        <v>523</v>
      </c>
      <c r="J144" s="9" t="n">
        <v>132</v>
      </c>
      <c r="K144" s="9" t="n">
        <v>1</v>
      </c>
      <c r="L144" s="9" t="s">
        <v>187</v>
      </c>
      <c r="M144" s="9" t="s">
        <v>32</v>
      </c>
      <c r="N144" s="9" t="s">
        <v>202</v>
      </c>
      <c r="O144" s="9"/>
      <c r="P144" s="9" t="s">
        <v>524</v>
      </c>
      <c r="Q144" s="9" t="n">
        <v>100</v>
      </c>
      <c r="R144" s="5"/>
      <c r="S144" s="9" t="s">
        <v>32</v>
      </c>
      <c r="T144" s="9" t="s">
        <v>525</v>
      </c>
      <c r="U144" s="9" t="s">
        <v>526</v>
      </c>
      <c r="V144" s="1" t="str">
        <f aca="false">CONCATENATE("wr.add_register(",E144,"(",C144,",'",B144,"', '",T144,"', '",F144,"', '",O144,"'))")</f>
        <v>wr.add_register(S32(41031,'Inverter.UtilCrvCfg.Crv.YVal1', 'Y-Wert 1, Konfiguration der Netzintegrationskennlinie 1', 'FIX3', ''))</v>
      </c>
    </row>
    <row r="145" customFormat="false" ht="24.05" hidden="false" customHeight="false" outlineLevel="0" collapsed="false">
      <c r="A145" s="1" t="n">
        <f aca="false">VLOOKUP(C145,Tabelle5!$A$2:$C$249,2)</f>
        <v>0</v>
      </c>
      <c r="B145" s="9" t="s">
        <v>527</v>
      </c>
      <c r="C145" s="9" t="n">
        <v>41033</v>
      </c>
      <c r="D145" s="9" t="n">
        <v>2</v>
      </c>
      <c r="E145" s="9" t="s">
        <v>132</v>
      </c>
      <c r="F145" s="9" t="s">
        <v>181</v>
      </c>
      <c r="G145" s="9" t="s">
        <v>202</v>
      </c>
      <c r="H145" s="9" t="n">
        <v>40572</v>
      </c>
      <c r="I145" s="9" t="s">
        <v>398</v>
      </c>
      <c r="J145" s="9" t="n">
        <v>132</v>
      </c>
      <c r="K145" s="9" t="n">
        <v>1</v>
      </c>
      <c r="L145" s="9" t="s">
        <v>84</v>
      </c>
      <c r="M145" s="9" t="s">
        <v>32</v>
      </c>
      <c r="N145" s="9" t="s">
        <v>202</v>
      </c>
      <c r="O145" s="9"/>
      <c r="P145" s="9" t="s">
        <v>519</v>
      </c>
      <c r="Q145" s="9" t="n">
        <v>100</v>
      </c>
      <c r="R145" s="5"/>
      <c r="S145" s="9" t="s">
        <v>32</v>
      </c>
      <c r="T145" s="9" t="s">
        <v>528</v>
      </c>
      <c r="U145" s="9" t="s">
        <v>529</v>
      </c>
      <c r="V145" s="1" t="str">
        <f aca="false">CONCATENATE("wr.add_register(",E145,"(",C145,",'",B145,"', '",T145,"', '",F145,"', '",O145,"'))")</f>
        <v>wr.add_register(S32(41033,'Inverter.UtilCrvCfg.Crv.XVal2', 'X-Wert 2, Konfiguration der Netzintegrationskennlinie 1', 'FIX3', ''))</v>
      </c>
    </row>
    <row r="146" customFormat="false" ht="24.05" hidden="false" customHeight="false" outlineLevel="0" collapsed="false">
      <c r="A146" s="1" t="n">
        <f aca="false">VLOOKUP(C146,Tabelle5!$A$2:$C$249,2)</f>
        <v>0</v>
      </c>
      <c r="B146" s="9" t="s">
        <v>530</v>
      </c>
      <c r="C146" s="9" t="n">
        <v>41035</v>
      </c>
      <c r="D146" s="9" t="n">
        <v>2</v>
      </c>
      <c r="E146" s="9" t="s">
        <v>132</v>
      </c>
      <c r="F146" s="9" t="s">
        <v>181</v>
      </c>
      <c r="G146" s="9" t="s">
        <v>202</v>
      </c>
      <c r="H146" s="9" t="n">
        <v>40573</v>
      </c>
      <c r="I146" s="9" t="s">
        <v>531</v>
      </c>
      <c r="J146" s="9" t="n">
        <v>132</v>
      </c>
      <c r="K146" s="9" t="n">
        <v>1</v>
      </c>
      <c r="L146" s="9" t="s">
        <v>187</v>
      </c>
      <c r="M146" s="9" t="s">
        <v>32</v>
      </c>
      <c r="N146" s="9" t="s">
        <v>202</v>
      </c>
      <c r="O146" s="9"/>
      <c r="P146" s="9" t="s">
        <v>524</v>
      </c>
      <c r="Q146" s="9" t="n">
        <v>100</v>
      </c>
      <c r="R146" s="5"/>
      <c r="S146" s="9" t="s">
        <v>32</v>
      </c>
      <c r="T146" s="9" t="s">
        <v>532</v>
      </c>
      <c r="U146" s="9" t="s">
        <v>533</v>
      </c>
      <c r="V146" s="1" t="str">
        <f aca="false">CONCATENATE("wr.add_register(",E146,"(",C146,",'",B146,"', '",T146,"', '",F146,"', '",O146,"'))")</f>
        <v>wr.add_register(S32(41035,'Inverter.UtilCrvCfg.Crv.YVal2', 'Y-Wert 2, Konfiguration der Netzintegrationskennlinie 1', 'FIX3', ''))</v>
      </c>
    </row>
    <row r="147" customFormat="false" ht="24.05" hidden="false" customHeight="false" outlineLevel="0" collapsed="false">
      <c r="A147" s="1" t="n">
        <f aca="false">VLOOKUP(C147,Tabelle5!$A$2:$C$249,2)</f>
        <v>0</v>
      </c>
      <c r="B147" s="9" t="s">
        <v>534</v>
      </c>
      <c r="C147" s="9" t="n">
        <v>41037</v>
      </c>
      <c r="D147" s="9" t="n">
        <v>2</v>
      </c>
      <c r="E147" s="9" t="s">
        <v>132</v>
      </c>
      <c r="F147" s="9" t="s">
        <v>181</v>
      </c>
      <c r="G147" s="9" t="s">
        <v>202</v>
      </c>
      <c r="H147" s="9" t="n">
        <v>40574</v>
      </c>
      <c r="I147" s="9" t="s">
        <v>535</v>
      </c>
      <c r="J147" s="9" t="n">
        <v>132</v>
      </c>
      <c r="K147" s="9" t="n">
        <v>1</v>
      </c>
      <c r="L147" s="9" t="s">
        <v>84</v>
      </c>
      <c r="M147" s="9" t="s">
        <v>32</v>
      </c>
      <c r="N147" s="9" t="s">
        <v>202</v>
      </c>
      <c r="O147" s="9"/>
      <c r="P147" s="9" t="s">
        <v>519</v>
      </c>
      <c r="Q147" s="9" t="n">
        <v>100</v>
      </c>
      <c r="R147" s="5"/>
      <c r="S147" s="9" t="s">
        <v>32</v>
      </c>
      <c r="T147" s="9" t="s">
        <v>536</v>
      </c>
      <c r="U147" s="9" t="s">
        <v>537</v>
      </c>
      <c r="V147" s="1" t="str">
        <f aca="false">CONCATENATE("wr.add_register(",E147,"(",C147,",'",B147,"', '",T147,"', '",F147,"', '",O147,"'))")</f>
        <v>wr.add_register(S32(41037,'Inverter.UtilCrvCfg.Crv.XVal3', 'X-Wert 3, Konfiguration der Netzintegrationskennlinie 1', 'FIX3', ''))</v>
      </c>
    </row>
    <row r="148" customFormat="false" ht="24.05" hidden="false" customHeight="false" outlineLevel="0" collapsed="false">
      <c r="A148" s="1" t="n">
        <f aca="false">VLOOKUP(C148,Tabelle5!$A$2:$C$249,2)</f>
        <v>0</v>
      </c>
      <c r="B148" s="9" t="s">
        <v>538</v>
      </c>
      <c r="C148" s="9" t="n">
        <v>41039</v>
      </c>
      <c r="D148" s="9" t="n">
        <v>2</v>
      </c>
      <c r="E148" s="9" t="s">
        <v>132</v>
      </c>
      <c r="F148" s="9" t="s">
        <v>181</v>
      </c>
      <c r="G148" s="9" t="s">
        <v>202</v>
      </c>
      <c r="H148" s="9" t="n">
        <v>40575</v>
      </c>
      <c r="I148" s="9" t="s">
        <v>539</v>
      </c>
      <c r="J148" s="9" t="n">
        <v>132</v>
      </c>
      <c r="K148" s="9" t="n">
        <v>1</v>
      </c>
      <c r="L148" s="9" t="s">
        <v>187</v>
      </c>
      <c r="M148" s="9" t="s">
        <v>32</v>
      </c>
      <c r="N148" s="9" t="s">
        <v>202</v>
      </c>
      <c r="O148" s="9"/>
      <c r="P148" s="9" t="s">
        <v>524</v>
      </c>
      <c r="Q148" s="9" t="n">
        <v>100</v>
      </c>
      <c r="R148" s="5"/>
      <c r="S148" s="9" t="s">
        <v>32</v>
      </c>
      <c r="T148" s="9" t="s">
        <v>540</v>
      </c>
      <c r="U148" s="9" t="s">
        <v>541</v>
      </c>
      <c r="V148" s="1" t="str">
        <f aca="false">CONCATENATE("wr.add_register(",E148,"(",C148,",'",B148,"', '",T148,"', '",F148,"', '",O148,"'))")</f>
        <v>wr.add_register(S32(41039,'Inverter.UtilCrvCfg.Crv.YVal3', 'Y-Wert 3, Konfiguration der Netzintegrationskennlinie 1', 'FIX3', ''))</v>
      </c>
    </row>
    <row r="149" customFormat="false" ht="24.05" hidden="false" customHeight="false" outlineLevel="0" collapsed="false">
      <c r="A149" s="1" t="n">
        <f aca="false">VLOOKUP(C149,Tabelle5!$A$2:$C$249,2)</f>
        <v>0</v>
      </c>
      <c r="B149" s="9" t="s">
        <v>542</v>
      </c>
      <c r="C149" s="9" t="n">
        <v>41041</v>
      </c>
      <c r="D149" s="9" t="n">
        <v>2</v>
      </c>
      <c r="E149" s="9" t="s">
        <v>132</v>
      </c>
      <c r="F149" s="9" t="s">
        <v>181</v>
      </c>
      <c r="G149" s="9" t="s">
        <v>202</v>
      </c>
      <c r="H149" s="9" t="n">
        <v>40576</v>
      </c>
      <c r="I149" s="9" t="s">
        <v>543</v>
      </c>
      <c r="J149" s="9" t="n">
        <v>132</v>
      </c>
      <c r="K149" s="9" t="n">
        <v>1</v>
      </c>
      <c r="L149" s="9" t="s">
        <v>84</v>
      </c>
      <c r="M149" s="9" t="s">
        <v>32</v>
      </c>
      <c r="N149" s="9" t="s">
        <v>202</v>
      </c>
      <c r="O149" s="9"/>
      <c r="P149" s="9" t="s">
        <v>519</v>
      </c>
      <c r="Q149" s="9" t="n">
        <v>100</v>
      </c>
      <c r="R149" s="5"/>
      <c r="S149" s="9" t="s">
        <v>32</v>
      </c>
      <c r="T149" s="9" t="s">
        <v>544</v>
      </c>
      <c r="U149" s="9" t="s">
        <v>545</v>
      </c>
      <c r="V149" s="1" t="str">
        <f aca="false">CONCATENATE("wr.add_register(",E149,"(",C149,",'",B149,"', '",T149,"', '",F149,"', '",O149,"'))")</f>
        <v>wr.add_register(S32(41041,'Inverter.UtilCrvCfg.Crv.XVal4', 'X-Wert 4, Konfiguration der Netzintegrationskennlinie 1', 'FIX3', ''))</v>
      </c>
    </row>
    <row r="150" customFormat="false" ht="24.05" hidden="false" customHeight="false" outlineLevel="0" collapsed="false">
      <c r="A150" s="1" t="n">
        <f aca="false">VLOOKUP(C150,Tabelle5!$A$2:$C$249,2)</f>
        <v>0</v>
      </c>
      <c r="B150" s="9" t="s">
        <v>546</v>
      </c>
      <c r="C150" s="9" t="n">
        <v>41043</v>
      </c>
      <c r="D150" s="9" t="n">
        <v>2</v>
      </c>
      <c r="E150" s="9" t="s">
        <v>132</v>
      </c>
      <c r="F150" s="9" t="s">
        <v>181</v>
      </c>
      <c r="G150" s="9" t="s">
        <v>202</v>
      </c>
      <c r="H150" s="9" t="n">
        <v>40577</v>
      </c>
      <c r="I150" s="9" t="s">
        <v>547</v>
      </c>
      <c r="J150" s="9" t="n">
        <v>132</v>
      </c>
      <c r="K150" s="9" t="n">
        <v>1</v>
      </c>
      <c r="L150" s="9" t="s">
        <v>187</v>
      </c>
      <c r="M150" s="9" t="s">
        <v>32</v>
      </c>
      <c r="N150" s="9" t="s">
        <v>202</v>
      </c>
      <c r="O150" s="9"/>
      <c r="P150" s="9" t="s">
        <v>524</v>
      </c>
      <c r="Q150" s="9" t="n">
        <v>100</v>
      </c>
      <c r="R150" s="5"/>
      <c r="S150" s="9" t="s">
        <v>32</v>
      </c>
      <c r="T150" s="9" t="s">
        <v>548</v>
      </c>
      <c r="U150" s="9" t="s">
        <v>549</v>
      </c>
      <c r="V150" s="1" t="str">
        <f aca="false">CONCATENATE("wr.add_register(",E150,"(",C150,",'",B150,"', '",T150,"', '",F150,"', '",O150,"'))")</f>
        <v>wr.add_register(S32(41043,'Inverter.UtilCrvCfg.Crv.YVal4', 'Y-Wert 4, Konfiguration der Netzintegrationskennlinie 1', 'FIX3', ''))</v>
      </c>
    </row>
    <row r="151" customFormat="false" ht="24.05" hidden="false" customHeight="false" outlineLevel="0" collapsed="false">
      <c r="A151" s="1" t="n">
        <f aca="false">VLOOKUP(C151,Tabelle5!$A$2:$C$249,2)</f>
        <v>0</v>
      </c>
      <c r="B151" s="9" t="s">
        <v>550</v>
      </c>
      <c r="C151" s="9" t="n">
        <v>41045</v>
      </c>
      <c r="D151" s="9" t="n">
        <v>2</v>
      </c>
      <c r="E151" s="9" t="s">
        <v>132</v>
      </c>
      <c r="F151" s="9" t="s">
        <v>181</v>
      </c>
      <c r="G151" s="9" t="s">
        <v>202</v>
      </c>
      <c r="H151" s="9" t="n">
        <v>40578</v>
      </c>
      <c r="I151" s="9" t="s">
        <v>551</v>
      </c>
      <c r="J151" s="9" t="n">
        <v>132</v>
      </c>
      <c r="K151" s="9" t="n">
        <v>1</v>
      </c>
      <c r="L151" s="9" t="s">
        <v>84</v>
      </c>
      <c r="M151" s="9" t="s">
        <v>32</v>
      </c>
      <c r="N151" s="9" t="s">
        <v>202</v>
      </c>
      <c r="O151" s="9"/>
      <c r="P151" s="9" t="s">
        <v>519</v>
      </c>
      <c r="Q151" s="9" t="n">
        <v>100</v>
      </c>
      <c r="R151" s="5"/>
      <c r="S151" s="9" t="s">
        <v>32</v>
      </c>
      <c r="T151" s="9" t="s">
        <v>552</v>
      </c>
      <c r="U151" s="9" t="s">
        <v>553</v>
      </c>
      <c r="V151" s="1" t="str">
        <f aca="false">CONCATENATE("wr.add_register(",E151,"(",C151,",'",B151,"', '",T151,"', '",F151,"', '",O151,"'))")</f>
        <v>wr.add_register(S32(41045,'Inverter.UtilCrvCfg.Crv.XVal5', 'X-Wert 5, Konfiguration der Netzintegrationskennlinie 1', 'FIX3', ''))</v>
      </c>
    </row>
    <row r="152" customFormat="false" ht="24.05" hidden="false" customHeight="false" outlineLevel="0" collapsed="false">
      <c r="A152" s="1" t="n">
        <f aca="false">VLOOKUP(C152,Tabelle5!$A$2:$C$249,2)</f>
        <v>0</v>
      </c>
      <c r="B152" s="9" t="s">
        <v>554</v>
      </c>
      <c r="C152" s="9" t="n">
        <v>41047</v>
      </c>
      <c r="D152" s="9" t="n">
        <v>2</v>
      </c>
      <c r="E152" s="9" t="s">
        <v>132</v>
      </c>
      <c r="F152" s="9" t="s">
        <v>181</v>
      </c>
      <c r="G152" s="9" t="s">
        <v>202</v>
      </c>
      <c r="H152" s="9" t="n">
        <v>40579</v>
      </c>
      <c r="I152" s="9" t="s">
        <v>555</v>
      </c>
      <c r="J152" s="9" t="n">
        <v>132</v>
      </c>
      <c r="K152" s="9" t="n">
        <v>1</v>
      </c>
      <c r="L152" s="9" t="s">
        <v>187</v>
      </c>
      <c r="M152" s="9" t="s">
        <v>32</v>
      </c>
      <c r="N152" s="9" t="s">
        <v>202</v>
      </c>
      <c r="O152" s="9"/>
      <c r="P152" s="9" t="s">
        <v>524</v>
      </c>
      <c r="Q152" s="9" t="n">
        <v>100</v>
      </c>
      <c r="R152" s="5"/>
      <c r="S152" s="9" t="s">
        <v>32</v>
      </c>
      <c r="T152" s="9" t="s">
        <v>556</v>
      </c>
      <c r="U152" s="9" t="s">
        <v>557</v>
      </c>
      <c r="V152" s="1" t="str">
        <f aca="false">CONCATENATE("wr.add_register(",E152,"(",C152,",'",B152,"', '",T152,"', '",F152,"', '",O152,"'))")</f>
        <v>wr.add_register(S32(41047,'Inverter.UtilCrvCfg.Crv.YVal5', 'Y-Wert 5, Konfiguration der Netzintegrationskennlinie 1', 'FIX3', ''))</v>
      </c>
    </row>
    <row r="153" customFormat="false" ht="24.05" hidden="false" customHeight="false" outlineLevel="0" collapsed="false">
      <c r="A153" s="1" t="n">
        <f aca="false">VLOOKUP(C153,Tabelle5!$A$2:$C$249,2)</f>
        <v>0</v>
      </c>
      <c r="B153" s="9" t="s">
        <v>558</v>
      </c>
      <c r="C153" s="9" t="n">
        <v>41049</v>
      </c>
      <c r="D153" s="9" t="n">
        <v>2</v>
      </c>
      <c r="E153" s="9" t="s">
        <v>132</v>
      </c>
      <c r="F153" s="9" t="s">
        <v>181</v>
      </c>
      <c r="G153" s="9" t="s">
        <v>202</v>
      </c>
      <c r="H153" s="9" t="n">
        <v>40580</v>
      </c>
      <c r="I153" s="9" t="s">
        <v>559</v>
      </c>
      <c r="J153" s="9" t="n">
        <v>132</v>
      </c>
      <c r="K153" s="9" t="n">
        <v>1</v>
      </c>
      <c r="L153" s="9" t="s">
        <v>84</v>
      </c>
      <c r="M153" s="9" t="s">
        <v>32</v>
      </c>
      <c r="N153" s="9" t="s">
        <v>202</v>
      </c>
      <c r="O153" s="9"/>
      <c r="P153" s="9" t="s">
        <v>519</v>
      </c>
      <c r="Q153" s="9" t="n">
        <v>100</v>
      </c>
      <c r="R153" s="5"/>
      <c r="S153" s="9" t="s">
        <v>32</v>
      </c>
      <c r="T153" s="9" t="s">
        <v>560</v>
      </c>
      <c r="U153" s="9" t="s">
        <v>561</v>
      </c>
      <c r="V153" s="1" t="str">
        <f aca="false">CONCATENATE("wr.add_register(",E153,"(",C153,",'",B153,"', '",T153,"', '",F153,"', '",O153,"'))")</f>
        <v>wr.add_register(S32(41049,'Inverter.UtilCrvCfg.Crv.XVal6', 'X-Wert 6, Konfiguration der Netzintegrationskennlinie 1', 'FIX3', ''))</v>
      </c>
    </row>
    <row r="154" customFormat="false" ht="24.05" hidden="false" customHeight="false" outlineLevel="0" collapsed="false">
      <c r="A154" s="1" t="n">
        <f aca="false">VLOOKUP(C154,Tabelle5!$A$2:$C$249,2)</f>
        <v>0</v>
      </c>
      <c r="B154" s="9" t="s">
        <v>562</v>
      </c>
      <c r="C154" s="9" t="n">
        <v>41051</v>
      </c>
      <c r="D154" s="9" t="n">
        <v>2</v>
      </c>
      <c r="E154" s="9" t="s">
        <v>132</v>
      </c>
      <c r="F154" s="9" t="s">
        <v>181</v>
      </c>
      <c r="G154" s="9" t="s">
        <v>202</v>
      </c>
      <c r="H154" s="9" t="n">
        <v>40581</v>
      </c>
      <c r="I154" s="9" t="s">
        <v>563</v>
      </c>
      <c r="J154" s="9" t="n">
        <v>132</v>
      </c>
      <c r="K154" s="9" t="n">
        <v>1</v>
      </c>
      <c r="L154" s="9" t="s">
        <v>187</v>
      </c>
      <c r="M154" s="9" t="s">
        <v>32</v>
      </c>
      <c r="N154" s="9" t="s">
        <v>202</v>
      </c>
      <c r="O154" s="9"/>
      <c r="P154" s="9" t="s">
        <v>524</v>
      </c>
      <c r="Q154" s="9" t="n">
        <v>100</v>
      </c>
      <c r="R154" s="5"/>
      <c r="S154" s="9" t="s">
        <v>32</v>
      </c>
      <c r="T154" s="9" t="s">
        <v>564</v>
      </c>
      <c r="U154" s="9" t="s">
        <v>565</v>
      </c>
      <c r="V154" s="1" t="str">
        <f aca="false">CONCATENATE("wr.add_register(",E154,"(",C154,",'",B154,"', '",T154,"', '",F154,"', '",O154,"'))")</f>
        <v>wr.add_register(S32(41051,'Inverter.UtilCrvCfg.Crv.YVal6', 'Y-Wert 6, Konfiguration der Netzintegrationskennlinie 1', 'FIX3', ''))</v>
      </c>
    </row>
    <row r="155" customFormat="false" ht="24.05" hidden="false" customHeight="false" outlineLevel="0" collapsed="false">
      <c r="A155" s="1" t="n">
        <f aca="false">VLOOKUP(C155,Tabelle5!$A$2:$C$249,2)</f>
        <v>0</v>
      </c>
      <c r="B155" s="9" t="s">
        <v>566</v>
      </c>
      <c r="C155" s="9" t="n">
        <v>41053</v>
      </c>
      <c r="D155" s="9" t="n">
        <v>2</v>
      </c>
      <c r="E155" s="9" t="s">
        <v>132</v>
      </c>
      <c r="F155" s="9" t="s">
        <v>181</v>
      </c>
      <c r="G155" s="9" t="s">
        <v>202</v>
      </c>
      <c r="H155" s="9" t="n">
        <v>40582</v>
      </c>
      <c r="I155" s="9" t="s">
        <v>567</v>
      </c>
      <c r="J155" s="9" t="n">
        <v>132</v>
      </c>
      <c r="K155" s="9" t="n">
        <v>1</v>
      </c>
      <c r="L155" s="9" t="s">
        <v>84</v>
      </c>
      <c r="M155" s="9" t="s">
        <v>32</v>
      </c>
      <c r="N155" s="9" t="s">
        <v>202</v>
      </c>
      <c r="O155" s="9"/>
      <c r="P155" s="9" t="s">
        <v>519</v>
      </c>
      <c r="Q155" s="9" t="n">
        <v>100</v>
      </c>
      <c r="R155" s="5"/>
      <c r="S155" s="9" t="s">
        <v>32</v>
      </c>
      <c r="T155" s="9" t="s">
        <v>568</v>
      </c>
      <c r="U155" s="9" t="s">
        <v>569</v>
      </c>
      <c r="V155" s="1" t="str">
        <f aca="false">CONCATENATE("wr.add_register(",E155,"(",C155,",'",B155,"', '",T155,"', '",F155,"', '",O155,"'))")</f>
        <v>wr.add_register(S32(41053,'Inverter.UtilCrvCfg.Crv.XVal7', 'X-Wert 7, Konfiguration der Netzintegrationskennlinie 1', 'FIX3', ''))</v>
      </c>
    </row>
    <row r="156" customFormat="false" ht="24.05" hidden="false" customHeight="false" outlineLevel="0" collapsed="false">
      <c r="A156" s="1" t="n">
        <f aca="false">VLOOKUP(C156,Tabelle5!$A$2:$C$249,2)</f>
        <v>0</v>
      </c>
      <c r="B156" s="9" t="s">
        <v>570</v>
      </c>
      <c r="C156" s="9" t="n">
        <v>41055</v>
      </c>
      <c r="D156" s="9" t="n">
        <v>2</v>
      </c>
      <c r="E156" s="9" t="s">
        <v>132</v>
      </c>
      <c r="F156" s="9" t="s">
        <v>181</v>
      </c>
      <c r="G156" s="9" t="s">
        <v>202</v>
      </c>
      <c r="H156" s="9" t="n">
        <v>40583</v>
      </c>
      <c r="I156" s="9" t="s">
        <v>571</v>
      </c>
      <c r="J156" s="9" t="n">
        <v>132</v>
      </c>
      <c r="K156" s="9" t="n">
        <v>1</v>
      </c>
      <c r="L156" s="9" t="s">
        <v>187</v>
      </c>
      <c r="M156" s="9" t="s">
        <v>32</v>
      </c>
      <c r="N156" s="9" t="s">
        <v>202</v>
      </c>
      <c r="O156" s="9"/>
      <c r="P156" s="9" t="s">
        <v>524</v>
      </c>
      <c r="Q156" s="9" t="n">
        <v>100</v>
      </c>
      <c r="R156" s="5"/>
      <c r="S156" s="9" t="s">
        <v>32</v>
      </c>
      <c r="T156" s="9" t="s">
        <v>572</v>
      </c>
      <c r="U156" s="9" t="s">
        <v>573</v>
      </c>
      <c r="V156" s="1" t="str">
        <f aca="false">CONCATENATE("wr.add_register(",E156,"(",C156,",'",B156,"', '",T156,"', '",F156,"', '",O156,"'))")</f>
        <v>wr.add_register(S32(41055,'Inverter.UtilCrvCfg.Crv.YVal7', 'Y-Wert 7, Konfiguration der Netzintegrationskennlinie 1', 'FIX3', ''))</v>
      </c>
    </row>
    <row r="157" customFormat="false" ht="24.05" hidden="false" customHeight="false" outlineLevel="0" collapsed="false">
      <c r="A157" s="1" t="n">
        <f aca="false">VLOOKUP(C157,Tabelle5!$A$2:$C$249,2)</f>
        <v>0</v>
      </c>
      <c r="B157" s="9" t="s">
        <v>574</v>
      </c>
      <c r="C157" s="9" t="n">
        <v>41057</v>
      </c>
      <c r="D157" s="9" t="n">
        <v>2</v>
      </c>
      <c r="E157" s="9" t="s">
        <v>132</v>
      </c>
      <c r="F157" s="9" t="s">
        <v>181</v>
      </c>
      <c r="G157" s="9" t="s">
        <v>202</v>
      </c>
      <c r="H157" s="9" t="n">
        <v>40584</v>
      </c>
      <c r="I157" s="9" t="s">
        <v>575</v>
      </c>
      <c r="J157" s="9" t="n">
        <v>132</v>
      </c>
      <c r="K157" s="9" t="n">
        <v>1</v>
      </c>
      <c r="L157" s="9" t="s">
        <v>84</v>
      </c>
      <c r="M157" s="9" t="s">
        <v>32</v>
      </c>
      <c r="N157" s="9" t="s">
        <v>202</v>
      </c>
      <c r="O157" s="9"/>
      <c r="P157" s="9" t="s">
        <v>519</v>
      </c>
      <c r="Q157" s="9" t="n">
        <v>100</v>
      </c>
      <c r="R157" s="5"/>
      <c r="S157" s="9" t="s">
        <v>32</v>
      </c>
      <c r="T157" s="9" t="s">
        <v>576</v>
      </c>
      <c r="U157" s="9" t="s">
        <v>577</v>
      </c>
      <c r="V157" s="1" t="str">
        <f aca="false">CONCATENATE("wr.add_register(",E157,"(",C157,",'",B157,"', '",T157,"', '",F157,"', '",O157,"'))")</f>
        <v>wr.add_register(S32(41057,'Inverter.UtilCrvCfg.Crv.XVal8', 'X-Wert 8, Konfiguration der Netzintegrationskennlinie 1', 'FIX3', ''))</v>
      </c>
    </row>
    <row r="158" customFormat="false" ht="24.05" hidden="false" customHeight="false" outlineLevel="0" collapsed="false">
      <c r="A158" s="1" t="n">
        <f aca="false">VLOOKUP(C158,Tabelle5!$A$2:$C$249,2)</f>
        <v>0</v>
      </c>
      <c r="B158" s="9" t="s">
        <v>578</v>
      </c>
      <c r="C158" s="9" t="n">
        <v>41059</v>
      </c>
      <c r="D158" s="9" t="n">
        <v>2</v>
      </c>
      <c r="E158" s="9" t="s">
        <v>132</v>
      </c>
      <c r="F158" s="9" t="s">
        <v>181</v>
      </c>
      <c r="G158" s="9" t="s">
        <v>202</v>
      </c>
      <c r="H158" s="9" t="n">
        <v>40585</v>
      </c>
      <c r="I158" s="9" t="s">
        <v>579</v>
      </c>
      <c r="J158" s="9" t="n">
        <v>132</v>
      </c>
      <c r="K158" s="9" t="n">
        <v>1</v>
      </c>
      <c r="L158" s="9" t="s">
        <v>187</v>
      </c>
      <c r="M158" s="9" t="s">
        <v>32</v>
      </c>
      <c r="N158" s="9" t="s">
        <v>202</v>
      </c>
      <c r="O158" s="9"/>
      <c r="P158" s="9" t="s">
        <v>524</v>
      </c>
      <c r="Q158" s="9" t="n">
        <v>100</v>
      </c>
      <c r="R158" s="5"/>
      <c r="S158" s="9" t="s">
        <v>32</v>
      </c>
      <c r="T158" s="9" t="s">
        <v>580</v>
      </c>
      <c r="U158" s="9" t="s">
        <v>581</v>
      </c>
      <c r="V158" s="1" t="str">
        <f aca="false">CONCATENATE("wr.add_register(",E158,"(",C158,",'",B158,"', '",T158,"', '",F158,"', '",O158,"'))")</f>
        <v>wr.add_register(S32(41059,'Inverter.UtilCrvCfg.Crv.YVal8', 'Y-Wert 8, Konfiguration der Netzintegrationskennlinie 1', 'FIX3', ''))</v>
      </c>
    </row>
    <row r="159" customFormat="false" ht="24.05" hidden="false" customHeight="false" outlineLevel="0" collapsed="false">
      <c r="A159" s="1" t="n">
        <f aca="false">VLOOKUP(C159,Tabelle5!$A$2:$C$249,2)</f>
        <v>0</v>
      </c>
      <c r="B159" s="9" t="s">
        <v>582</v>
      </c>
      <c r="C159" s="9" t="n">
        <v>41065</v>
      </c>
      <c r="D159" s="9" t="n">
        <v>2</v>
      </c>
      <c r="E159" s="9" t="s">
        <v>29</v>
      </c>
      <c r="F159" s="9" t="s">
        <v>133</v>
      </c>
      <c r="G159" s="9" t="s">
        <v>202</v>
      </c>
      <c r="H159" s="9" t="n">
        <v>40458</v>
      </c>
      <c r="I159" s="9" t="s">
        <v>583</v>
      </c>
      <c r="J159" s="9" t="n">
        <v>126</v>
      </c>
      <c r="K159" s="9" t="n">
        <v>1</v>
      </c>
      <c r="L159" s="9" t="s">
        <v>84</v>
      </c>
      <c r="M159" s="9" t="s">
        <v>32</v>
      </c>
      <c r="N159" s="9" t="s">
        <v>202</v>
      </c>
      <c r="O159" s="9" t="s">
        <v>70</v>
      </c>
      <c r="P159" s="9" t="s">
        <v>491</v>
      </c>
      <c r="Q159" s="9" t="s">
        <v>492</v>
      </c>
      <c r="R159" s="5"/>
      <c r="S159" s="9" t="s">
        <v>32</v>
      </c>
      <c r="T159" s="9" t="s">
        <v>584</v>
      </c>
      <c r="U159" s="9" t="s">
        <v>585</v>
      </c>
      <c r="V159" s="1" t="str">
        <f aca="false">CONCATENATE("wr.add_register(",E159,"(",C159,",'",B159,"', '",T159,"', '",F159,"', '",O159,"'))")</f>
        <v>wr.add_register(U32(41065,'Inverter.UtilCrvCfg.Crv2.CrvTms', 'Einstellzeit des Kennlinienarbeitspunktes, Konfiguration der Netzintegrationskennlinie 2', 'FIX1', 's'))</v>
      </c>
    </row>
    <row r="160" customFormat="false" ht="35.5" hidden="false" customHeight="false" outlineLevel="0" collapsed="false">
      <c r="A160" s="1" t="n">
        <f aca="false">VLOOKUP(C160,Tabelle5!$A$2:$C$249,2)</f>
        <v>0</v>
      </c>
      <c r="B160" s="9" t="s">
        <v>586</v>
      </c>
      <c r="C160" s="9" t="n">
        <v>41067</v>
      </c>
      <c r="D160" s="9" t="n">
        <v>2</v>
      </c>
      <c r="E160" s="9" t="s">
        <v>29</v>
      </c>
      <c r="F160" s="9" t="s">
        <v>133</v>
      </c>
      <c r="G160" s="9" t="s">
        <v>202</v>
      </c>
      <c r="H160" s="9" t="n">
        <v>40459</v>
      </c>
      <c r="I160" s="9" t="s">
        <v>496</v>
      </c>
      <c r="J160" s="9" t="n">
        <v>126</v>
      </c>
      <c r="K160" s="9" t="n">
        <v>1</v>
      </c>
      <c r="L160" s="9" t="s">
        <v>84</v>
      </c>
      <c r="M160" s="9" t="s">
        <v>32</v>
      </c>
      <c r="N160" s="9" t="s">
        <v>202</v>
      </c>
      <c r="O160" s="9" t="s">
        <v>134</v>
      </c>
      <c r="P160" s="9" t="s">
        <v>497</v>
      </c>
      <c r="Q160" s="10" t="n">
        <v>12</v>
      </c>
      <c r="R160" s="5"/>
      <c r="S160" s="9" t="s">
        <v>32</v>
      </c>
      <c r="T160" s="9" t="s">
        <v>587</v>
      </c>
      <c r="U160" s="9" t="s">
        <v>588</v>
      </c>
      <c r="V160" s="1" t="str">
        <f aca="false">CONCATENATE("wr.add_register(",E160,"(",C160,",'",B160,"', '",T160,"', '",F160,"', '",O160,"'))")</f>
        <v>wr.add_register(U32(41067,'Inverter.UtilCrvCfg.Crv2.RmpDec', 'Absenkungsrampe, Konfiguration der Netzintegrationskennlinie 2', 'FIX1', '%'))</v>
      </c>
    </row>
    <row r="161" customFormat="false" ht="35.5" hidden="false" customHeight="false" outlineLevel="0" collapsed="false">
      <c r="A161" s="1" t="n">
        <f aca="false">VLOOKUP(C161,Tabelle5!$A$2:$C$249,2)</f>
        <v>0</v>
      </c>
      <c r="B161" s="9" t="s">
        <v>589</v>
      </c>
      <c r="C161" s="9" t="n">
        <v>41069</v>
      </c>
      <c r="D161" s="9" t="n">
        <v>2</v>
      </c>
      <c r="E161" s="9" t="s">
        <v>29</v>
      </c>
      <c r="F161" s="9" t="s">
        <v>133</v>
      </c>
      <c r="G161" s="9" t="s">
        <v>202</v>
      </c>
      <c r="H161" s="9" t="n">
        <v>40460</v>
      </c>
      <c r="I161" s="9" t="s">
        <v>501</v>
      </c>
      <c r="J161" s="9" t="n">
        <v>126</v>
      </c>
      <c r="K161" s="9" t="n">
        <v>1</v>
      </c>
      <c r="L161" s="9" t="s">
        <v>84</v>
      </c>
      <c r="M161" s="9" t="s">
        <v>32</v>
      </c>
      <c r="N161" s="9" t="s">
        <v>202</v>
      </c>
      <c r="O161" s="9" t="s">
        <v>134</v>
      </c>
      <c r="P161" s="9" t="s">
        <v>497</v>
      </c>
      <c r="Q161" s="10" t="n">
        <v>12</v>
      </c>
      <c r="R161" s="5"/>
      <c r="S161" s="9" t="s">
        <v>32</v>
      </c>
      <c r="T161" s="9" t="s">
        <v>590</v>
      </c>
      <c r="U161" s="9" t="s">
        <v>591</v>
      </c>
      <c r="V161" s="1" t="str">
        <f aca="false">CONCATENATE("wr.add_register(",E161,"(",C161,",'",B161,"', '",T161,"', '",F161,"', '",O161,"'))")</f>
        <v>wr.add_register(U32(41069,'Inverter.UtilCrvCfg.Crv2.RmpInc', 'Steigerungsrampe, Konfiguration der Netzintegrationskennlinie 2', 'FIX1', '%'))</v>
      </c>
    </row>
    <row r="162" customFormat="false" ht="24.05" hidden="false" customHeight="false" outlineLevel="0" collapsed="false">
      <c r="A162" s="1" t="n">
        <f aca="false">VLOOKUP(C162,Tabelle5!$A$2:$C$249,2)</f>
        <v>0</v>
      </c>
      <c r="B162" s="9" t="s">
        <v>592</v>
      </c>
      <c r="C162" s="9" t="n">
        <v>41071</v>
      </c>
      <c r="D162" s="9" t="n">
        <v>2</v>
      </c>
      <c r="E162" s="9" t="s">
        <v>29</v>
      </c>
      <c r="F162" s="9" t="s">
        <v>65</v>
      </c>
      <c r="G162" s="9" t="s">
        <v>202</v>
      </c>
      <c r="H162" s="9" t="n">
        <v>40408</v>
      </c>
      <c r="I162" s="9" t="s">
        <v>505</v>
      </c>
      <c r="J162" s="9" t="n">
        <v>126</v>
      </c>
      <c r="K162" s="9" t="n">
        <v>1</v>
      </c>
      <c r="L162" s="9" t="s">
        <v>84</v>
      </c>
      <c r="M162" s="9" t="s">
        <v>32</v>
      </c>
      <c r="N162" s="9" t="s">
        <v>202</v>
      </c>
      <c r="O162" s="9"/>
      <c r="P162" s="9" t="s">
        <v>506</v>
      </c>
      <c r="Q162" s="9" t="n">
        <v>4</v>
      </c>
      <c r="R162" s="5"/>
      <c r="S162" s="9" t="s">
        <v>32</v>
      </c>
      <c r="T162" s="9" t="s">
        <v>593</v>
      </c>
      <c r="U162" s="9" t="s">
        <v>594</v>
      </c>
      <c r="V162" s="1" t="str">
        <f aca="false">CONCATENATE("wr.add_register(",E162,"(",C162,",'",B162,"', '",T162,"', '",F162,"', '",O162,"'))")</f>
        <v>wr.add_register(U32(41071,'Inverter.UtilCrvCfg.Crv2.NumPt', 'Anzahl zu verwendender Punkte, Konfiguration der Netzintegrationskennlinie 2', 'FIX0', ''))</v>
      </c>
    </row>
    <row r="163" customFormat="false" ht="46.95" hidden="false" customHeight="false" outlineLevel="0" collapsed="false">
      <c r="A163" s="1" t="n">
        <f aca="false">VLOOKUP(C163,Tabelle5!$A$2:$C$249,2)</f>
        <v>0</v>
      </c>
      <c r="B163" s="9" t="s">
        <v>595</v>
      </c>
      <c r="C163" s="9" t="n">
        <v>41073</v>
      </c>
      <c r="D163" s="9" t="n">
        <v>2</v>
      </c>
      <c r="E163" s="9" t="s">
        <v>29</v>
      </c>
      <c r="F163" s="9" t="s">
        <v>40</v>
      </c>
      <c r="G163" s="9" t="s">
        <v>202</v>
      </c>
      <c r="H163" s="9" t="s">
        <v>32</v>
      </c>
      <c r="I163" s="9" t="s">
        <v>32</v>
      </c>
      <c r="J163" s="9" t="s">
        <v>32</v>
      </c>
      <c r="K163" s="9" t="s">
        <v>32</v>
      </c>
      <c r="L163" s="9" t="s">
        <v>32</v>
      </c>
      <c r="M163" s="9" t="s">
        <v>32</v>
      </c>
      <c r="N163" s="9" t="s">
        <v>32</v>
      </c>
      <c r="O163" s="9"/>
      <c r="P163" s="9" t="s">
        <v>510</v>
      </c>
      <c r="Q163" s="9" t="n">
        <v>2</v>
      </c>
      <c r="R163" s="5"/>
      <c r="S163" s="9" t="s">
        <v>32</v>
      </c>
      <c r="T163" s="9" t="s">
        <v>596</v>
      </c>
      <c r="U163" s="9" t="s">
        <v>597</v>
      </c>
      <c r="V163" s="1" t="str">
        <f aca="false">CONCATENATE("wr.add_register(",E163,"(",C163,",'",B163,"', '",T163,"', '",F163,"', '",O163,"'))")</f>
        <v>wr.add_register(U32(41073,'Inverter.UtilCrvCfg.Crv2.XRef', 'Eingangseinheit, Konfiguration der Netzintegrationskennlinie 2', 'TAGLIST', ''))</v>
      </c>
    </row>
    <row r="164" customFormat="false" ht="69.85" hidden="false" customHeight="false" outlineLevel="0" collapsed="false">
      <c r="A164" s="1" t="n">
        <f aca="false">VLOOKUP(C164,Tabelle5!$A$2:$C$249,2)</f>
        <v>0</v>
      </c>
      <c r="B164" s="9" t="s">
        <v>598</v>
      </c>
      <c r="C164" s="9" t="n">
        <v>41075</v>
      </c>
      <c r="D164" s="9" t="n">
        <v>2</v>
      </c>
      <c r="E164" s="9" t="s">
        <v>29</v>
      </c>
      <c r="F164" s="9" t="s">
        <v>40</v>
      </c>
      <c r="G164" s="9" t="s">
        <v>202</v>
      </c>
      <c r="H164" s="9" t="n">
        <v>40409</v>
      </c>
      <c r="I164" s="9" t="s">
        <v>514</v>
      </c>
      <c r="J164" s="9" t="n">
        <v>126</v>
      </c>
      <c r="K164" s="9" t="n">
        <v>1</v>
      </c>
      <c r="L164" s="9" t="s">
        <v>84</v>
      </c>
      <c r="M164" s="9" t="s">
        <v>32</v>
      </c>
      <c r="N164" s="9" t="s">
        <v>202</v>
      </c>
      <c r="O164" s="9"/>
      <c r="P164" s="9" t="s">
        <v>515</v>
      </c>
      <c r="Q164" s="9" t="n">
        <v>1</v>
      </c>
      <c r="R164" s="5"/>
      <c r="S164" s="9" t="s">
        <v>32</v>
      </c>
      <c r="T164" s="9" t="s">
        <v>599</v>
      </c>
      <c r="U164" s="9" t="s">
        <v>600</v>
      </c>
      <c r="V164" s="1" t="str">
        <f aca="false">CONCATENATE("wr.add_register(",E164,"(",C164,",'",B164,"', '",T164,"', '",F164,"', '",O164,"'))")</f>
        <v>wr.add_register(U32(41075,'Inverter.UtilCrvCfg.Crv2.YRef', 'Ausgangsreferenz, Konfiguration der Netzintegrationskennlinie 2', 'TAGLIST', ''))</v>
      </c>
    </row>
    <row r="165" customFormat="false" ht="24.05" hidden="false" customHeight="false" outlineLevel="0" collapsed="false">
      <c r="A165" s="1" t="n">
        <f aca="false">VLOOKUP(C165,Tabelle5!$A$2:$C$249,2)</f>
        <v>0</v>
      </c>
      <c r="B165" s="9" t="s">
        <v>601</v>
      </c>
      <c r="C165" s="9" t="n">
        <v>41077</v>
      </c>
      <c r="D165" s="9" t="n">
        <v>2</v>
      </c>
      <c r="E165" s="9" t="s">
        <v>132</v>
      </c>
      <c r="F165" s="9" t="s">
        <v>181</v>
      </c>
      <c r="G165" s="9" t="s">
        <v>202</v>
      </c>
      <c r="H165" s="9" t="n">
        <v>40410</v>
      </c>
      <c r="I165" s="9" t="s">
        <v>409</v>
      </c>
      <c r="J165" s="9" t="n">
        <v>126</v>
      </c>
      <c r="K165" s="9" t="n">
        <v>1</v>
      </c>
      <c r="L165" s="9" t="s">
        <v>84</v>
      </c>
      <c r="M165" s="9" t="s">
        <v>32</v>
      </c>
      <c r="N165" s="9" t="s">
        <v>202</v>
      </c>
      <c r="O165" s="9"/>
      <c r="P165" s="9" t="s">
        <v>519</v>
      </c>
      <c r="Q165" s="9" t="n">
        <v>100</v>
      </c>
      <c r="R165" s="5"/>
      <c r="S165" s="9" t="s">
        <v>32</v>
      </c>
      <c r="T165" s="9" t="s">
        <v>602</v>
      </c>
      <c r="U165" s="9" t="s">
        <v>603</v>
      </c>
      <c r="V165" s="1" t="str">
        <f aca="false">CONCATENATE("wr.add_register(",E165,"(",C165,",'",B165,"', '",T165,"', '",F165,"', '",O165,"'))")</f>
        <v>wr.add_register(S32(41077,'Inverter.UtilCrvCfg.Crv2.XVal1', 'X-Wert 1, Konfiguration der Netzintegrationskennlinie 2', 'FIX3', ''))</v>
      </c>
    </row>
    <row r="166" customFormat="false" ht="24.05" hidden="false" customHeight="false" outlineLevel="0" collapsed="false">
      <c r="A166" s="1" t="n">
        <f aca="false">VLOOKUP(C166,Tabelle5!$A$2:$C$249,2)</f>
        <v>0</v>
      </c>
      <c r="B166" s="9" t="s">
        <v>604</v>
      </c>
      <c r="C166" s="9" t="n">
        <v>41079</v>
      </c>
      <c r="D166" s="9" t="n">
        <v>2</v>
      </c>
      <c r="E166" s="9" t="s">
        <v>132</v>
      </c>
      <c r="F166" s="9" t="s">
        <v>181</v>
      </c>
      <c r="G166" s="9" t="s">
        <v>202</v>
      </c>
      <c r="H166" s="9" t="n">
        <v>40411</v>
      </c>
      <c r="I166" s="9" t="s">
        <v>605</v>
      </c>
      <c r="J166" s="9" t="n">
        <v>126</v>
      </c>
      <c r="K166" s="9" t="n">
        <v>1</v>
      </c>
      <c r="L166" s="9" t="s">
        <v>187</v>
      </c>
      <c r="M166" s="9" t="s">
        <v>32</v>
      </c>
      <c r="N166" s="9" t="s">
        <v>202</v>
      </c>
      <c r="O166" s="9"/>
      <c r="P166" s="9" t="s">
        <v>524</v>
      </c>
      <c r="Q166" s="9" t="n">
        <v>100</v>
      </c>
      <c r="R166" s="5"/>
      <c r="S166" s="9" t="s">
        <v>32</v>
      </c>
      <c r="T166" s="9" t="s">
        <v>606</v>
      </c>
      <c r="U166" s="9" t="s">
        <v>607</v>
      </c>
      <c r="V166" s="1" t="str">
        <f aca="false">CONCATENATE("wr.add_register(",E166,"(",C166,",'",B166,"', '",T166,"', '",F166,"', '",O166,"'))")</f>
        <v>wr.add_register(S32(41079,'Inverter.UtilCrvCfg.Crv2.YVal1', 'Y-Wert 1, Konfiguration der Netzintegrationskennlinie 2', 'FIX3', ''))</v>
      </c>
    </row>
    <row r="167" customFormat="false" ht="24.05" hidden="false" customHeight="false" outlineLevel="0" collapsed="false">
      <c r="A167" s="1" t="n">
        <f aca="false">VLOOKUP(C167,Tabelle5!$A$2:$C$249,2)</f>
        <v>0</v>
      </c>
      <c r="B167" s="9" t="s">
        <v>608</v>
      </c>
      <c r="C167" s="9" t="n">
        <v>41081</v>
      </c>
      <c r="D167" s="9" t="n">
        <v>2</v>
      </c>
      <c r="E167" s="9" t="s">
        <v>132</v>
      </c>
      <c r="F167" s="9" t="s">
        <v>181</v>
      </c>
      <c r="G167" s="9" t="s">
        <v>202</v>
      </c>
      <c r="H167" s="9" t="n">
        <v>40412</v>
      </c>
      <c r="I167" s="9" t="s">
        <v>398</v>
      </c>
      <c r="J167" s="9" t="n">
        <v>126</v>
      </c>
      <c r="K167" s="9" t="n">
        <v>1</v>
      </c>
      <c r="L167" s="9" t="s">
        <v>84</v>
      </c>
      <c r="M167" s="9" t="s">
        <v>32</v>
      </c>
      <c r="N167" s="9" t="s">
        <v>202</v>
      </c>
      <c r="O167" s="9"/>
      <c r="P167" s="9" t="s">
        <v>519</v>
      </c>
      <c r="Q167" s="9" t="n">
        <v>100</v>
      </c>
      <c r="R167" s="5"/>
      <c r="S167" s="9" t="s">
        <v>32</v>
      </c>
      <c r="T167" s="9" t="s">
        <v>609</v>
      </c>
      <c r="U167" s="9" t="s">
        <v>610</v>
      </c>
      <c r="V167" s="1" t="str">
        <f aca="false">CONCATENATE("wr.add_register(",E167,"(",C167,",'",B167,"', '",T167,"', '",F167,"', '",O167,"'))")</f>
        <v>wr.add_register(S32(41081,'Inverter.UtilCrvCfg.Crv2.XVal2', 'X-Wert 2, Konfiguration der Netzintegrationskennlinie 2', 'FIX3', ''))</v>
      </c>
    </row>
    <row r="168" customFormat="false" ht="24.05" hidden="false" customHeight="false" outlineLevel="0" collapsed="false">
      <c r="A168" s="1" t="n">
        <f aca="false">VLOOKUP(C168,Tabelle5!$A$2:$C$249,2)</f>
        <v>0</v>
      </c>
      <c r="B168" s="9" t="s">
        <v>611</v>
      </c>
      <c r="C168" s="9" t="n">
        <v>41083</v>
      </c>
      <c r="D168" s="9" t="n">
        <v>2</v>
      </c>
      <c r="E168" s="9" t="s">
        <v>132</v>
      </c>
      <c r="F168" s="9" t="s">
        <v>181</v>
      </c>
      <c r="G168" s="9" t="s">
        <v>202</v>
      </c>
      <c r="H168" s="9" t="n">
        <v>40413</v>
      </c>
      <c r="I168" s="9" t="s">
        <v>612</v>
      </c>
      <c r="J168" s="9" t="n">
        <v>126</v>
      </c>
      <c r="K168" s="9" t="n">
        <v>1</v>
      </c>
      <c r="L168" s="9" t="s">
        <v>187</v>
      </c>
      <c r="M168" s="9" t="s">
        <v>32</v>
      </c>
      <c r="N168" s="9" t="s">
        <v>202</v>
      </c>
      <c r="O168" s="9"/>
      <c r="P168" s="9" t="s">
        <v>524</v>
      </c>
      <c r="Q168" s="9" t="n">
        <v>100</v>
      </c>
      <c r="R168" s="5"/>
      <c r="S168" s="9" t="s">
        <v>32</v>
      </c>
      <c r="T168" s="9" t="s">
        <v>613</v>
      </c>
      <c r="U168" s="9" t="s">
        <v>614</v>
      </c>
      <c r="V168" s="1" t="str">
        <f aca="false">CONCATENATE("wr.add_register(",E168,"(",C168,",'",B168,"', '",T168,"', '",F168,"', '",O168,"'))")</f>
        <v>wr.add_register(S32(41083,'Inverter.UtilCrvCfg.Crv2.YVal2', 'Y-Wert 2, Konfiguration der Netzintegrationskennlinie 2', 'FIX3', ''))</v>
      </c>
    </row>
    <row r="169" customFormat="false" ht="24.05" hidden="false" customHeight="false" outlineLevel="0" collapsed="false">
      <c r="A169" s="1" t="n">
        <f aca="false">VLOOKUP(C169,Tabelle5!$A$2:$C$249,2)</f>
        <v>0</v>
      </c>
      <c r="B169" s="9" t="s">
        <v>615</v>
      </c>
      <c r="C169" s="9" t="n">
        <v>41085</v>
      </c>
      <c r="D169" s="9" t="n">
        <v>2</v>
      </c>
      <c r="E169" s="9" t="s">
        <v>132</v>
      </c>
      <c r="F169" s="9" t="s">
        <v>181</v>
      </c>
      <c r="G169" s="9" t="s">
        <v>202</v>
      </c>
      <c r="H169" s="9" t="n">
        <v>40414</v>
      </c>
      <c r="I169" s="9" t="s">
        <v>535</v>
      </c>
      <c r="J169" s="9" t="n">
        <v>126</v>
      </c>
      <c r="K169" s="9" t="n">
        <v>1</v>
      </c>
      <c r="L169" s="9" t="s">
        <v>84</v>
      </c>
      <c r="M169" s="9" t="s">
        <v>32</v>
      </c>
      <c r="N169" s="9" t="s">
        <v>202</v>
      </c>
      <c r="O169" s="9"/>
      <c r="P169" s="9" t="s">
        <v>519</v>
      </c>
      <c r="Q169" s="9" t="n">
        <v>100</v>
      </c>
      <c r="R169" s="5"/>
      <c r="S169" s="9" t="s">
        <v>32</v>
      </c>
      <c r="T169" s="9" t="s">
        <v>616</v>
      </c>
      <c r="U169" s="9" t="s">
        <v>617</v>
      </c>
      <c r="V169" s="1" t="str">
        <f aca="false">CONCATENATE("wr.add_register(",E169,"(",C169,",'",B169,"', '",T169,"', '",F169,"', '",O169,"'))")</f>
        <v>wr.add_register(S32(41085,'Inverter.UtilCrvCfg.Crv2.XVal3', 'X-Wert 3, Konfiguration der Netzintegrationskennlinie 2', 'FIX3', ''))</v>
      </c>
    </row>
    <row r="170" customFormat="false" ht="24.05" hidden="false" customHeight="false" outlineLevel="0" collapsed="false">
      <c r="A170" s="1" t="n">
        <f aca="false">VLOOKUP(C170,Tabelle5!$A$2:$C$249,2)</f>
        <v>0</v>
      </c>
      <c r="B170" s="9" t="s">
        <v>618</v>
      </c>
      <c r="C170" s="9" t="n">
        <v>41087</v>
      </c>
      <c r="D170" s="9" t="n">
        <v>2</v>
      </c>
      <c r="E170" s="9" t="s">
        <v>132</v>
      </c>
      <c r="F170" s="9" t="s">
        <v>181</v>
      </c>
      <c r="G170" s="9" t="s">
        <v>202</v>
      </c>
      <c r="H170" s="9" t="n">
        <v>40415</v>
      </c>
      <c r="I170" s="9" t="s">
        <v>619</v>
      </c>
      <c r="J170" s="9" t="n">
        <v>126</v>
      </c>
      <c r="K170" s="9" t="n">
        <v>1</v>
      </c>
      <c r="L170" s="9" t="s">
        <v>187</v>
      </c>
      <c r="M170" s="9" t="s">
        <v>32</v>
      </c>
      <c r="N170" s="9" t="s">
        <v>202</v>
      </c>
      <c r="O170" s="9"/>
      <c r="P170" s="9" t="s">
        <v>524</v>
      </c>
      <c r="Q170" s="9" t="n">
        <v>100</v>
      </c>
      <c r="R170" s="5"/>
      <c r="S170" s="9" t="s">
        <v>32</v>
      </c>
      <c r="T170" s="9" t="s">
        <v>620</v>
      </c>
      <c r="U170" s="9" t="s">
        <v>621</v>
      </c>
      <c r="V170" s="1" t="str">
        <f aca="false">CONCATENATE("wr.add_register(",E170,"(",C170,",'",B170,"', '",T170,"', '",F170,"', '",O170,"'))")</f>
        <v>wr.add_register(S32(41087,'Inverter.UtilCrvCfg.Crv2.YVal3', 'Y-Wert 3, Konfiguration der Netzintegrationskennlinie 2', 'FIX3', ''))</v>
      </c>
    </row>
    <row r="171" customFormat="false" ht="24.05" hidden="false" customHeight="false" outlineLevel="0" collapsed="false">
      <c r="A171" s="1" t="n">
        <f aca="false">VLOOKUP(C171,Tabelle5!$A$2:$C$249,2)</f>
        <v>0</v>
      </c>
      <c r="B171" s="9" t="s">
        <v>622</v>
      </c>
      <c r="C171" s="9" t="n">
        <v>41089</v>
      </c>
      <c r="D171" s="9" t="n">
        <v>2</v>
      </c>
      <c r="E171" s="9" t="s">
        <v>132</v>
      </c>
      <c r="F171" s="9" t="s">
        <v>181</v>
      </c>
      <c r="G171" s="9" t="s">
        <v>202</v>
      </c>
      <c r="H171" s="9" t="n">
        <v>40416</v>
      </c>
      <c r="I171" s="9" t="s">
        <v>543</v>
      </c>
      <c r="J171" s="9" t="n">
        <v>126</v>
      </c>
      <c r="K171" s="9" t="n">
        <v>1</v>
      </c>
      <c r="L171" s="9" t="s">
        <v>84</v>
      </c>
      <c r="M171" s="9" t="s">
        <v>32</v>
      </c>
      <c r="N171" s="9" t="s">
        <v>202</v>
      </c>
      <c r="O171" s="9"/>
      <c r="P171" s="9" t="s">
        <v>519</v>
      </c>
      <c r="Q171" s="9" t="n">
        <v>100</v>
      </c>
      <c r="R171" s="5"/>
      <c r="S171" s="9" t="s">
        <v>32</v>
      </c>
      <c r="T171" s="9" t="s">
        <v>623</v>
      </c>
      <c r="U171" s="9" t="s">
        <v>624</v>
      </c>
      <c r="V171" s="1" t="str">
        <f aca="false">CONCATENATE("wr.add_register(",E171,"(",C171,",'",B171,"', '",T171,"', '",F171,"', '",O171,"'))")</f>
        <v>wr.add_register(S32(41089,'Inverter.UtilCrvCfg.Crv2.XVal4', 'X-Wert 4, Konfiguration der Netzintegrationskennlinie 2', 'FIX3', ''))</v>
      </c>
    </row>
    <row r="172" customFormat="false" ht="24.05" hidden="false" customHeight="false" outlineLevel="0" collapsed="false">
      <c r="A172" s="1" t="n">
        <f aca="false">VLOOKUP(C172,Tabelle5!$A$2:$C$249,2)</f>
        <v>0</v>
      </c>
      <c r="B172" s="9" t="s">
        <v>625</v>
      </c>
      <c r="C172" s="9" t="n">
        <v>41091</v>
      </c>
      <c r="D172" s="9" t="n">
        <v>2</v>
      </c>
      <c r="E172" s="9" t="s">
        <v>132</v>
      </c>
      <c r="F172" s="9" t="s">
        <v>181</v>
      </c>
      <c r="G172" s="9" t="s">
        <v>202</v>
      </c>
      <c r="H172" s="9" t="n">
        <v>40417</v>
      </c>
      <c r="I172" s="9" t="s">
        <v>626</v>
      </c>
      <c r="J172" s="9" t="n">
        <v>126</v>
      </c>
      <c r="K172" s="9" t="n">
        <v>1</v>
      </c>
      <c r="L172" s="9" t="s">
        <v>187</v>
      </c>
      <c r="M172" s="9" t="s">
        <v>32</v>
      </c>
      <c r="N172" s="9" t="s">
        <v>202</v>
      </c>
      <c r="O172" s="9"/>
      <c r="P172" s="9" t="s">
        <v>524</v>
      </c>
      <c r="Q172" s="9" t="n">
        <v>100</v>
      </c>
      <c r="R172" s="5"/>
      <c r="S172" s="9" t="s">
        <v>32</v>
      </c>
      <c r="T172" s="9" t="s">
        <v>627</v>
      </c>
      <c r="U172" s="9" t="s">
        <v>628</v>
      </c>
      <c r="V172" s="1" t="str">
        <f aca="false">CONCATENATE("wr.add_register(",E172,"(",C172,",'",B172,"', '",T172,"', '",F172,"', '",O172,"'))")</f>
        <v>wr.add_register(S32(41091,'Inverter.UtilCrvCfg.Crv2.YVal4', 'Y-Wert 4, Konfiguration der Netzintegrationskennlinie 2', 'FIX3', ''))</v>
      </c>
    </row>
    <row r="173" customFormat="false" ht="24.05" hidden="false" customHeight="false" outlineLevel="0" collapsed="false">
      <c r="A173" s="1" t="n">
        <f aca="false">VLOOKUP(C173,Tabelle5!$A$2:$C$249,2)</f>
        <v>0</v>
      </c>
      <c r="B173" s="9" t="s">
        <v>629</v>
      </c>
      <c r="C173" s="9" t="n">
        <v>41093</v>
      </c>
      <c r="D173" s="9" t="n">
        <v>2</v>
      </c>
      <c r="E173" s="9" t="s">
        <v>132</v>
      </c>
      <c r="F173" s="9" t="s">
        <v>181</v>
      </c>
      <c r="G173" s="9" t="s">
        <v>202</v>
      </c>
      <c r="H173" s="9" t="n">
        <v>40418</v>
      </c>
      <c r="I173" s="9" t="s">
        <v>551</v>
      </c>
      <c r="J173" s="9" t="n">
        <v>126</v>
      </c>
      <c r="K173" s="9" t="n">
        <v>1</v>
      </c>
      <c r="L173" s="9" t="s">
        <v>84</v>
      </c>
      <c r="M173" s="9" t="s">
        <v>32</v>
      </c>
      <c r="N173" s="9" t="s">
        <v>202</v>
      </c>
      <c r="O173" s="9"/>
      <c r="P173" s="9" t="s">
        <v>519</v>
      </c>
      <c r="Q173" s="9" t="n">
        <v>100</v>
      </c>
      <c r="R173" s="5"/>
      <c r="S173" s="9" t="s">
        <v>32</v>
      </c>
      <c r="T173" s="9" t="s">
        <v>630</v>
      </c>
      <c r="U173" s="9" t="s">
        <v>631</v>
      </c>
      <c r="V173" s="1" t="str">
        <f aca="false">CONCATENATE("wr.add_register(",E173,"(",C173,",'",B173,"', '",T173,"', '",F173,"', '",O173,"'))")</f>
        <v>wr.add_register(S32(41093,'Inverter.UtilCrvCfg.Crv2.XVal5', 'X-Wert 5, Konfiguration der Netzintegrationskennlinie 2', 'FIX3', ''))</v>
      </c>
    </row>
    <row r="174" customFormat="false" ht="24.05" hidden="false" customHeight="false" outlineLevel="0" collapsed="false">
      <c r="A174" s="1" t="n">
        <f aca="false">VLOOKUP(C174,Tabelle5!$A$2:$C$249,2)</f>
        <v>0</v>
      </c>
      <c r="B174" s="9" t="s">
        <v>632</v>
      </c>
      <c r="C174" s="9" t="n">
        <v>41095</v>
      </c>
      <c r="D174" s="9" t="n">
        <v>2</v>
      </c>
      <c r="E174" s="9" t="s">
        <v>132</v>
      </c>
      <c r="F174" s="9" t="s">
        <v>181</v>
      </c>
      <c r="G174" s="9" t="s">
        <v>202</v>
      </c>
      <c r="H174" s="9" t="n">
        <v>40419</v>
      </c>
      <c r="I174" s="9" t="s">
        <v>633</v>
      </c>
      <c r="J174" s="9" t="n">
        <v>126</v>
      </c>
      <c r="K174" s="9" t="n">
        <v>1</v>
      </c>
      <c r="L174" s="9" t="s">
        <v>187</v>
      </c>
      <c r="M174" s="9" t="s">
        <v>32</v>
      </c>
      <c r="N174" s="9" t="s">
        <v>202</v>
      </c>
      <c r="O174" s="9"/>
      <c r="P174" s="9" t="s">
        <v>524</v>
      </c>
      <c r="Q174" s="9" t="n">
        <v>100</v>
      </c>
      <c r="R174" s="5"/>
      <c r="S174" s="9" t="s">
        <v>32</v>
      </c>
      <c r="T174" s="9" t="s">
        <v>634</v>
      </c>
      <c r="U174" s="9" t="s">
        <v>635</v>
      </c>
      <c r="V174" s="1" t="str">
        <f aca="false">CONCATENATE("wr.add_register(",E174,"(",C174,",'",B174,"', '",T174,"', '",F174,"', '",O174,"'))")</f>
        <v>wr.add_register(S32(41095,'Inverter.UtilCrvCfg.Crv2.YVal5', 'Y-Wert 5, Konfiguration der Netzintegrationskennlinie 2', 'FIX3', ''))</v>
      </c>
    </row>
    <row r="175" customFormat="false" ht="24.05" hidden="false" customHeight="false" outlineLevel="0" collapsed="false">
      <c r="A175" s="1" t="n">
        <f aca="false">VLOOKUP(C175,Tabelle5!$A$2:$C$249,2)</f>
        <v>0</v>
      </c>
      <c r="B175" s="9" t="s">
        <v>636</v>
      </c>
      <c r="C175" s="9" t="n">
        <v>41097</v>
      </c>
      <c r="D175" s="9" t="n">
        <v>2</v>
      </c>
      <c r="E175" s="9" t="s">
        <v>132</v>
      </c>
      <c r="F175" s="9" t="s">
        <v>181</v>
      </c>
      <c r="G175" s="9" t="s">
        <v>202</v>
      </c>
      <c r="H175" s="9" t="n">
        <v>40420</v>
      </c>
      <c r="I175" s="9" t="s">
        <v>559</v>
      </c>
      <c r="J175" s="9" t="n">
        <v>126</v>
      </c>
      <c r="K175" s="9" t="n">
        <v>1</v>
      </c>
      <c r="L175" s="9" t="s">
        <v>84</v>
      </c>
      <c r="M175" s="9" t="s">
        <v>32</v>
      </c>
      <c r="N175" s="9" t="s">
        <v>202</v>
      </c>
      <c r="O175" s="9"/>
      <c r="P175" s="9" t="s">
        <v>519</v>
      </c>
      <c r="Q175" s="9" t="n">
        <v>100</v>
      </c>
      <c r="R175" s="5"/>
      <c r="S175" s="9" t="s">
        <v>32</v>
      </c>
      <c r="T175" s="9" t="s">
        <v>637</v>
      </c>
      <c r="U175" s="9" t="s">
        <v>638</v>
      </c>
      <c r="V175" s="1" t="str">
        <f aca="false">CONCATENATE("wr.add_register(",E175,"(",C175,",'",B175,"', '",T175,"', '",F175,"', '",O175,"'))")</f>
        <v>wr.add_register(S32(41097,'Inverter.UtilCrvCfg.Crv2.XVal6', 'X-Wert 6, Konfiguration der Netzintegrationskennlinie 2', 'FIX3', ''))</v>
      </c>
    </row>
    <row r="176" customFormat="false" ht="24.05" hidden="false" customHeight="false" outlineLevel="0" collapsed="false">
      <c r="A176" s="1" t="n">
        <f aca="false">VLOOKUP(C176,Tabelle5!$A$2:$C$249,2)</f>
        <v>0</v>
      </c>
      <c r="B176" s="9" t="s">
        <v>639</v>
      </c>
      <c r="C176" s="9" t="n">
        <v>41099</v>
      </c>
      <c r="D176" s="9" t="n">
        <v>2</v>
      </c>
      <c r="E176" s="9" t="s">
        <v>132</v>
      </c>
      <c r="F176" s="9" t="s">
        <v>181</v>
      </c>
      <c r="G176" s="9" t="s">
        <v>202</v>
      </c>
      <c r="H176" s="9" t="n">
        <v>40421</v>
      </c>
      <c r="I176" s="9" t="s">
        <v>640</v>
      </c>
      <c r="J176" s="9" t="n">
        <v>126</v>
      </c>
      <c r="K176" s="9" t="n">
        <v>1</v>
      </c>
      <c r="L176" s="9" t="s">
        <v>187</v>
      </c>
      <c r="M176" s="9" t="s">
        <v>32</v>
      </c>
      <c r="N176" s="9" t="s">
        <v>202</v>
      </c>
      <c r="O176" s="9"/>
      <c r="P176" s="9" t="s">
        <v>524</v>
      </c>
      <c r="Q176" s="9" t="n">
        <v>100</v>
      </c>
      <c r="R176" s="5"/>
      <c r="S176" s="9" t="s">
        <v>32</v>
      </c>
      <c r="T176" s="9" t="s">
        <v>641</v>
      </c>
      <c r="U176" s="9" t="s">
        <v>642</v>
      </c>
      <c r="V176" s="1" t="str">
        <f aca="false">CONCATENATE("wr.add_register(",E176,"(",C176,",'",B176,"', '",T176,"', '",F176,"', '",O176,"'))")</f>
        <v>wr.add_register(S32(41099,'Inverter.UtilCrvCfg.Crv2.YVal6', 'Y-Wert 6, Konfiguration der Netzintegrationskennlinie 2', 'FIX3', ''))</v>
      </c>
    </row>
    <row r="177" customFormat="false" ht="24.05" hidden="false" customHeight="false" outlineLevel="0" collapsed="false">
      <c r="A177" s="1" t="n">
        <f aca="false">VLOOKUP(C177,Tabelle5!$A$2:$C$249,2)</f>
        <v>0</v>
      </c>
      <c r="B177" s="9" t="s">
        <v>643</v>
      </c>
      <c r="C177" s="9" t="n">
        <v>41101</v>
      </c>
      <c r="D177" s="9" t="n">
        <v>2</v>
      </c>
      <c r="E177" s="9" t="s">
        <v>132</v>
      </c>
      <c r="F177" s="9" t="s">
        <v>181</v>
      </c>
      <c r="G177" s="9" t="s">
        <v>202</v>
      </c>
      <c r="H177" s="9" t="n">
        <v>40422</v>
      </c>
      <c r="I177" s="9" t="s">
        <v>567</v>
      </c>
      <c r="J177" s="9" t="n">
        <v>126</v>
      </c>
      <c r="K177" s="9" t="n">
        <v>1</v>
      </c>
      <c r="L177" s="9" t="s">
        <v>84</v>
      </c>
      <c r="M177" s="9" t="s">
        <v>32</v>
      </c>
      <c r="N177" s="9" t="s">
        <v>202</v>
      </c>
      <c r="O177" s="9"/>
      <c r="P177" s="9" t="s">
        <v>519</v>
      </c>
      <c r="Q177" s="9" t="n">
        <v>100</v>
      </c>
      <c r="R177" s="5"/>
      <c r="S177" s="9" t="s">
        <v>32</v>
      </c>
      <c r="T177" s="9" t="s">
        <v>644</v>
      </c>
      <c r="U177" s="9" t="s">
        <v>645</v>
      </c>
      <c r="V177" s="1" t="str">
        <f aca="false">CONCATENATE("wr.add_register(",E177,"(",C177,",'",B177,"', '",T177,"', '",F177,"', '",O177,"'))")</f>
        <v>wr.add_register(S32(41101,'Inverter.UtilCrvCfg.Crv2.XVal7', 'X-Wert 7, Konfiguration der Netzintegrationskennlinie 2', 'FIX3', ''))</v>
      </c>
    </row>
    <row r="178" customFormat="false" ht="24.05" hidden="false" customHeight="false" outlineLevel="0" collapsed="false">
      <c r="A178" s="1" t="n">
        <f aca="false">VLOOKUP(C178,Tabelle5!$A$2:$C$249,2)</f>
        <v>0</v>
      </c>
      <c r="B178" s="9" t="s">
        <v>646</v>
      </c>
      <c r="C178" s="9" t="n">
        <v>41103</v>
      </c>
      <c r="D178" s="9" t="n">
        <v>2</v>
      </c>
      <c r="E178" s="9" t="s">
        <v>132</v>
      </c>
      <c r="F178" s="9" t="s">
        <v>181</v>
      </c>
      <c r="G178" s="9" t="s">
        <v>202</v>
      </c>
      <c r="H178" s="9" t="n">
        <v>40423</v>
      </c>
      <c r="I178" s="9" t="s">
        <v>647</v>
      </c>
      <c r="J178" s="9" t="n">
        <v>126</v>
      </c>
      <c r="K178" s="9" t="n">
        <v>1</v>
      </c>
      <c r="L178" s="9" t="s">
        <v>187</v>
      </c>
      <c r="M178" s="9" t="s">
        <v>32</v>
      </c>
      <c r="N178" s="9" t="s">
        <v>202</v>
      </c>
      <c r="O178" s="9"/>
      <c r="P178" s="9" t="s">
        <v>524</v>
      </c>
      <c r="Q178" s="9" t="n">
        <v>100</v>
      </c>
      <c r="R178" s="5"/>
      <c r="S178" s="9" t="s">
        <v>32</v>
      </c>
      <c r="T178" s="9" t="s">
        <v>648</v>
      </c>
      <c r="U178" s="9" t="s">
        <v>649</v>
      </c>
      <c r="V178" s="1" t="str">
        <f aca="false">CONCATENATE("wr.add_register(",E178,"(",C178,",'",B178,"', '",T178,"', '",F178,"', '",O178,"'))")</f>
        <v>wr.add_register(S32(41103,'Inverter.UtilCrvCfg.Crv2.YVal7', 'Y-Wert 7, Konfiguration der Netzintegrationskennlinie 2', 'FIX3', ''))</v>
      </c>
    </row>
    <row r="179" customFormat="false" ht="24.05" hidden="false" customHeight="false" outlineLevel="0" collapsed="false">
      <c r="A179" s="1" t="n">
        <f aca="false">VLOOKUP(C179,Tabelle5!$A$2:$C$249,2)</f>
        <v>0</v>
      </c>
      <c r="B179" s="9" t="s">
        <v>650</v>
      </c>
      <c r="C179" s="9" t="n">
        <v>41105</v>
      </c>
      <c r="D179" s="9" t="n">
        <v>2</v>
      </c>
      <c r="E179" s="9" t="s">
        <v>132</v>
      </c>
      <c r="F179" s="9" t="s">
        <v>181</v>
      </c>
      <c r="G179" s="9" t="s">
        <v>202</v>
      </c>
      <c r="H179" s="9" t="n">
        <v>40424</v>
      </c>
      <c r="I179" s="9" t="s">
        <v>575</v>
      </c>
      <c r="J179" s="9" t="n">
        <v>126</v>
      </c>
      <c r="K179" s="9" t="n">
        <v>1</v>
      </c>
      <c r="L179" s="9" t="s">
        <v>84</v>
      </c>
      <c r="M179" s="9" t="s">
        <v>32</v>
      </c>
      <c r="N179" s="9" t="s">
        <v>202</v>
      </c>
      <c r="O179" s="9"/>
      <c r="P179" s="9" t="s">
        <v>519</v>
      </c>
      <c r="Q179" s="9" t="n">
        <v>100</v>
      </c>
      <c r="R179" s="5"/>
      <c r="S179" s="9" t="s">
        <v>32</v>
      </c>
      <c r="T179" s="9" t="s">
        <v>651</v>
      </c>
      <c r="U179" s="9" t="s">
        <v>652</v>
      </c>
      <c r="V179" s="1" t="str">
        <f aca="false">CONCATENATE("wr.add_register(",E179,"(",C179,",'",B179,"', '",T179,"', '",F179,"', '",O179,"'))")</f>
        <v>wr.add_register(S32(41105,'Inverter.UtilCrvCfg.Crv2.XVal8', 'X-Wert 8, Konfiguration der Netzintegrationskennlinie 2', 'FIX3', ''))</v>
      </c>
    </row>
    <row r="180" customFormat="false" ht="24.05" hidden="false" customHeight="false" outlineLevel="0" collapsed="false">
      <c r="A180" s="1" t="n">
        <f aca="false">VLOOKUP(C180,Tabelle5!$A$2:$C$249,2)</f>
        <v>0</v>
      </c>
      <c r="B180" s="9" t="s">
        <v>653</v>
      </c>
      <c r="C180" s="9" t="n">
        <v>41107</v>
      </c>
      <c r="D180" s="9" t="n">
        <v>2</v>
      </c>
      <c r="E180" s="9" t="s">
        <v>132</v>
      </c>
      <c r="F180" s="9" t="s">
        <v>181</v>
      </c>
      <c r="G180" s="9" t="s">
        <v>202</v>
      </c>
      <c r="H180" s="9" t="n">
        <v>40425</v>
      </c>
      <c r="I180" s="9" t="s">
        <v>654</v>
      </c>
      <c r="J180" s="9" t="n">
        <v>126</v>
      </c>
      <c r="K180" s="9" t="n">
        <v>1</v>
      </c>
      <c r="L180" s="9" t="s">
        <v>187</v>
      </c>
      <c r="M180" s="9" t="s">
        <v>32</v>
      </c>
      <c r="N180" s="9" t="s">
        <v>202</v>
      </c>
      <c r="O180" s="9"/>
      <c r="P180" s="9" t="s">
        <v>524</v>
      </c>
      <c r="Q180" s="9" t="n">
        <v>100</v>
      </c>
      <c r="R180" s="5"/>
      <c r="S180" s="9" t="s">
        <v>32</v>
      </c>
      <c r="T180" s="9" t="s">
        <v>655</v>
      </c>
      <c r="U180" s="9" t="s">
        <v>656</v>
      </c>
      <c r="V180" s="1" t="str">
        <f aca="false">CONCATENATE("wr.add_register(",E180,"(",C180,",'",B180,"', '",T180,"', '",F180,"', '",O180,"'))")</f>
        <v>wr.add_register(S32(41107,'Inverter.UtilCrvCfg.Crv2.YVal8', 'Y-Wert 8, Konfiguration der Netzintegrationskennlinie 2', 'FIX3', ''))</v>
      </c>
    </row>
    <row r="181" customFormat="false" ht="24.05" hidden="false" customHeight="false" outlineLevel="0" collapsed="false">
      <c r="A181" s="1" t="n">
        <f aca="false">VLOOKUP(C181,Tabelle5!$A$2:$C$249,2)</f>
        <v>0</v>
      </c>
      <c r="B181" s="9" t="s">
        <v>657</v>
      </c>
      <c r="C181" s="9" t="n">
        <v>41111</v>
      </c>
      <c r="D181" s="9" t="n">
        <v>2</v>
      </c>
      <c r="E181" s="9" t="s">
        <v>29</v>
      </c>
      <c r="F181" s="9" t="s">
        <v>139</v>
      </c>
      <c r="G181" s="9" t="s">
        <v>202</v>
      </c>
      <c r="H181" s="9" t="n">
        <v>40770</v>
      </c>
      <c r="I181" s="9" t="s">
        <v>535</v>
      </c>
      <c r="J181" s="9" t="n">
        <v>129</v>
      </c>
      <c r="K181" s="9" t="n">
        <v>1</v>
      </c>
      <c r="L181" s="9" t="s">
        <v>84</v>
      </c>
      <c r="M181" s="9" t="s">
        <v>32</v>
      </c>
      <c r="N181" s="9" t="s">
        <v>202</v>
      </c>
      <c r="O181" s="9" t="s">
        <v>219</v>
      </c>
      <c r="P181" s="9" t="s">
        <v>418</v>
      </c>
      <c r="Q181" s="9" t="s">
        <v>426</v>
      </c>
      <c r="R181" s="5"/>
      <c r="S181" s="9" t="s">
        <v>32</v>
      </c>
      <c r="T181" s="9" t="s">
        <v>658</v>
      </c>
      <c r="U181" s="9" t="s">
        <v>659</v>
      </c>
      <c r="V181" s="1" t="str">
        <f aca="false">CONCATENATE("wr.add_register(",E181,"(",C181,",'",B181,"', '",T181,"', '",F181,"', '",O181,"'))")</f>
        <v>wr.add_register(U32(41111,'GridGuard.Cntry.VolCtl.MinEff', 'Spannungsüberwachung untere Minimalschwelle als Effektivwert', 'FIX2', 'V'))</v>
      </c>
    </row>
    <row r="182" customFormat="false" ht="24.05" hidden="false" customHeight="false" outlineLevel="0" collapsed="false">
      <c r="A182" s="1" t="n">
        <f aca="false">VLOOKUP(C182,Tabelle5!$A$2:$C$249,2)</f>
        <v>0</v>
      </c>
      <c r="B182" s="9" t="s">
        <v>660</v>
      </c>
      <c r="C182" s="9" t="n">
        <v>41113</v>
      </c>
      <c r="D182" s="9" t="n">
        <v>2</v>
      </c>
      <c r="E182" s="9" t="s">
        <v>29</v>
      </c>
      <c r="F182" s="9" t="s">
        <v>65</v>
      </c>
      <c r="G182" s="9" t="s">
        <v>202</v>
      </c>
      <c r="H182" s="9" t="n">
        <v>40769</v>
      </c>
      <c r="I182" s="9" t="s">
        <v>661</v>
      </c>
      <c r="J182" s="9" t="n">
        <v>129</v>
      </c>
      <c r="K182" s="9" t="n">
        <v>1</v>
      </c>
      <c r="L182" s="9" t="s">
        <v>84</v>
      </c>
      <c r="M182" s="9" t="s">
        <v>32</v>
      </c>
      <c r="N182" s="9" t="s">
        <v>202</v>
      </c>
      <c r="O182" s="9" t="s">
        <v>361</v>
      </c>
      <c r="P182" s="9" t="s">
        <v>662</v>
      </c>
      <c r="Q182" s="9" t="s">
        <v>363</v>
      </c>
      <c r="R182" s="5"/>
      <c r="S182" s="9" t="s">
        <v>32</v>
      </c>
      <c r="T182" s="9" t="s">
        <v>663</v>
      </c>
      <c r="U182" s="9" t="s">
        <v>664</v>
      </c>
      <c r="V182" s="1" t="str">
        <f aca="false">CONCATENATE("wr.add_register(",E182,"(",C182,",'",B182,"', '",T182,"', '",F182,"', '",O182,"'))")</f>
        <v>wr.add_register(U32(41113,'GridGuard.Cntry.VolCtl.MinEffTmms', 'Spannungsüberwachung untere Minimalschwelle als Effektivwert Auslösezeit', 'FIX0', 'ms'))</v>
      </c>
    </row>
    <row r="183" customFormat="false" ht="24.05" hidden="false" customHeight="false" outlineLevel="0" collapsed="false">
      <c r="A183" s="1" t="n">
        <f aca="false">VLOOKUP(C183,Tabelle5!$A$2:$C$249,2)</f>
        <v>0</v>
      </c>
      <c r="B183" s="9" t="s">
        <v>665</v>
      </c>
      <c r="C183" s="9" t="n">
        <v>41115</v>
      </c>
      <c r="D183" s="9" t="n">
        <v>2</v>
      </c>
      <c r="E183" s="9" t="s">
        <v>29</v>
      </c>
      <c r="F183" s="9" t="s">
        <v>139</v>
      </c>
      <c r="G183" s="9" t="s">
        <v>202</v>
      </c>
      <c r="H183" s="9" t="n">
        <v>40832</v>
      </c>
      <c r="I183" s="9" t="s">
        <v>535</v>
      </c>
      <c r="J183" s="9" t="n">
        <v>130</v>
      </c>
      <c r="K183" s="9" t="n">
        <v>1</v>
      </c>
      <c r="L183" s="9" t="s">
        <v>84</v>
      </c>
      <c r="M183" s="9" t="s">
        <v>32</v>
      </c>
      <c r="N183" s="9" t="s">
        <v>202</v>
      </c>
      <c r="O183" s="9" t="s">
        <v>219</v>
      </c>
      <c r="P183" s="9" t="s">
        <v>399</v>
      </c>
      <c r="Q183" s="9" t="s">
        <v>400</v>
      </c>
      <c r="R183" s="5"/>
      <c r="S183" s="9" t="s">
        <v>32</v>
      </c>
      <c r="T183" s="9" t="s">
        <v>666</v>
      </c>
      <c r="U183" s="9" t="s">
        <v>667</v>
      </c>
      <c r="V183" s="1" t="str">
        <f aca="false">CONCATENATE("wr.add_register(",E183,"(",C183,",'",B183,"', '",T183,"', '",F183,"', '",O183,"'))")</f>
        <v>wr.add_register(U32(41115,'GridGuard.Cntry.VolCtl.MaxEff', 'Spannungsüberwachung obere Maximalschwelle als Effektivwert', 'FIX2', 'V'))</v>
      </c>
    </row>
    <row r="184" customFormat="false" ht="24.05" hidden="false" customHeight="false" outlineLevel="0" collapsed="false">
      <c r="A184" s="1" t="n">
        <f aca="false">VLOOKUP(C184,Tabelle5!$A$2:$C$249,2)</f>
        <v>0</v>
      </c>
      <c r="B184" s="9" t="s">
        <v>668</v>
      </c>
      <c r="C184" s="9" t="n">
        <v>41117</v>
      </c>
      <c r="D184" s="9" t="n">
        <v>2</v>
      </c>
      <c r="E184" s="9" t="s">
        <v>29</v>
      </c>
      <c r="F184" s="9" t="s">
        <v>65</v>
      </c>
      <c r="G184" s="9" t="s">
        <v>202</v>
      </c>
      <c r="H184" s="9" t="n">
        <v>40831</v>
      </c>
      <c r="I184" s="9" t="s">
        <v>661</v>
      </c>
      <c r="J184" s="9" t="n">
        <v>130</v>
      </c>
      <c r="K184" s="9" t="n">
        <v>1</v>
      </c>
      <c r="L184" s="9" t="s">
        <v>84</v>
      </c>
      <c r="M184" s="9" t="s">
        <v>32</v>
      </c>
      <c r="N184" s="9" t="s">
        <v>202</v>
      </c>
      <c r="O184" s="9" t="s">
        <v>361</v>
      </c>
      <c r="P184" s="9" t="s">
        <v>662</v>
      </c>
      <c r="Q184" s="9" t="s">
        <v>363</v>
      </c>
      <c r="R184" s="5"/>
      <c r="S184" s="9" t="s">
        <v>32</v>
      </c>
      <c r="T184" s="9" t="s">
        <v>669</v>
      </c>
      <c r="U184" s="9" t="s">
        <v>670</v>
      </c>
      <c r="V184" s="1" t="str">
        <f aca="false">CONCATENATE("wr.add_register(",E184,"(",C184,",'",B184,"', '",T184,"', '",F184,"', '",O184,"'))")</f>
        <v>wr.add_register(U32(41117,'GridGuard.Cntry.VolCtl.MaxEffTmms', 'Spannungsüberwachung obere Maximalschwelle als Effektivwert Auslösezeit', 'FIX0', 'ms'))</v>
      </c>
    </row>
    <row r="185" customFormat="false" ht="356.6" hidden="false" customHeight="false" outlineLevel="0" collapsed="false">
      <c r="A185" s="1" t="n">
        <f aca="false">VLOOKUP(C185,Tabelle5!$A$2:$C$249,2)</f>
        <v>0</v>
      </c>
      <c r="B185" s="9" t="s">
        <v>671</v>
      </c>
      <c r="C185" s="9" t="n">
        <v>41121</v>
      </c>
      <c r="D185" s="9" t="n">
        <v>2</v>
      </c>
      <c r="E185" s="9" t="s">
        <v>29</v>
      </c>
      <c r="F185" s="9" t="s">
        <v>672</v>
      </c>
      <c r="G185" s="9" t="s">
        <v>202</v>
      </c>
      <c r="H185" s="9" t="s">
        <v>32</v>
      </c>
      <c r="I185" s="9" t="s">
        <v>32</v>
      </c>
      <c r="J185" s="9" t="s">
        <v>32</v>
      </c>
      <c r="K185" s="9" t="s">
        <v>32</v>
      </c>
      <c r="L185" s="9" t="s">
        <v>32</v>
      </c>
      <c r="M185" s="9" t="s">
        <v>32</v>
      </c>
      <c r="N185" s="9" t="s">
        <v>32</v>
      </c>
      <c r="O185" s="9"/>
      <c r="P185" s="9" t="s">
        <v>673</v>
      </c>
      <c r="Q185" s="9" t="s">
        <v>32</v>
      </c>
      <c r="R185" s="5"/>
      <c r="S185" s="9" t="s">
        <v>32</v>
      </c>
      <c r="T185" s="9" t="s">
        <v>674</v>
      </c>
      <c r="U185" s="9" t="s">
        <v>675</v>
      </c>
      <c r="V185" s="1" t="str">
        <f aca="false">CONCATENATE("wr.add_register(",E185,"(",C185,",'",B185,"', '",T185,"', '",F185,"', '",O185,"'))")</f>
        <v>wr.add_register(U32(41121,'GridGuard.CntrySet', 'Setze Ländernorm', 'FUNKTION_SEC', ''))</v>
      </c>
    </row>
    <row r="186" customFormat="false" ht="24.05" hidden="false" customHeight="false" outlineLevel="0" collapsed="false">
      <c r="A186" s="1" t="n">
        <f aca="false">VLOOKUP(C186,Tabelle5!$A$2:$C$249,2)</f>
        <v>0</v>
      </c>
      <c r="B186" s="9" t="s">
        <v>676</v>
      </c>
      <c r="C186" s="9" t="n">
        <v>41123</v>
      </c>
      <c r="D186" s="9" t="n">
        <v>2</v>
      </c>
      <c r="E186" s="9" t="s">
        <v>29</v>
      </c>
      <c r="F186" s="9" t="s">
        <v>139</v>
      </c>
      <c r="G186" s="9" t="s">
        <v>202</v>
      </c>
      <c r="H186" s="9" t="s">
        <v>32</v>
      </c>
      <c r="I186" s="9" t="s">
        <v>32</v>
      </c>
      <c r="J186" s="9" t="s">
        <v>32</v>
      </c>
      <c r="K186" s="9" t="s">
        <v>32</v>
      </c>
      <c r="L186" s="9" t="s">
        <v>32</v>
      </c>
      <c r="M186" s="9" t="s">
        <v>32</v>
      </c>
      <c r="N186" s="9" t="s">
        <v>32</v>
      </c>
      <c r="O186" s="9" t="s">
        <v>219</v>
      </c>
      <c r="P186" s="9" t="s">
        <v>677</v>
      </c>
      <c r="Q186" s="9" t="s">
        <v>678</v>
      </c>
      <c r="R186" s="5"/>
      <c r="S186" s="9" t="s">
        <v>32</v>
      </c>
      <c r="T186" s="9" t="s">
        <v>679</v>
      </c>
      <c r="U186" s="9" t="s">
        <v>680</v>
      </c>
      <c r="V186" s="1" t="str">
        <f aca="false">CONCATENATE("wr.add_register(",E186,"(",C186,",'",B186,"', '",T186,"', '",F186,"', '",O186,"'))")</f>
        <v>wr.add_register(U32(41123,'GridGuard.Cntry.VolCtl.ReconMin', 'Min. Spannung zur Wiederzuschaltung', 'FIX2', 'V'))</v>
      </c>
    </row>
    <row r="187" customFormat="false" ht="24.05" hidden="false" customHeight="false" outlineLevel="0" collapsed="false">
      <c r="A187" s="1" t="n">
        <f aca="false">VLOOKUP(C187,Tabelle5!$A$2:$C$249,2)</f>
        <v>0</v>
      </c>
      <c r="B187" s="9" t="s">
        <v>681</v>
      </c>
      <c r="C187" s="9" t="n">
        <v>41125</v>
      </c>
      <c r="D187" s="9" t="n">
        <v>2</v>
      </c>
      <c r="E187" s="9" t="s">
        <v>29</v>
      </c>
      <c r="F187" s="9" t="s">
        <v>139</v>
      </c>
      <c r="G187" s="9" t="s">
        <v>202</v>
      </c>
      <c r="H187" s="9" t="s">
        <v>32</v>
      </c>
      <c r="I187" s="9" t="s">
        <v>32</v>
      </c>
      <c r="J187" s="9" t="s">
        <v>32</v>
      </c>
      <c r="K187" s="9" t="s">
        <v>32</v>
      </c>
      <c r="L187" s="9" t="s">
        <v>32</v>
      </c>
      <c r="M187" s="9" t="s">
        <v>32</v>
      </c>
      <c r="N187" s="9" t="s">
        <v>32</v>
      </c>
      <c r="O187" s="9" t="s">
        <v>219</v>
      </c>
      <c r="P187" s="9" t="s">
        <v>229</v>
      </c>
      <c r="Q187" s="9" t="s">
        <v>400</v>
      </c>
      <c r="R187" s="5"/>
      <c r="S187" s="9" t="s">
        <v>32</v>
      </c>
      <c r="T187" s="9" t="s">
        <v>682</v>
      </c>
      <c r="U187" s="9" t="s">
        <v>683</v>
      </c>
      <c r="V187" s="1" t="str">
        <f aca="false">CONCATENATE("wr.add_register(",E187,"(",C187,",'",B187,"', '",T187,"', '",F187,"', '",O187,"'))")</f>
        <v>wr.add_register(U32(41125,'GridGuard.Cntry.VolCtl.ReconMax', 'Max. Spannung zur Wiederzuschaltung', 'FIX2', 'V'))</v>
      </c>
    </row>
    <row r="188" customFormat="false" ht="24.05" hidden="false" customHeight="false" outlineLevel="0" collapsed="false">
      <c r="A188" s="1" t="n">
        <f aca="false">VLOOKUP(C188,Tabelle5!$A$2:$C$249,2)</f>
        <v>0</v>
      </c>
      <c r="B188" s="9" t="s">
        <v>684</v>
      </c>
      <c r="C188" s="9" t="n">
        <v>41127</v>
      </c>
      <c r="D188" s="9" t="n">
        <v>2</v>
      </c>
      <c r="E188" s="9" t="s">
        <v>29</v>
      </c>
      <c r="F188" s="9" t="s">
        <v>139</v>
      </c>
      <c r="G188" s="9" t="s">
        <v>202</v>
      </c>
      <c r="H188" s="9" t="s">
        <v>32</v>
      </c>
      <c r="I188" s="9" t="s">
        <v>32</v>
      </c>
      <c r="J188" s="9" t="s">
        <v>32</v>
      </c>
      <c r="K188" s="9" t="s">
        <v>32</v>
      </c>
      <c r="L188" s="9" t="s">
        <v>32</v>
      </c>
      <c r="M188" s="9" t="s">
        <v>32</v>
      </c>
      <c r="N188" s="9" t="s">
        <v>32</v>
      </c>
      <c r="O188" s="9" t="s">
        <v>235</v>
      </c>
      <c r="P188" s="9" t="s">
        <v>376</v>
      </c>
      <c r="Q188" s="9" t="s">
        <v>377</v>
      </c>
      <c r="R188" s="5"/>
      <c r="S188" s="9" t="s">
        <v>32</v>
      </c>
      <c r="T188" s="9" t="s">
        <v>685</v>
      </c>
      <c r="U188" s="9" t="s">
        <v>686</v>
      </c>
      <c r="V188" s="1" t="str">
        <f aca="false">CONCATENATE("wr.add_register(",E188,"(",C188,",'",B188,"', '",T188,"', '",F188,"', '",O188,"'))")</f>
        <v>wr.add_register(U32(41127,'GridGuard.Cntry.FrqCtl.ReconMin', 'Untere Frequenz für Wiederzuschaltung', 'FIX2', 'Hz'))</v>
      </c>
    </row>
    <row r="189" customFormat="false" ht="24.05" hidden="false" customHeight="false" outlineLevel="0" collapsed="false">
      <c r="A189" s="1" t="n">
        <f aca="false">VLOOKUP(C189,Tabelle5!$A$2:$C$249,2)</f>
        <v>0</v>
      </c>
      <c r="B189" s="9" t="s">
        <v>687</v>
      </c>
      <c r="C189" s="9" t="n">
        <v>41129</v>
      </c>
      <c r="D189" s="9" t="n">
        <v>2</v>
      </c>
      <c r="E189" s="9" t="s">
        <v>29</v>
      </c>
      <c r="F189" s="9" t="s">
        <v>139</v>
      </c>
      <c r="G189" s="9" t="s">
        <v>202</v>
      </c>
      <c r="H189" s="9" t="s">
        <v>32</v>
      </c>
      <c r="I189" s="9" t="s">
        <v>32</v>
      </c>
      <c r="J189" s="9" t="s">
        <v>32</v>
      </c>
      <c r="K189" s="9" t="s">
        <v>32</v>
      </c>
      <c r="L189" s="9" t="s">
        <v>32</v>
      </c>
      <c r="M189" s="9" t="s">
        <v>32</v>
      </c>
      <c r="N189" s="9" t="s">
        <v>32</v>
      </c>
      <c r="O189" s="9" t="s">
        <v>235</v>
      </c>
      <c r="P189" s="9" t="s">
        <v>356</v>
      </c>
      <c r="Q189" s="9" t="s">
        <v>688</v>
      </c>
      <c r="R189" s="5"/>
      <c r="S189" s="9" t="s">
        <v>32</v>
      </c>
      <c r="T189" s="9" t="s">
        <v>689</v>
      </c>
      <c r="U189" s="9" t="s">
        <v>690</v>
      </c>
      <c r="V189" s="1" t="str">
        <f aca="false">CONCATENATE("wr.add_register(",E189,"(",C189,",'",B189,"', '",T189,"', '",F189,"', '",O189,"'))")</f>
        <v>wr.add_register(U32(41129,'GridGuard.Cntry.FrqCtl.ReconMax', 'Obere Frequenz für Wiederzuschaltung', 'FIX2', 'Hz'))</v>
      </c>
    </row>
    <row r="190" customFormat="false" ht="24.05" hidden="false" customHeight="false" outlineLevel="0" collapsed="false">
      <c r="A190" s="1" t="n">
        <f aca="false">VLOOKUP(C190,Tabelle5!$A$2:$C$249,2)</f>
        <v>0</v>
      </c>
      <c r="B190" s="9" t="s">
        <v>691</v>
      </c>
      <c r="C190" s="9" t="n">
        <v>41131</v>
      </c>
      <c r="D190" s="9" t="n">
        <v>2</v>
      </c>
      <c r="E190" s="9" t="s">
        <v>29</v>
      </c>
      <c r="F190" s="9" t="s">
        <v>139</v>
      </c>
      <c r="G190" s="9" t="s">
        <v>202</v>
      </c>
      <c r="H190" s="9" t="s">
        <v>32</v>
      </c>
      <c r="I190" s="9" t="s">
        <v>32</v>
      </c>
      <c r="J190" s="9" t="s">
        <v>32</v>
      </c>
      <c r="K190" s="9" t="s">
        <v>32</v>
      </c>
      <c r="L190" s="9" t="s">
        <v>32</v>
      </c>
      <c r="M190" s="9" t="s">
        <v>32</v>
      </c>
      <c r="N190" s="9" t="s">
        <v>32</v>
      </c>
      <c r="O190" s="9" t="s">
        <v>219</v>
      </c>
      <c r="P190" s="9" t="s">
        <v>692</v>
      </c>
      <c r="Q190" s="9" t="s">
        <v>693</v>
      </c>
      <c r="R190" s="9" t="s">
        <v>32</v>
      </c>
      <c r="S190" s="9" t="s">
        <v>32</v>
      </c>
      <c r="T190" s="9" t="s">
        <v>694</v>
      </c>
      <c r="U190" s="9" t="s">
        <v>695</v>
      </c>
      <c r="V190" s="1" t="str">
        <f aca="false">CONCATENATE("wr.add_register(",E190,"(",C190,",'",B190,"', '",T190,"', '",F190,"', '",O190,"'))")</f>
        <v>wr.add_register(U32(41131,'DcCfg.StrVol', 'minimale Spannung Eingang ', 'FIX2', 'V'))</v>
      </c>
    </row>
    <row r="191" customFormat="false" ht="24.05" hidden="false" customHeight="false" outlineLevel="0" collapsed="false">
      <c r="A191" s="1" t="n">
        <f aca="false">VLOOKUP(C191,Tabelle5!$A$2:$C$249,2)</f>
        <v>0</v>
      </c>
      <c r="B191" s="9" t="s">
        <v>691</v>
      </c>
      <c r="C191" s="9" t="n">
        <v>41133</v>
      </c>
      <c r="D191" s="9" t="n">
        <v>2</v>
      </c>
      <c r="E191" s="9" t="s">
        <v>29</v>
      </c>
      <c r="F191" s="9" t="s">
        <v>139</v>
      </c>
      <c r="G191" s="9" t="s">
        <v>202</v>
      </c>
      <c r="H191" s="9" t="s">
        <v>32</v>
      </c>
      <c r="I191" s="9" t="s">
        <v>32</v>
      </c>
      <c r="J191" s="9" t="s">
        <v>32</v>
      </c>
      <c r="K191" s="9" t="s">
        <v>32</v>
      </c>
      <c r="L191" s="9" t="s">
        <v>32</v>
      </c>
      <c r="M191" s="9" t="s">
        <v>32</v>
      </c>
      <c r="N191" s="9" t="s">
        <v>32</v>
      </c>
      <c r="O191" s="9" t="s">
        <v>219</v>
      </c>
      <c r="P191" s="9" t="s">
        <v>692</v>
      </c>
      <c r="Q191" s="9" t="s">
        <v>693</v>
      </c>
      <c r="R191" s="9" t="s">
        <v>32</v>
      </c>
      <c r="S191" s="9" t="s">
        <v>32</v>
      </c>
      <c r="T191" s="9" t="s">
        <v>694</v>
      </c>
      <c r="U191" s="9" t="s">
        <v>695</v>
      </c>
      <c r="V191" s="1" t="str">
        <f aca="false">CONCATENATE("wr.add_register(",E191,"(",C191,",'",B191,"', '",T191,"', '",F191,"', '",O191,"'))")</f>
        <v>wr.add_register(U32(41133,'DcCfg.StrVol', 'minimale Spannung Eingang ', 'FIX2', 'V'))</v>
      </c>
    </row>
    <row r="192" customFormat="false" ht="24.05" hidden="false" customHeight="false" outlineLevel="0" collapsed="false">
      <c r="A192" s="1" t="n">
        <f aca="false">VLOOKUP(C192,Tabelle5!$A$2:$C$249,2)</f>
        <v>0</v>
      </c>
      <c r="B192" s="9" t="s">
        <v>696</v>
      </c>
      <c r="C192" s="9" t="n">
        <v>41155</v>
      </c>
      <c r="D192" s="9" t="n">
        <v>2</v>
      </c>
      <c r="E192" s="9" t="s">
        <v>29</v>
      </c>
      <c r="F192" s="9" t="s">
        <v>65</v>
      </c>
      <c r="G192" s="9" t="s">
        <v>202</v>
      </c>
      <c r="H192" s="9" t="s">
        <v>32</v>
      </c>
      <c r="I192" s="9" t="s">
        <v>32</v>
      </c>
      <c r="J192" s="9" t="s">
        <v>32</v>
      </c>
      <c r="K192" s="9" t="s">
        <v>32</v>
      </c>
      <c r="L192" s="9" t="s">
        <v>32</v>
      </c>
      <c r="M192" s="9" t="s">
        <v>32</v>
      </c>
      <c r="N192" s="9" t="s">
        <v>32</v>
      </c>
      <c r="O192" s="9" t="s">
        <v>70</v>
      </c>
      <c r="P192" s="9" t="s">
        <v>697</v>
      </c>
      <c r="Q192" s="9" t="s">
        <v>698</v>
      </c>
      <c r="R192" s="9" t="s">
        <v>32</v>
      </c>
      <c r="S192" s="9" t="s">
        <v>32</v>
      </c>
      <c r="T192" s="9" t="s">
        <v>699</v>
      </c>
      <c r="U192" s="9" t="s">
        <v>700</v>
      </c>
      <c r="V192" s="1" t="str">
        <f aca="false">CONCATENATE("wr.add_register(",E192,"(",C192,",'",B192,"', '",T192,"', '",F192,"', '",O192,"'))")</f>
        <v>wr.add_register(U32(41155,'DcCfg.StrTms', 'Startverzögerung Eingang ', 'FIX0', 's'))</v>
      </c>
    </row>
    <row r="193" customFormat="false" ht="24.05" hidden="false" customHeight="false" outlineLevel="0" collapsed="false">
      <c r="A193" s="1" t="n">
        <f aca="false">VLOOKUP(C193,Tabelle5!$A$2:$C$249,2)</f>
        <v>0</v>
      </c>
      <c r="B193" s="9" t="s">
        <v>696</v>
      </c>
      <c r="C193" s="9" t="n">
        <v>41157</v>
      </c>
      <c r="D193" s="9" t="n">
        <v>2</v>
      </c>
      <c r="E193" s="9" t="s">
        <v>29</v>
      </c>
      <c r="F193" s="9" t="s">
        <v>65</v>
      </c>
      <c r="G193" s="9" t="s">
        <v>202</v>
      </c>
      <c r="H193" s="9" t="s">
        <v>32</v>
      </c>
      <c r="I193" s="9" t="s">
        <v>32</v>
      </c>
      <c r="J193" s="9" t="s">
        <v>32</v>
      </c>
      <c r="K193" s="9" t="s">
        <v>32</v>
      </c>
      <c r="L193" s="9" t="s">
        <v>32</v>
      </c>
      <c r="M193" s="9" t="s">
        <v>32</v>
      </c>
      <c r="N193" s="9" t="s">
        <v>32</v>
      </c>
      <c r="O193" s="9" t="s">
        <v>70</v>
      </c>
      <c r="P193" s="9" t="s">
        <v>697</v>
      </c>
      <c r="Q193" s="9" t="s">
        <v>698</v>
      </c>
      <c r="R193" s="9" t="s">
        <v>32</v>
      </c>
      <c r="S193" s="9" t="s">
        <v>32</v>
      </c>
      <c r="T193" s="9" t="s">
        <v>699</v>
      </c>
      <c r="U193" s="9" t="s">
        <v>700</v>
      </c>
      <c r="V193" s="1" t="str">
        <f aca="false">CONCATENATE("wr.add_register(",E193,"(",C193,",'",B193,"', '",T193,"', '",F193,"', '",O193,"'))")</f>
        <v>wr.add_register(U32(41157,'DcCfg.StrTms', 'Startverzögerung Eingang ', 'FIX0', 's'))</v>
      </c>
    </row>
    <row r="194" customFormat="false" ht="24.05" hidden="false" customHeight="false" outlineLevel="0" collapsed="false">
      <c r="A194" s="1" t="n">
        <f aca="false">VLOOKUP(C194,Tabelle5!$A$2:$C$249,2)</f>
        <v>0</v>
      </c>
      <c r="B194" s="9" t="s">
        <v>701</v>
      </c>
      <c r="C194" s="9" t="n">
        <v>41169</v>
      </c>
      <c r="D194" s="9" t="n">
        <v>2</v>
      </c>
      <c r="E194" s="9" t="s">
        <v>29</v>
      </c>
      <c r="F194" s="9" t="s">
        <v>65</v>
      </c>
      <c r="G194" s="9" t="s">
        <v>202</v>
      </c>
      <c r="H194" s="9" t="s">
        <v>32</v>
      </c>
      <c r="I194" s="9" t="s">
        <v>32</v>
      </c>
      <c r="J194" s="9" t="s">
        <v>32</v>
      </c>
      <c r="K194" s="9" t="s">
        <v>32</v>
      </c>
      <c r="L194" s="9" t="s">
        <v>32</v>
      </c>
      <c r="M194" s="9" t="s">
        <v>32</v>
      </c>
      <c r="N194" s="9" t="s">
        <v>32</v>
      </c>
      <c r="O194" s="9" t="s">
        <v>702</v>
      </c>
      <c r="P194" s="9" t="s">
        <v>703</v>
      </c>
      <c r="Q194" s="9" t="s">
        <v>704</v>
      </c>
      <c r="R194" s="5"/>
      <c r="S194" s="9" t="s">
        <v>32</v>
      </c>
      <c r="T194" s="9" t="s">
        <v>705</v>
      </c>
      <c r="U194" s="9" t="s">
        <v>706</v>
      </c>
      <c r="V194" s="1" t="str">
        <f aca="false">CONCATENATE("wr.add_register(",E194,"(",C194,",'",B194,"', '",T194,"', '",F194,"', '",O194,"'))")</f>
        <v>wr.add_register(U32(41169,'GridGuard.Cntry.LeakRisMin', 'Minimaler Isolationswiderstand', 'FIX0', 'Ohm'))</v>
      </c>
    </row>
    <row r="195" customFormat="false" ht="24.05" hidden="false" customHeight="false" outlineLevel="0" collapsed="false">
      <c r="A195" s="1" t="n">
        <f aca="false">VLOOKUP(C195,Tabelle5!$A$2:$C$249,2)</f>
        <v>0</v>
      </c>
      <c r="B195" s="9" t="s">
        <v>707</v>
      </c>
      <c r="C195" s="9" t="n">
        <v>41171</v>
      </c>
      <c r="D195" s="9" t="n">
        <v>2</v>
      </c>
      <c r="E195" s="9" t="s">
        <v>29</v>
      </c>
      <c r="F195" s="9" t="s">
        <v>65</v>
      </c>
      <c r="G195" s="9" t="s">
        <v>202</v>
      </c>
      <c r="H195" s="9" t="s">
        <v>32</v>
      </c>
      <c r="I195" s="9" t="s">
        <v>32</v>
      </c>
      <c r="J195" s="9" t="s">
        <v>32</v>
      </c>
      <c r="K195" s="9" t="s">
        <v>32</v>
      </c>
      <c r="L195" s="9" t="s">
        <v>32</v>
      </c>
      <c r="M195" s="9" t="s">
        <v>32</v>
      </c>
      <c r="N195" s="9" t="s">
        <v>32</v>
      </c>
      <c r="O195" s="9" t="s">
        <v>105</v>
      </c>
      <c r="P195" s="9" t="s">
        <v>708</v>
      </c>
      <c r="Q195" s="9" t="s">
        <v>709</v>
      </c>
      <c r="R195" s="9" t="s">
        <v>32</v>
      </c>
      <c r="S195" s="9" t="s">
        <v>32</v>
      </c>
      <c r="T195" s="9" t="s">
        <v>710</v>
      </c>
      <c r="U195" s="9" t="s">
        <v>711</v>
      </c>
      <c r="V195" s="1" t="str">
        <f aca="false">CONCATENATE("wr.add_register(",E195,"(",C195,",'",B195,"', '",T195,"', '",F195,"', '",O195,"'))")</f>
        <v>wr.add_register(U32(41171,'Metering.TotkWhOutSet', 'Setze Gesamtertrag', 'FIX0', 'kWh'))</v>
      </c>
    </row>
    <row r="196" customFormat="false" ht="24.05" hidden="false" customHeight="false" outlineLevel="0" collapsed="false">
      <c r="A196" s="1" t="n">
        <f aca="false">VLOOKUP(C196,Tabelle5!$A$2:$C$249,2)</f>
        <v>0</v>
      </c>
      <c r="B196" s="9" t="s">
        <v>712</v>
      </c>
      <c r="C196" s="9" t="n">
        <v>41173</v>
      </c>
      <c r="D196" s="9" t="n">
        <v>2</v>
      </c>
      <c r="E196" s="9" t="s">
        <v>29</v>
      </c>
      <c r="F196" s="9" t="s">
        <v>69</v>
      </c>
      <c r="G196" s="9" t="s">
        <v>202</v>
      </c>
      <c r="H196" s="9" t="s">
        <v>32</v>
      </c>
      <c r="I196" s="9" t="s">
        <v>32</v>
      </c>
      <c r="J196" s="9" t="s">
        <v>32</v>
      </c>
      <c r="K196" s="9" t="s">
        <v>32</v>
      </c>
      <c r="L196" s="9" t="s">
        <v>32</v>
      </c>
      <c r="M196" s="9" t="s">
        <v>32</v>
      </c>
      <c r="N196" s="9" t="s">
        <v>32</v>
      </c>
      <c r="O196" s="9" t="s">
        <v>713</v>
      </c>
      <c r="P196" s="9" t="s">
        <v>714</v>
      </c>
      <c r="Q196" s="9" t="s">
        <v>715</v>
      </c>
      <c r="R196" s="9" t="s">
        <v>32</v>
      </c>
      <c r="S196" s="9" t="s">
        <v>32</v>
      </c>
      <c r="T196" s="9" t="s">
        <v>716</v>
      </c>
      <c r="U196" s="9" t="s">
        <v>717</v>
      </c>
      <c r="V196" s="1" t="str">
        <f aca="false">CONCATENATE("wr.add_register(",E196,"(",C196,",'",B196,"', '",T196,"', '",F196,"', '",O196,"'))")</f>
        <v>wr.add_register(U32(41173,'Metering.TotOpTmhSet', 'Setze Gesamte Betriebszeit am Netzanschlusspunkt', 'Dauer', 'h'))</v>
      </c>
    </row>
    <row r="197" customFormat="false" ht="35.5" hidden="false" customHeight="false" outlineLevel="0" collapsed="false">
      <c r="A197" s="1" t="n">
        <f aca="false">VLOOKUP(C197,Tabelle5!$A$2:$C$249,2)</f>
        <v>0</v>
      </c>
      <c r="B197" s="9" t="s">
        <v>718</v>
      </c>
      <c r="C197" s="9" t="n">
        <v>41193</v>
      </c>
      <c r="D197" s="9" t="n">
        <v>2</v>
      </c>
      <c r="E197" s="9" t="s">
        <v>29</v>
      </c>
      <c r="F197" s="9" t="s">
        <v>40</v>
      </c>
      <c r="G197" s="9" t="s">
        <v>202</v>
      </c>
      <c r="H197" s="9" t="s">
        <v>32</v>
      </c>
      <c r="I197" s="9" t="s">
        <v>32</v>
      </c>
      <c r="J197" s="9" t="s">
        <v>32</v>
      </c>
      <c r="K197" s="9" t="s">
        <v>32</v>
      </c>
      <c r="L197" s="9" t="s">
        <v>32</v>
      </c>
      <c r="M197" s="9" t="s">
        <v>32</v>
      </c>
      <c r="N197" s="9" t="s">
        <v>32</v>
      </c>
      <c r="O197" s="9"/>
      <c r="P197" s="9" t="s">
        <v>719</v>
      </c>
      <c r="Q197" s="9" t="n">
        <v>1</v>
      </c>
      <c r="R197" s="9" t="s">
        <v>32</v>
      </c>
      <c r="S197" s="9" t="s">
        <v>32</v>
      </c>
      <c r="T197" s="9" t="s">
        <v>720</v>
      </c>
      <c r="U197" s="9" t="s">
        <v>721</v>
      </c>
      <c r="V197" s="1" t="str">
        <f aca="false">CONCATENATE("wr.add_register(",E197,"(",C197,",'",B197,"', '",T197,"', '",F197,"', '",O197,"'))")</f>
        <v>wr.add_register(U32(41193,'Inverter.CtlComCfg.WCtlCom.CtlComMssMod', 'Betriebsart für ausbleibende Wirkleistungsbegrenzung', 'TAGLIST', ''))</v>
      </c>
    </row>
    <row r="198" customFormat="false" ht="24.05" hidden="false" customHeight="false" outlineLevel="0" collapsed="false">
      <c r="A198" s="1" t="n">
        <f aca="false">VLOOKUP(C198,Tabelle5!$A$2:$C$249,2)</f>
        <v>0</v>
      </c>
      <c r="B198" s="9" t="s">
        <v>722</v>
      </c>
      <c r="C198" s="9" t="n">
        <v>41195</v>
      </c>
      <c r="D198" s="9" t="n">
        <v>2</v>
      </c>
      <c r="E198" s="9" t="s">
        <v>29</v>
      </c>
      <c r="F198" s="9" t="s">
        <v>69</v>
      </c>
      <c r="G198" s="9" t="s">
        <v>202</v>
      </c>
      <c r="H198" s="9" t="s">
        <v>32</v>
      </c>
      <c r="I198" s="9" t="s">
        <v>32</v>
      </c>
      <c r="J198" s="9" t="s">
        <v>32</v>
      </c>
      <c r="K198" s="9" t="s">
        <v>32</v>
      </c>
      <c r="L198" s="9" t="s">
        <v>32</v>
      </c>
      <c r="M198" s="9" t="s">
        <v>32</v>
      </c>
      <c r="N198" s="9" t="s">
        <v>32</v>
      </c>
      <c r="O198" s="9" t="s">
        <v>70</v>
      </c>
      <c r="P198" s="9" t="s">
        <v>723</v>
      </c>
      <c r="Q198" s="9" t="s">
        <v>724</v>
      </c>
      <c r="R198" s="9" t="s">
        <v>32</v>
      </c>
      <c r="S198" s="9" t="s">
        <v>32</v>
      </c>
      <c r="T198" s="9" t="s">
        <v>725</v>
      </c>
      <c r="U198" s="9" t="s">
        <v>726</v>
      </c>
      <c r="V198" s="1" t="str">
        <f aca="false">CONCATENATE("wr.add_register(",E198,"(",C198,",'",B198,"', '",T198,"', '",F198,"', '",O198,"'))")</f>
        <v>wr.add_register(U32(41195,'Inverter.CtlComCfg.WCtlCom.TmsOut', 'Timeout für ausbleibende Wirkleistungsbegrenzung', 'Dauer', 's'))</v>
      </c>
    </row>
    <row r="199" customFormat="false" ht="35.5" hidden="false" customHeight="false" outlineLevel="0" collapsed="false">
      <c r="A199" s="1" t="n">
        <f aca="false">VLOOKUP(C199,Tabelle5!$A$2:$C$249,2)</f>
        <v>0</v>
      </c>
      <c r="B199" s="9" t="s">
        <v>727</v>
      </c>
      <c r="C199" s="9" t="n">
        <v>41197</v>
      </c>
      <c r="D199" s="9" t="n">
        <v>2</v>
      </c>
      <c r="E199" s="9" t="s">
        <v>29</v>
      </c>
      <c r="F199" s="9" t="s">
        <v>139</v>
      </c>
      <c r="G199" s="9" t="s">
        <v>202</v>
      </c>
      <c r="H199" s="9" t="s">
        <v>32</v>
      </c>
      <c r="I199" s="9" t="s">
        <v>32</v>
      </c>
      <c r="J199" s="9" t="s">
        <v>32</v>
      </c>
      <c r="K199" s="9" t="s">
        <v>32</v>
      </c>
      <c r="L199" s="9" t="s">
        <v>32</v>
      </c>
      <c r="M199" s="9" t="s">
        <v>32</v>
      </c>
      <c r="N199" s="9" t="s">
        <v>32</v>
      </c>
      <c r="O199" s="9" t="s">
        <v>134</v>
      </c>
      <c r="P199" s="9" t="s">
        <v>155</v>
      </c>
      <c r="Q199" s="10" t="n">
        <v>1</v>
      </c>
      <c r="R199" s="9" t="s">
        <v>32</v>
      </c>
      <c r="S199" s="9" t="s">
        <v>32</v>
      </c>
      <c r="T199" s="9" t="s">
        <v>728</v>
      </c>
      <c r="U199" s="9" t="s">
        <v>729</v>
      </c>
      <c r="V199" s="1" t="str">
        <f aca="false">CONCATENATE("wr.add_register(",E199,"(",C199,",'",B199,"', '",T199,"', '",F199,"', '",O199,"'))")</f>
        <v>wr.add_register(U32(41197,'Inverter.CtlComCfg.WCtlCom.FlbWNom', 'Fallback Wirkleistungsbegrenzung P in % von WMax für ausbleibende Wirkleistungsbegrenzung', 'FIX2', '%'))</v>
      </c>
    </row>
    <row r="200" customFormat="false" ht="35.5" hidden="false" customHeight="false" outlineLevel="0" collapsed="false">
      <c r="A200" s="1" t="n">
        <f aca="false">VLOOKUP(C200,Tabelle5!$A$2:$C$249,2)</f>
        <v>0</v>
      </c>
      <c r="B200" s="9" t="s">
        <v>730</v>
      </c>
      <c r="C200" s="9" t="n">
        <v>41219</v>
      </c>
      <c r="D200" s="9" t="n">
        <v>2</v>
      </c>
      <c r="E200" s="9" t="s">
        <v>29</v>
      </c>
      <c r="F200" s="9" t="s">
        <v>40</v>
      </c>
      <c r="G200" s="9" t="s">
        <v>202</v>
      </c>
      <c r="H200" s="9" t="s">
        <v>32</v>
      </c>
      <c r="I200" s="9" t="s">
        <v>32</v>
      </c>
      <c r="J200" s="9" t="s">
        <v>32</v>
      </c>
      <c r="K200" s="9" t="s">
        <v>32</v>
      </c>
      <c r="L200" s="9" t="s">
        <v>32</v>
      </c>
      <c r="M200" s="9" t="s">
        <v>32</v>
      </c>
      <c r="N200" s="9" t="s">
        <v>32</v>
      </c>
      <c r="O200" s="9"/>
      <c r="P200" s="9" t="s">
        <v>719</v>
      </c>
      <c r="Q200" s="9" t="n">
        <v>1</v>
      </c>
      <c r="R200" s="9" t="s">
        <v>32</v>
      </c>
      <c r="S200" s="9" t="s">
        <v>32</v>
      </c>
      <c r="T200" s="9" t="s">
        <v>731</v>
      </c>
      <c r="U200" s="9" t="s">
        <v>732</v>
      </c>
      <c r="V200" s="1" t="str">
        <f aca="false">CONCATENATE("wr.add_register(",E200,"(",C200,",'",B200,"', '",T200,"', '",F200,"', '",O200,"'))")</f>
        <v>wr.add_register(U32(41219,'Inverter.CtlComCfg.VArCtlCom.CtlComMssMod', 'Betriebsart für ausbleibende Blindleistungsregelung', 'TAGLIST', ''))</v>
      </c>
    </row>
    <row r="201" customFormat="false" ht="24.05" hidden="false" customHeight="false" outlineLevel="0" collapsed="false">
      <c r="A201" s="1" t="n">
        <f aca="false">VLOOKUP(C201,Tabelle5!$A$2:$C$249,2)</f>
        <v>0</v>
      </c>
      <c r="B201" s="9" t="s">
        <v>733</v>
      </c>
      <c r="C201" s="9" t="n">
        <v>41221</v>
      </c>
      <c r="D201" s="9" t="n">
        <v>2</v>
      </c>
      <c r="E201" s="9" t="s">
        <v>29</v>
      </c>
      <c r="F201" s="9" t="s">
        <v>69</v>
      </c>
      <c r="G201" s="9" t="s">
        <v>202</v>
      </c>
      <c r="H201" s="9" t="s">
        <v>32</v>
      </c>
      <c r="I201" s="9" t="s">
        <v>32</v>
      </c>
      <c r="J201" s="9" t="s">
        <v>32</v>
      </c>
      <c r="K201" s="9" t="s">
        <v>32</v>
      </c>
      <c r="L201" s="9" t="s">
        <v>32</v>
      </c>
      <c r="M201" s="9" t="s">
        <v>32</v>
      </c>
      <c r="N201" s="9" t="s">
        <v>32</v>
      </c>
      <c r="O201" s="9" t="s">
        <v>70</v>
      </c>
      <c r="P201" s="9" t="s">
        <v>723</v>
      </c>
      <c r="Q201" s="9" t="s">
        <v>724</v>
      </c>
      <c r="R201" s="9" t="s">
        <v>32</v>
      </c>
      <c r="S201" s="9" t="s">
        <v>32</v>
      </c>
      <c r="T201" s="9" t="s">
        <v>734</v>
      </c>
      <c r="U201" s="9" t="s">
        <v>735</v>
      </c>
      <c r="V201" s="1" t="str">
        <f aca="false">CONCATENATE("wr.add_register(",E201,"(",C201,",'",B201,"', '",T201,"', '",F201,"', '",O201,"'))")</f>
        <v>wr.add_register(U32(41221,'Inverter.CtlComCfg.VArCtlCom.TmsOut', 'Timeout für ausbleibende Blindleistungsregelung', 'Dauer', 's'))</v>
      </c>
    </row>
    <row r="202" customFormat="false" ht="24.05" hidden="false" customHeight="false" outlineLevel="0" collapsed="false">
      <c r="A202" s="1" t="n">
        <f aca="false">VLOOKUP(C202,Tabelle5!$A$2:$C$249,2)</f>
        <v>0</v>
      </c>
      <c r="B202" s="9" t="s">
        <v>736</v>
      </c>
      <c r="C202" s="9" t="n">
        <v>41223</v>
      </c>
      <c r="D202" s="9" t="n">
        <v>2</v>
      </c>
      <c r="E202" s="9" t="s">
        <v>132</v>
      </c>
      <c r="F202" s="9" t="s">
        <v>139</v>
      </c>
      <c r="G202" s="9" t="s">
        <v>202</v>
      </c>
      <c r="H202" s="9" t="s">
        <v>32</v>
      </c>
      <c r="I202" s="9" t="s">
        <v>32</v>
      </c>
      <c r="J202" s="9" t="s">
        <v>32</v>
      </c>
      <c r="K202" s="9" t="s">
        <v>32</v>
      </c>
      <c r="L202" s="9" t="s">
        <v>32</v>
      </c>
      <c r="M202" s="9" t="s">
        <v>32</v>
      </c>
      <c r="N202" s="9" t="s">
        <v>32</v>
      </c>
      <c r="O202" s="9" t="s">
        <v>134</v>
      </c>
      <c r="P202" s="9" t="s">
        <v>737</v>
      </c>
      <c r="Q202" s="10" t="n">
        <v>0</v>
      </c>
      <c r="R202" s="9" t="s">
        <v>32</v>
      </c>
      <c r="S202" s="9" t="s">
        <v>32</v>
      </c>
      <c r="T202" s="9" t="s">
        <v>738</v>
      </c>
      <c r="U202" s="9" t="s">
        <v>739</v>
      </c>
      <c r="V202" s="1" t="str">
        <f aca="false">CONCATENATE("wr.add_register(",E202,"(",C202,",'",B202,"', '",T202,"', '",F202,"', '",O202,"'))")</f>
        <v>wr.add_register(S32(41223,'Inverter.CtlComCfg.VArCtlCom.FlbVArNom', 'Fallback Blindleistung Q in % von WMax für ausbleibende Blindleistungsregelung', 'FIX2', '%'))</v>
      </c>
    </row>
    <row r="203" customFormat="false" ht="35.5" hidden="false" customHeight="false" outlineLevel="0" collapsed="false">
      <c r="A203" s="1" t="n">
        <f aca="false">VLOOKUP(C203,Tabelle5!$A$2:$C$249,2)</f>
        <v>0</v>
      </c>
      <c r="B203" s="9" t="s">
        <v>740</v>
      </c>
      <c r="C203" s="9" t="n">
        <v>41225</v>
      </c>
      <c r="D203" s="9" t="n">
        <v>2</v>
      </c>
      <c r="E203" s="9" t="s">
        <v>29</v>
      </c>
      <c r="F203" s="9" t="s">
        <v>40</v>
      </c>
      <c r="G203" s="9" t="s">
        <v>202</v>
      </c>
      <c r="H203" s="9" t="s">
        <v>32</v>
      </c>
      <c r="I203" s="9" t="s">
        <v>32</v>
      </c>
      <c r="J203" s="9" t="s">
        <v>32</v>
      </c>
      <c r="K203" s="9" t="s">
        <v>32</v>
      </c>
      <c r="L203" s="9" t="s">
        <v>32</v>
      </c>
      <c r="M203" s="9" t="s">
        <v>32</v>
      </c>
      <c r="N203" s="9" t="s">
        <v>32</v>
      </c>
      <c r="O203" s="9"/>
      <c r="P203" s="9" t="s">
        <v>719</v>
      </c>
      <c r="Q203" s="9" t="n">
        <v>1</v>
      </c>
      <c r="R203" s="9" t="s">
        <v>32</v>
      </c>
      <c r="S203" s="9" t="s">
        <v>32</v>
      </c>
      <c r="T203" s="9" t="s">
        <v>741</v>
      </c>
      <c r="U203" s="9" t="s">
        <v>742</v>
      </c>
      <c r="V203" s="1" t="str">
        <f aca="false">CONCATENATE("wr.add_register(",E203,"(",C203,",'",B203,"', '",T203,"', '",F203,"', '",O203,"'))")</f>
        <v>wr.add_register(U32(41225,'Inverter.CtlComCfg.PFCtlCom.CtlComMssMod', 'Betriebsart für ausbleibende cos Phi-Vorgabe', 'TAGLIST', ''))</v>
      </c>
    </row>
    <row r="204" customFormat="false" ht="24.05" hidden="false" customHeight="false" outlineLevel="0" collapsed="false">
      <c r="A204" s="1" t="n">
        <f aca="false">VLOOKUP(C204,Tabelle5!$A$2:$C$249,2)</f>
        <v>0</v>
      </c>
      <c r="B204" s="9" t="s">
        <v>743</v>
      </c>
      <c r="C204" s="9" t="n">
        <v>41227</v>
      </c>
      <c r="D204" s="9" t="n">
        <v>2</v>
      </c>
      <c r="E204" s="9" t="s">
        <v>29</v>
      </c>
      <c r="F204" s="9" t="s">
        <v>69</v>
      </c>
      <c r="G204" s="9" t="s">
        <v>202</v>
      </c>
      <c r="H204" s="9" t="s">
        <v>32</v>
      </c>
      <c r="I204" s="9" t="s">
        <v>32</v>
      </c>
      <c r="J204" s="9" t="s">
        <v>32</v>
      </c>
      <c r="K204" s="9" t="s">
        <v>32</v>
      </c>
      <c r="L204" s="9" t="s">
        <v>32</v>
      </c>
      <c r="M204" s="9" t="s">
        <v>32</v>
      </c>
      <c r="N204" s="9" t="s">
        <v>32</v>
      </c>
      <c r="O204" s="9" t="s">
        <v>70</v>
      </c>
      <c r="P204" s="9" t="s">
        <v>723</v>
      </c>
      <c r="Q204" s="9" t="s">
        <v>724</v>
      </c>
      <c r="R204" s="9" t="s">
        <v>32</v>
      </c>
      <c r="S204" s="9" t="s">
        <v>32</v>
      </c>
      <c r="T204" s="9" t="s">
        <v>744</v>
      </c>
      <c r="U204" s="9" t="s">
        <v>745</v>
      </c>
      <c r="V204" s="1" t="str">
        <f aca="false">CONCATENATE("wr.add_register(",E204,"(",C204,",'",B204,"', '",T204,"', '",F204,"', '",O204,"'))")</f>
        <v>wr.add_register(U32(41227,'Inverter.CtlComCfg.PFCtlCom.TmsOut', 'Timeout für ausbleibende cos Phi-Vorgabe', 'Dauer', 's'))</v>
      </c>
    </row>
    <row r="205" customFormat="false" ht="24.05" hidden="false" customHeight="false" outlineLevel="0" collapsed="false">
      <c r="A205" s="1" t="n">
        <f aca="false">VLOOKUP(C205,Tabelle5!$A$2:$C$249,2)</f>
        <v>0</v>
      </c>
      <c r="B205" s="9" t="s">
        <v>746</v>
      </c>
      <c r="C205" s="9" t="n">
        <v>41229</v>
      </c>
      <c r="D205" s="9" t="n">
        <v>2</v>
      </c>
      <c r="E205" s="9" t="s">
        <v>132</v>
      </c>
      <c r="F205" s="9" t="s">
        <v>747</v>
      </c>
      <c r="G205" s="9" t="s">
        <v>202</v>
      </c>
      <c r="H205" s="9" t="s">
        <v>32</v>
      </c>
      <c r="I205" s="9" t="s">
        <v>32</v>
      </c>
      <c r="J205" s="9" t="s">
        <v>32</v>
      </c>
      <c r="K205" s="9" t="s">
        <v>32</v>
      </c>
      <c r="L205" s="9" t="s">
        <v>32</v>
      </c>
      <c r="M205" s="9" t="s">
        <v>32</v>
      </c>
      <c r="N205" s="9" t="s">
        <v>32</v>
      </c>
      <c r="O205" s="9"/>
      <c r="P205" s="9" t="s">
        <v>140</v>
      </c>
      <c r="Q205" s="9" t="n">
        <v>1</v>
      </c>
      <c r="R205" s="9" t="s">
        <v>32</v>
      </c>
      <c r="S205" s="9" t="s">
        <v>32</v>
      </c>
      <c r="T205" s="9" t="s">
        <v>748</v>
      </c>
      <c r="U205" s="9" t="s">
        <v>749</v>
      </c>
      <c r="V205" s="1" t="str">
        <f aca="false">CONCATENATE("wr.add_register(",E205,"(",C205,",'",B205,"', '",T205,"', '",F205,"', '",O205,"'))")</f>
        <v>wr.add_register(S32(41229,'Inverter.CtlComCfg.PFCtlCom.FlbPF', 'Fallback cos Phi für ausbleibende cos Phi-Vorgabe', 'FIX4', ''))</v>
      </c>
    </row>
    <row r="206" customFormat="false" ht="12.8" hidden="false" customHeight="false" outlineLevel="0" collapsed="false">
      <c r="A206" s="1" t="n">
        <f aca="false">VLOOKUP(C206,Tabelle5!$A$2:$C$249,2)</f>
        <v>0</v>
      </c>
      <c r="B206" s="9" t="s">
        <v>750</v>
      </c>
      <c r="C206" s="9" t="n">
        <v>42109</v>
      </c>
      <c r="D206" s="9" t="n">
        <v>4</v>
      </c>
      <c r="E206" s="9" t="s">
        <v>200</v>
      </c>
      <c r="F206" s="9" t="s">
        <v>30</v>
      </c>
      <c r="G206" s="9" t="s">
        <v>751</v>
      </c>
      <c r="H206" s="9" t="s">
        <v>32</v>
      </c>
      <c r="I206" s="9" t="s">
        <v>32</v>
      </c>
      <c r="J206" s="9" t="s">
        <v>32</v>
      </c>
      <c r="K206" s="9" t="s">
        <v>32</v>
      </c>
      <c r="L206" s="9" t="s">
        <v>32</v>
      </c>
      <c r="M206" s="9" t="s">
        <v>32</v>
      </c>
      <c r="N206" s="9" t="s">
        <v>32</v>
      </c>
      <c r="O206" s="9"/>
      <c r="P206" s="9" t="s">
        <v>32</v>
      </c>
      <c r="Q206" s="9" t="s">
        <v>32</v>
      </c>
      <c r="R206" s="9" t="s">
        <v>32</v>
      </c>
      <c r="S206" s="9" t="s">
        <v>32</v>
      </c>
      <c r="T206" s="9" t="s">
        <v>752</v>
      </c>
      <c r="U206" s="9" t="s">
        <v>32</v>
      </c>
      <c r="V206" s="1" t="str">
        <f aca="false">CONCATENATE("wr.add_register(",E206,"(",C206,",'",B206,"', '",T206,"', '",F206,"', '",O206,"'))")</f>
        <v>wr.add_register(U64(42109,'Modbus.UnitID', 'Unit ID des Wechselrichters', 'RAW', ''))</v>
      </c>
    </row>
    <row r="207" customFormat="false" ht="12.8" hidden="false" customHeight="false" outlineLevel="0" collapsed="false">
      <c r="A207" s="1" t="n">
        <f aca="false">VLOOKUP(C207,Tabelle5!$A$2:$C$249,2)</f>
        <v>0</v>
      </c>
      <c r="B207" s="9" t="s">
        <v>753</v>
      </c>
      <c r="C207" s="9" t="n">
        <v>43090</v>
      </c>
      <c r="D207" s="9" t="n">
        <v>2</v>
      </c>
      <c r="E207" s="9" t="s">
        <v>29</v>
      </c>
      <c r="F207" s="9" t="s">
        <v>30</v>
      </c>
      <c r="G207" s="9" t="s">
        <v>751</v>
      </c>
      <c r="H207" s="9" t="s">
        <v>32</v>
      </c>
      <c r="I207" s="9" t="s">
        <v>32</v>
      </c>
      <c r="J207" s="9" t="s">
        <v>32</v>
      </c>
      <c r="K207" s="9" t="s">
        <v>32</v>
      </c>
      <c r="L207" s="9" t="s">
        <v>32</v>
      </c>
      <c r="M207" s="9" t="s">
        <v>32</v>
      </c>
      <c r="N207" s="9" t="s">
        <v>32</v>
      </c>
      <c r="O207" s="9"/>
      <c r="P207" s="9" t="s">
        <v>32</v>
      </c>
      <c r="Q207" s="9" t="s">
        <v>32</v>
      </c>
      <c r="R207" s="9" t="s">
        <v>32</v>
      </c>
      <c r="S207" s="9" t="s">
        <v>32</v>
      </c>
      <c r="T207" s="9" t="s">
        <v>754</v>
      </c>
      <c r="U207" s="9" t="s">
        <v>32</v>
      </c>
      <c r="V207" s="1" t="str">
        <f aca="false">CONCATENATE("wr.add_register(",E207,"(",C207,",'",B207,"', '",T207,"', '",F207,"', '",O207,"'))")</f>
        <v>wr.add_register(U32(43090,'SMA.GridGuard.Code', 'SMA Grid Guard-Code', 'RAW', ''))</v>
      </c>
    </row>
    <row r="208" customFormat="false" ht="24.05" hidden="false" customHeight="false" outlineLevel="0" collapsed="false">
      <c r="A208" s="1" t="str">
        <f aca="false">VLOOKUP(C208,Tabelle5!$A$2:$C$249,2)</f>
        <v>AC-Seite</v>
      </c>
      <c r="B208" s="9" t="s">
        <v>101</v>
      </c>
      <c r="C208" s="9" t="n">
        <v>30513</v>
      </c>
      <c r="D208" s="9" t="n">
        <v>4</v>
      </c>
      <c r="E208" s="9" t="s">
        <v>200</v>
      </c>
      <c r="F208" s="9" t="s">
        <v>65</v>
      </c>
      <c r="G208" s="9" t="s">
        <v>31</v>
      </c>
      <c r="H208" s="9" t="s">
        <v>755</v>
      </c>
      <c r="I208" s="9" t="s">
        <v>756</v>
      </c>
      <c r="J208" s="9" t="s">
        <v>757</v>
      </c>
      <c r="K208" s="9" t="s">
        <v>758</v>
      </c>
      <c r="L208" s="9" t="s">
        <v>759</v>
      </c>
      <c r="M208" s="9" t="s">
        <v>32</v>
      </c>
      <c r="N208" s="9" t="s">
        <v>50</v>
      </c>
      <c r="O208" s="9" t="s">
        <v>102</v>
      </c>
      <c r="P208" s="9" t="s">
        <v>32</v>
      </c>
      <c r="Q208" s="9" t="s">
        <v>32</v>
      </c>
      <c r="R208" s="9" t="s">
        <v>32</v>
      </c>
      <c r="S208" s="9" t="s">
        <v>32</v>
      </c>
      <c r="T208" s="9" t="s">
        <v>103</v>
      </c>
      <c r="U208" s="9" t="s">
        <v>104</v>
      </c>
      <c r="V208" s="1" t="str">
        <f aca="false">CONCATENATE("wr.add_register(",E208,"(",C208,",'",B208,"', '",T208,"', '",F208,"', '",O208,"'))")</f>
        <v>wr.add_register(U64(30513,'Metering.TotWhOut', 'Gesamtertrag', 'FIX0', 'Wh'))</v>
      </c>
    </row>
    <row r="209" customFormat="false" ht="12.8" hidden="false" customHeight="false" outlineLevel="0" collapsed="false">
      <c r="A209" s="1" t="str">
        <f aca="false">VLOOKUP(C209,Tabelle5!$A$2:$C$249,2)</f>
        <v>AC-Seite</v>
      </c>
      <c r="B209" s="9" t="s">
        <v>107</v>
      </c>
      <c r="C209" s="9" t="n">
        <v>30517</v>
      </c>
      <c r="D209" s="9" t="n">
        <v>4</v>
      </c>
      <c r="E209" s="9" t="s">
        <v>200</v>
      </c>
      <c r="F209" s="9" t="s">
        <v>65</v>
      </c>
      <c r="G209" s="9" t="s">
        <v>31</v>
      </c>
      <c r="H209" s="9" t="s">
        <v>32</v>
      </c>
      <c r="I209" s="9" t="s">
        <v>32</v>
      </c>
      <c r="J209" s="9" t="s">
        <v>32</v>
      </c>
      <c r="K209" s="9" t="s">
        <v>32</v>
      </c>
      <c r="L209" s="9" t="s">
        <v>32</v>
      </c>
      <c r="M209" s="9" t="s">
        <v>32</v>
      </c>
      <c r="N209" s="9" t="s">
        <v>32</v>
      </c>
      <c r="O209" s="9" t="s">
        <v>102</v>
      </c>
      <c r="P209" s="9" t="s">
        <v>32</v>
      </c>
      <c r="Q209" s="9" t="s">
        <v>32</v>
      </c>
      <c r="R209" s="9" t="s">
        <v>32</v>
      </c>
      <c r="S209" s="9" t="s">
        <v>32</v>
      </c>
      <c r="T209" s="9" t="s">
        <v>108</v>
      </c>
      <c r="U209" s="9" t="s">
        <v>32</v>
      </c>
      <c r="V209" s="1" t="str">
        <f aca="false">CONCATENATE("wr.add_register(",E209,"(",C209,",'",B209,"', '",T209,"', '",F209,"', '",O209,"'))")</f>
        <v>wr.add_register(U64(30517,'Metering.DyWhOut', 'Tagesertrag', 'FIX0', 'Wh'))</v>
      </c>
    </row>
    <row r="210" customFormat="false" ht="12.8" hidden="false" customHeight="false" outlineLevel="0" collapsed="false">
      <c r="A210" s="1" t="str">
        <f aca="false">VLOOKUP(C210,Tabelle5!$A$2:$C$249,2)</f>
        <v>AC-Seite</v>
      </c>
      <c r="B210" s="9" t="s">
        <v>109</v>
      </c>
      <c r="C210" s="9" t="n">
        <v>30521</v>
      </c>
      <c r="D210" s="9" t="n">
        <v>4</v>
      </c>
      <c r="E210" s="9" t="s">
        <v>200</v>
      </c>
      <c r="F210" s="9" t="s">
        <v>69</v>
      </c>
      <c r="G210" s="9" t="s">
        <v>31</v>
      </c>
      <c r="H210" s="9" t="s">
        <v>32</v>
      </c>
      <c r="I210" s="9" t="s">
        <v>32</v>
      </c>
      <c r="J210" s="9" t="s">
        <v>32</v>
      </c>
      <c r="K210" s="9" t="s">
        <v>32</v>
      </c>
      <c r="L210" s="9" t="s">
        <v>32</v>
      </c>
      <c r="M210" s="9" t="s">
        <v>32</v>
      </c>
      <c r="N210" s="9" t="s">
        <v>32</v>
      </c>
      <c r="O210" s="9" t="s">
        <v>70</v>
      </c>
      <c r="P210" s="9" t="s">
        <v>32</v>
      </c>
      <c r="Q210" s="9" t="s">
        <v>32</v>
      </c>
      <c r="R210" s="9" t="s">
        <v>32</v>
      </c>
      <c r="S210" s="9" t="s">
        <v>32</v>
      </c>
      <c r="T210" s="9" t="s">
        <v>110</v>
      </c>
      <c r="U210" s="9" t="s">
        <v>111</v>
      </c>
      <c r="V210" s="1" t="str">
        <f aca="false">CONCATENATE("wr.add_register(",E210,"(",C210,",'",B210,"', '",T210,"', '",F210,"', '",O210,"'))")</f>
        <v>wr.add_register(U64(30521,'Metering.TotOpTms', 'Betriebszeit', 'Dauer', 's'))</v>
      </c>
    </row>
    <row r="211" customFormat="false" ht="12.8" hidden="false" customHeight="false" outlineLevel="0" collapsed="false">
      <c r="A211" s="1" t="str">
        <f aca="false">VLOOKUP(C211,Tabelle5!$A$2:$C$249,2)</f>
        <v>AC-Seite</v>
      </c>
      <c r="B211" s="9" t="s">
        <v>112</v>
      </c>
      <c r="C211" s="9" t="n">
        <v>30525</v>
      </c>
      <c r="D211" s="9" t="n">
        <v>4</v>
      </c>
      <c r="E211" s="9" t="s">
        <v>200</v>
      </c>
      <c r="F211" s="9" t="s">
        <v>69</v>
      </c>
      <c r="G211" s="9" t="s">
        <v>31</v>
      </c>
      <c r="H211" s="9" t="s">
        <v>32</v>
      </c>
      <c r="I211" s="9" t="s">
        <v>32</v>
      </c>
      <c r="J211" s="9" t="s">
        <v>32</v>
      </c>
      <c r="K211" s="9" t="s">
        <v>32</v>
      </c>
      <c r="L211" s="9" t="s">
        <v>32</v>
      </c>
      <c r="M211" s="9" t="s">
        <v>32</v>
      </c>
      <c r="N211" s="9" t="s">
        <v>32</v>
      </c>
      <c r="O211" s="9" t="s">
        <v>70</v>
      </c>
      <c r="P211" s="9" t="s">
        <v>32</v>
      </c>
      <c r="Q211" s="9" t="s">
        <v>32</v>
      </c>
      <c r="R211" s="9" t="s">
        <v>32</v>
      </c>
      <c r="S211" s="9" t="s">
        <v>32</v>
      </c>
      <c r="T211" s="9" t="s">
        <v>113</v>
      </c>
      <c r="U211" s="9" t="s">
        <v>114</v>
      </c>
      <c r="V211" s="1" t="str">
        <f aca="false">CONCATENATE("wr.add_register(",E211,"(",C211,",'",B211,"', '",T211,"', '",F211,"', '",O211,"'))")</f>
        <v>wr.add_register(U64(30525,'Metering.TotFeedTms', 'Einspeisezeit', 'Dauer', 's'))</v>
      </c>
    </row>
    <row r="212" customFormat="false" ht="12.8" hidden="false" customHeight="false" outlineLevel="0" collapsed="false">
      <c r="A212" s="1" t="str">
        <f aca="false">VLOOKUP(C212,Tabelle5!$A$2:$C$249,2)</f>
        <v>AC-Seite</v>
      </c>
      <c r="B212" s="9" t="s">
        <v>760</v>
      </c>
      <c r="C212" s="9" t="n">
        <v>30599</v>
      </c>
      <c r="D212" s="9" t="n">
        <v>2</v>
      </c>
      <c r="E212" s="9" t="s">
        <v>29</v>
      </c>
      <c r="F212" s="9" t="s">
        <v>65</v>
      </c>
      <c r="G212" s="9" t="s">
        <v>31</v>
      </c>
      <c r="H212" s="9" t="s">
        <v>32</v>
      </c>
      <c r="I212" s="9" t="s">
        <v>32</v>
      </c>
      <c r="J212" s="9" t="s">
        <v>32</v>
      </c>
      <c r="K212" s="9" t="s">
        <v>32</v>
      </c>
      <c r="L212" s="9" t="s">
        <v>32</v>
      </c>
      <c r="M212" s="9" t="s">
        <v>32</v>
      </c>
      <c r="N212" s="9" t="s">
        <v>32</v>
      </c>
      <c r="O212" s="9"/>
      <c r="P212" s="9" t="s">
        <v>32</v>
      </c>
      <c r="Q212" s="9" t="s">
        <v>32</v>
      </c>
      <c r="R212" s="9" t="s">
        <v>32</v>
      </c>
      <c r="S212" s="9" t="s">
        <v>32</v>
      </c>
      <c r="T212" s="9" t="s">
        <v>761</v>
      </c>
      <c r="U212" s="9" t="s">
        <v>762</v>
      </c>
      <c r="V212" s="1" t="str">
        <f aca="false">CONCATENATE("wr.add_register(",E212,"(",C212,",'",B212,"', '",T212,"', '",F212,"', '",O212,"'))")</f>
        <v>wr.add_register(U32(30599,'Operation.GriSwCnt', 'Anzahl Netzzuschaltungen', 'FIX0', ''))</v>
      </c>
    </row>
    <row r="213" customFormat="false" ht="12.8" hidden="false" customHeight="false" outlineLevel="0" collapsed="false">
      <c r="A213" s="1" t="str">
        <f aca="false">VLOOKUP(C213,Tabelle5!$A$2:$C$249,2)</f>
        <v>AC-Seite</v>
      </c>
      <c r="B213" s="9" t="s">
        <v>763</v>
      </c>
      <c r="C213" s="9" t="n">
        <v>30775</v>
      </c>
      <c r="D213" s="9" t="n">
        <v>2</v>
      </c>
      <c r="E213" s="9" t="s">
        <v>132</v>
      </c>
      <c r="F213" s="9" t="s">
        <v>65</v>
      </c>
      <c r="G213" s="9" t="s">
        <v>31</v>
      </c>
      <c r="H213" s="9" t="n">
        <v>40200</v>
      </c>
      <c r="I213" s="9" t="s">
        <v>74</v>
      </c>
      <c r="J213" s="9" t="n">
        <v>101</v>
      </c>
      <c r="K213" s="9" t="n">
        <v>1</v>
      </c>
      <c r="L213" s="9" t="s">
        <v>187</v>
      </c>
      <c r="M213" s="9" t="s">
        <v>32</v>
      </c>
      <c r="N213" s="9" t="s">
        <v>31</v>
      </c>
      <c r="O213" s="9" t="s">
        <v>74</v>
      </c>
      <c r="P213" s="9" t="s">
        <v>32</v>
      </c>
      <c r="Q213" s="9" t="s">
        <v>32</v>
      </c>
      <c r="R213" s="9" t="s">
        <v>32</v>
      </c>
      <c r="S213" s="9" t="s">
        <v>32</v>
      </c>
      <c r="T213" s="9" t="s">
        <v>764</v>
      </c>
      <c r="U213" s="9" t="s">
        <v>765</v>
      </c>
      <c r="V213" s="1" t="str">
        <f aca="false">CONCATENATE("wr.add_register(",E213,"(",C213,",'",B213,"', '",T213,"', '",F213,"', '",O213,"'))")</f>
        <v>wr.add_register(S32(30775,'GridMs.TotW', 'Leistung', 'FIX0', 'W'))</v>
      </c>
    </row>
    <row r="214" customFormat="false" ht="24.05" hidden="false" customHeight="false" outlineLevel="0" collapsed="false">
      <c r="A214" s="1" t="str">
        <f aca="false">VLOOKUP(C214,Tabelle5!$A$2:$C$249,2)</f>
        <v>AC-Seite</v>
      </c>
      <c r="B214" s="9" t="s">
        <v>766</v>
      </c>
      <c r="C214" s="9" t="n">
        <v>30777</v>
      </c>
      <c r="D214" s="9" t="n">
        <v>2</v>
      </c>
      <c r="E214" s="9" t="s">
        <v>132</v>
      </c>
      <c r="F214" s="9" t="s">
        <v>65</v>
      </c>
      <c r="G214" s="9" t="s">
        <v>31</v>
      </c>
      <c r="H214" s="9" t="s">
        <v>32</v>
      </c>
      <c r="I214" s="9" t="s">
        <v>32</v>
      </c>
      <c r="J214" s="9" t="s">
        <v>32</v>
      </c>
      <c r="K214" s="9" t="s">
        <v>32</v>
      </c>
      <c r="L214" s="9" t="s">
        <v>32</v>
      </c>
      <c r="M214" s="9" t="s">
        <v>32</v>
      </c>
      <c r="N214" s="9" t="s">
        <v>32</v>
      </c>
      <c r="O214" s="9" t="s">
        <v>74</v>
      </c>
      <c r="P214" s="9" t="s">
        <v>32</v>
      </c>
      <c r="Q214" s="9" t="s">
        <v>32</v>
      </c>
      <c r="R214" s="9" t="s">
        <v>32</v>
      </c>
      <c r="S214" s="9" t="s">
        <v>32</v>
      </c>
      <c r="T214" s="9" t="s">
        <v>767</v>
      </c>
      <c r="U214" s="9" t="s">
        <v>766</v>
      </c>
      <c r="V214" s="1" t="str">
        <f aca="false">CONCATENATE("wr.add_register(",E214,"(",C214,",'",B214,"', '",T214,"', '",F214,"', '",O214,"'))")</f>
        <v>wr.add_register(S32(30777,'GridMs.W.phsA', 'Leistung L1', 'FIX0', 'W'))</v>
      </c>
    </row>
    <row r="215" customFormat="false" ht="24.05" hidden="false" customHeight="false" outlineLevel="0" collapsed="false">
      <c r="A215" s="1" t="str">
        <f aca="false">VLOOKUP(C215,Tabelle5!$A$2:$C$249,2)</f>
        <v>AC-Seite</v>
      </c>
      <c r="B215" s="9" t="s">
        <v>768</v>
      </c>
      <c r="C215" s="9" t="n">
        <v>30779</v>
      </c>
      <c r="D215" s="9" t="n">
        <v>2</v>
      </c>
      <c r="E215" s="9" t="s">
        <v>132</v>
      </c>
      <c r="F215" s="9" t="s">
        <v>65</v>
      </c>
      <c r="G215" s="9" t="s">
        <v>31</v>
      </c>
      <c r="H215" s="9" t="s">
        <v>32</v>
      </c>
      <c r="I215" s="9" t="s">
        <v>32</v>
      </c>
      <c r="J215" s="9" t="s">
        <v>32</v>
      </c>
      <c r="K215" s="9" t="s">
        <v>32</v>
      </c>
      <c r="L215" s="9" t="s">
        <v>32</v>
      </c>
      <c r="M215" s="9" t="s">
        <v>32</v>
      </c>
      <c r="N215" s="9" t="s">
        <v>32</v>
      </c>
      <c r="O215" s="9" t="s">
        <v>74</v>
      </c>
      <c r="P215" s="9" t="s">
        <v>32</v>
      </c>
      <c r="Q215" s="9" t="s">
        <v>32</v>
      </c>
      <c r="R215" s="9" t="s">
        <v>32</v>
      </c>
      <c r="S215" s="9" t="s">
        <v>32</v>
      </c>
      <c r="T215" s="9" t="s">
        <v>769</v>
      </c>
      <c r="U215" s="9" t="s">
        <v>768</v>
      </c>
      <c r="V215" s="1" t="str">
        <f aca="false">CONCATENATE("wr.add_register(",E215,"(",C215,",'",B215,"', '",T215,"', '",F215,"', '",O215,"'))")</f>
        <v>wr.add_register(S32(30779,'GridMs.W.phsB', 'Leistung L2', 'FIX0', 'W'))</v>
      </c>
    </row>
    <row r="216" customFormat="false" ht="24.05" hidden="false" customHeight="false" outlineLevel="0" collapsed="false">
      <c r="A216" s="1" t="str">
        <f aca="false">VLOOKUP(C216,Tabelle5!$A$2:$C$249,2)</f>
        <v>AC-Seite</v>
      </c>
      <c r="B216" s="9" t="s">
        <v>770</v>
      </c>
      <c r="C216" s="9" t="n">
        <v>30781</v>
      </c>
      <c r="D216" s="9" t="n">
        <v>2</v>
      </c>
      <c r="E216" s="9" t="s">
        <v>132</v>
      </c>
      <c r="F216" s="9" t="s">
        <v>65</v>
      </c>
      <c r="G216" s="9" t="s">
        <v>31</v>
      </c>
      <c r="H216" s="9" t="s">
        <v>32</v>
      </c>
      <c r="I216" s="9" t="s">
        <v>32</v>
      </c>
      <c r="J216" s="9" t="s">
        <v>32</v>
      </c>
      <c r="K216" s="9" t="s">
        <v>32</v>
      </c>
      <c r="L216" s="9" t="s">
        <v>32</v>
      </c>
      <c r="M216" s="9" t="s">
        <v>32</v>
      </c>
      <c r="N216" s="9" t="s">
        <v>32</v>
      </c>
      <c r="O216" s="9" t="s">
        <v>74</v>
      </c>
      <c r="P216" s="9" t="s">
        <v>32</v>
      </c>
      <c r="Q216" s="9" t="s">
        <v>32</v>
      </c>
      <c r="R216" s="9" t="s">
        <v>32</v>
      </c>
      <c r="S216" s="9" t="s">
        <v>32</v>
      </c>
      <c r="T216" s="9" t="s">
        <v>771</v>
      </c>
      <c r="U216" s="9" t="s">
        <v>770</v>
      </c>
      <c r="V216" s="1" t="str">
        <f aca="false">CONCATENATE("wr.add_register(",E216,"(",C216,",'",B216,"', '",T216,"', '",F216,"', '",O216,"'))")</f>
        <v>wr.add_register(S32(30781,'GridMs.W.phsC', 'Leistung L3', 'FIX0', 'W'))</v>
      </c>
    </row>
    <row r="217" customFormat="false" ht="24.05" hidden="false" customHeight="false" outlineLevel="0" collapsed="false">
      <c r="A217" s="1" t="str">
        <f aca="false">VLOOKUP(C217,Tabelle5!$A$2:$C$249,2)</f>
        <v>AC-Seite</v>
      </c>
      <c r="B217" s="9" t="s">
        <v>772</v>
      </c>
      <c r="C217" s="9" t="n">
        <v>30783</v>
      </c>
      <c r="D217" s="9" t="n">
        <v>2</v>
      </c>
      <c r="E217" s="9" t="s">
        <v>29</v>
      </c>
      <c r="F217" s="9" t="s">
        <v>139</v>
      </c>
      <c r="G217" s="9" t="s">
        <v>31</v>
      </c>
      <c r="H217" s="9" t="n">
        <v>40196</v>
      </c>
      <c r="I217" s="9" t="s">
        <v>773</v>
      </c>
      <c r="J217" s="9" t="n">
        <v>101</v>
      </c>
      <c r="K217" s="9" t="n">
        <v>1</v>
      </c>
      <c r="L217" s="9" t="s">
        <v>84</v>
      </c>
      <c r="M217" s="9" t="s">
        <v>32</v>
      </c>
      <c r="N217" s="9" t="s">
        <v>31</v>
      </c>
      <c r="O217" s="9" t="s">
        <v>219</v>
      </c>
      <c r="P217" s="9" t="s">
        <v>32</v>
      </c>
      <c r="Q217" s="9" t="s">
        <v>32</v>
      </c>
      <c r="R217" s="9" t="s">
        <v>32</v>
      </c>
      <c r="S217" s="9" t="s">
        <v>32</v>
      </c>
      <c r="T217" s="9" t="s">
        <v>774</v>
      </c>
      <c r="U217" s="9" t="s">
        <v>772</v>
      </c>
      <c r="V217" s="1" t="str">
        <f aca="false">CONCATENATE("wr.add_register(",E217,"(",C217,",'",B217,"', '",T217,"', '",F217,"', '",O217,"'))")</f>
        <v>wr.add_register(U32(30783,'GridMs.PhV.phsA', 'Netzspannung Phase L1', 'FIX2', 'V'))</v>
      </c>
    </row>
    <row r="218" customFormat="false" ht="24.05" hidden="false" customHeight="false" outlineLevel="0" collapsed="false">
      <c r="A218" s="1" t="str">
        <f aca="false">VLOOKUP(C218,Tabelle5!$A$2:$C$249,2)</f>
        <v>AC-Seite</v>
      </c>
      <c r="B218" s="9" t="s">
        <v>775</v>
      </c>
      <c r="C218" s="9" t="n">
        <v>30785</v>
      </c>
      <c r="D218" s="9" t="n">
        <v>2</v>
      </c>
      <c r="E218" s="9" t="s">
        <v>29</v>
      </c>
      <c r="F218" s="9" t="s">
        <v>139</v>
      </c>
      <c r="G218" s="9" t="s">
        <v>31</v>
      </c>
      <c r="H218" s="9" t="n">
        <v>40197</v>
      </c>
      <c r="I218" s="9" t="s">
        <v>776</v>
      </c>
      <c r="J218" s="9" t="n">
        <v>101</v>
      </c>
      <c r="K218" s="9" t="n">
        <v>1</v>
      </c>
      <c r="L218" s="9" t="s">
        <v>84</v>
      </c>
      <c r="M218" s="9" t="s">
        <v>32</v>
      </c>
      <c r="N218" s="9" t="s">
        <v>31</v>
      </c>
      <c r="O218" s="9" t="s">
        <v>219</v>
      </c>
      <c r="P218" s="9" t="s">
        <v>32</v>
      </c>
      <c r="Q218" s="9" t="s">
        <v>32</v>
      </c>
      <c r="R218" s="9" t="s">
        <v>32</v>
      </c>
      <c r="S218" s="9" t="s">
        <v>32</v>
      </c>
      <c r="T218" s="9" t="s">
        <v>777</v>
      </c>
      <c r="U218" s="9" t="s">
        <v>775</v>
      </c>
      <c r="V218" s="1" t="str">
        <f aca="false">CONCATENATE("wr.add_register(",E218,"(",C218,",'",B218,"', '",T218,"', '",F218,"', '",O218,"'))")</f>
        <v>wr.add_register(U32(30785,'GridMs.PhV.phsB', 'Netzspannung Phase L2', 'FIX2', 'V'))</v>
      </c>
    </row>
    <row r="219" customFormat="false" ht="24.05" hidden="false" customHeight="false" outlineLevel="0" collapsed="false">
      <c r="A219" s="1" t="str">
        <f aca="false">VLOOKUP(C219,Tabelle5!$A$2:$C$249,2)</f>
        <v>AC-Seite</v>
      </c>
      <c r="B219" s="9" t="s">
        <v>778</v>
      </c>
      <c r="C219" s="9" t="n">
        <v>30787</v>
      </c>
      <c r="D219" s="9" t="n">
        <v>2</v>
      </c>
      <c r="E219" s="9" t="s">
        <v>29</v>
      </c>
      <c r="F219" s="9" t="s">
        <v>139</v>
      </c>
      <c r="G219" s="9" t="s">
        <v>31</v>
      </c>
      <c r="H219" s="9" t="n">
        <v>40198</v>
      </c>
      <c r="I219" s="9" t="s">
        <v>779</v>
      </c>
      <c r="J219" s="9" t="n">
        <v>101</v>
      </c>
      <c r="K219" s="9" t="n">
        <v>1</v>
      </c>
      <c r="L219" s="9" t="s">
        <v>84</v>
      </c>
      <c r="M219" s="9" t="s">
        <v>32</v>
      </c>
      <c r="N219" s="9" t="s">
        <v>31</v>
      </c>
      <c r="O219" s="9" t="s">
        <v>219</v>
      </c>
      <c r="P219" s="9" t="s">
        <v>32</v>
      </c>
      <c r="Q219" s="9" t="s">
        <v>32</v>
      </c>
      <c r="R219" s="9" t="s">
        <v>32</v>
      </c>
      <c r="S219" s="9" t="s">
        <v>32</v>
      </c>
      <c r="T219" s="9" t="s">
        <v>780</v>
      </c>
      <c r="U219" s="9" t="s">
        <v>778</v>
      </c>
      <c r="V219" s="1" t="str">
        <f aca="false">CONCATENATE("wr.add_register(",E219,"(",C219,",'",B219,"', '",T219,"', '",F219,"', '",O219,"'))")</f>
        <v>wr.add_register(U32(30787,'GridMs.PhV.phsC', 'Netzspannung Phase L3', 'FIX2', 'V'))</v>
      </c>
    </row>
    <row r="220" customFormat="false" ht="12.8" hidden="false" customHeight="false" outlineLevel="0" collapsed="false">
      <c r="A220" s="1" t="str">
        <f aca="false">VLOOKUP(C220,Tabelle5!$A$2:$C$249,2)</f>
        <v>AC-Seite</v>
      </c>
      <c r="B220" s="9" t="s">
        <v>781</v>
      </c>
      <c r="C220" s="9" t="n">
        <v>30795</v>
      </c>
      <c r="D220" s="9" t="n">
        <v>2</v>
      </c>
      <c r="E220" s="9" t="s">
        <v>29</v>
      </c>
      <c r="F220" s="9" t="s">
        <v>181</v>
      </c>
      <c r="G220" s="9" t="s">
        <v>31</v>
      </c>
      <c r="H220" s="9" t="n">
        <v>40188</v>
      </c>
      <c r="I220" s="9" t="s">
        <v>782</v>
      </c>
      <c r="J220" s="9" t="n">
        <v>101</v>
      </c>
      <c r="K220" s="9" t="n">
        <v>1</v>
      </c>
      <c r="L220" s="9" t="s">
        <v>84</v>
      </c>
      <c r="M220" s="9" t="s">
        <v>32</v>
      </c>
      <c r="N220" s="9" t="s">
        <v>31</v>
      </c>
      <c r="O220" s="9" t="s">
        <v>782</v>
      </c>
      <c r="P220" s="9" t="s">
        <v>32</v>
      </c>
      <c r="Q220" s="9" t="s">
        <v>32</v>
      </c>
      <c r="R220" s="9" t="s">
        <v>32</v>
      </c>
      <c r="S220" s="9" t="s">
        <v>32</v>
      </c>
      <c r="T220" s="9" t="s">
        <v>783</v>
      </c>
      <c r="U220" s="9" t="s">
        <v>32</v>
      </c>
      <c r="V220" s="1" t="str">
        <f aca="false">CONCATENATE("wr.add_register(",E220,"(",C220,",'",B220,"', '",T220,"', '",F220,"', '",O220,"'))")</f>
        <v>wr.add_register(U32(30795,'GridMs.TotA', 'Netzstrom', 'FIX3', 'A'))</v>
      </c>
    </row>
    <row r="221" customFormat="false" ht="12.8" hidden="false" customHeight="false" outlineLevel="0" collapsed="false">
      <c r="A221" s="1" t="str">
        <f aca="false">VLOOKUP(C221,Tabelle5!$A$2:$C$249,2)</f>
        <v>AC-Seite</v>
      </c>
      <c r="B221" s="9" t="s">
        <v>784</v>
      </c>
      <c r="C221" s="9" t="n">
        <v>30803</v>
      </c>
      <c r="D221" s="9" t="n">
        <v>2</v>
      </c>
      <c r="E221" s="9" t="s">
        <v>29</v>
      </c>
      <c r="F221" s="9" t="s">
        <v>139</v>
      </c>
      <c r="G221" s="9" t="s">
        <v>31</v>
      </c>
      <c r="H221" s="9" t="n">
        <v>40202</v>
      </c>
      <c r="I221" s="9" t="s">
        <v>235</v>
      </c>
      <c r="J221" s="9" t="n">
        <v>101</v>
      </c>
      <c r="K221" s="9" t="n">
        <v>1</v>
      </c>
      <c r="L221" s="9" t="s">
        <v>84</v>
      </c>
      <c r="M221" s="9" t="s">
        <v>32</v>
      </c>
      <c r="N221" s="9" t="s">
        <v>31</v>
      </c>
      <c r="O221" s="9" t="s">
        <v>235</v>
      </c>
      <c r="P221" s="9" t="s">
        <v>32</v>
      </c>
      <c r="Q221" s="9" t="s">
        <v>32</v>
      </c>
      <c r="R221" s="9" t="s">
        <v>32</v>
      </c>
      <c r="S221" s="9" t="s">
        <v>32</v>
      </c>
      <c r="T221" s="9" t="s">
        <v>785</v>
      </c>
      <c r="U221" s="9" t="s">
        <v>784</v>
      </c>
      <c r="V221" s="1" t="str">
        <f aca="false">CONCATENATE("wr.add_register(",E221,"(",C221,",'",B221,"', '",T221,"', '",F221,"', '",O221,"'))")</f>
        <v>wr.add_register(U32(30803,'GridMs.Hz', 'Netzfrequenz', 'FIX2', 'Hz'))</v>
      </c>
    </row>
    <row r="222" customFormat="false" ht="24.05" hidden="false" customHeight="false" outlineLevel="0" collapsed="false">
      <c r="A222" s="1" t="str">
        <f aca="false">VLOOKUP(C222,Tabelle5!$A$2:$C$249,2)</f>
        <v>AC-Seite</v>
      </c>
      <c r="B222" s="9" t="s">
        <v>786</v>
      </c>
      <c r="C222" s="9" t="n">
        <v>30805</v>
      </c>
      <c r="D222" s="9" t="n">
        <v>2</v>
      </c>
      <c r="E222" s="9" t="s">
        <v>132</v>
      </c>
      <c r="F222" s="9" t="s">
        <v>65</v>
      </c>
      <c r="G222" s="9" t="s">
        <v>31</v>
      </c>
      <c r="H222" s="9" t="n">
        <v>40206</v>
      </c>
      <c r="I222" s="9" t="s">
        <v>197</v>
      </c>
      <c r="J222" s="9" t="n">
        <v>101</v>
      </c>
      <c r="K222" s="9" t="n">
        <v>1</v>
      </c>
      <c r="L222" s="9" t="s">
        <v>187</v>
      </c>
      <c r="M222" s="9" t="s">
        <v>32</v>
      </c>
      <c r="N222" s="9" t="s">
        <v>31</v>
      </c>
      <c r="O222" s="9" t="s">
        <v>197</v>
      </c>
      <c r="P222" s="9" t="s">
        <v>32</v>
      </c>
      <c r="Q222" s="9" t="s">
        <v>32</v>
      </c>
      <c r="R222" s="9" t="s">
        <v>32</v>
      </c>
      <c r="S222" s="9" t="s">
        <v>32</v>
      </c>
      <c r="T222" s="9" t="s">
        <v>787</v>
      </c>
      <c r="U222" s="9" t="s">
        <v>786</v>
      </c>
      <c r="V222" s="1" t="str">
        <f aca="false">CONCATENATE("wr.add_register(",E222,"(",C222,",'",B222,"', '",T222,"', '",F222,"', '",O222,"'))")</f>
        <v>wr.add_register(S32(30805,'GridMs.TotVAr', 'Blindleistung', 'FIX0', 'VAr'))</v>
      </c>
    </row>
    <row r="223" customFormat="false" ht="24.05" hidden="false" customHeight="false" outlineLevel="0" collapsed="false">
      <c r="A223" s="1" t="str">
        <f aca="false">VLOOKUP(C223,Tabelle5!$A$2:$C$249,2)</f>
        <v>AC-Seite</v>
      </c>
      <c r="B223" s="9" t="s">
        <v>788</v>
      </c>
      <c r="C223" s="9" t="n">
        <v>30807</v>
      </c>
      <c r="D223" s="9" t="n">
        <v>2</v>
      </c>
      <c r="E223" s="9" t="s">
        <v>132</v>
      </c>
      <c r="F223" s="9" t="s">
        <v>65</v>
      </c>
      <c r="G223" s="9" t="s">
        <v>31</v>
      </c>
      <c r="H223" s="9" t="s">
        <v>32</v>
      </c>
      <c r="I223" s="9" t="s">
        <v>32</v>
      </c>
      <c r="J223" s="9" t="s">
        <v>32</v>
      </c>
      <c r="K223" s="9" t="s">
        <v>32</v>
      </c>
      <c r="L223" s="9" t="s">
        <v>32</v>
      </c>
      <c r="M223" s="9" t="s">
        <v>32</v>
      </c>
      <c r="N223" s="9" t="s">
        <v>32</v>
      </c>
      <c r="O223" s="9" t="s">
        <v>197</v>
      </c>
      <c r="P223" s="9" t="s">
        <v>32</v>
      </c>
      <c r="Q223" s="9" t="s">
        <v>32</v>
      </c>
      <c r="R223" s="9" t="s">
        <v>32</v>
      </c>
      <c r="S223" s="9" t="s">
        <v>32</v>
      </c>
      <c r="T223" s="9" t="s">
        <v>789</v>
      </c>
      <c r="U223" s="9" t="s">
        <v>788</v>
      </c>
      <c r="V223" s="1" t="str">
        <f aca="false">CONCATENATE("wr.add_register(",E223,"(",C223,",'",B223,"', '",T223,"', '",F223,"', '",O223,"'))")</f>
        <v>wr.add_register(S32(30807,'GridMs.VAr.phsA', 'Blindleistung L1', 'FIX0', 'VAr'))</v>
      </c>
    </row>
    <row r="224" customFormat="false" ht="24.05" hidden="false" customHeight="false" outlineLevel="0" collapsed="false">
      <c r="A224" s="1" t="str">
        <f aca="false">VLOOKUP(C224,Tabelle5!$A$2:$C$249,2)</f>
        <v>AC-Seite</v>
      </c>
      <c r="B224" s="9" t="s">
        <v>790</v>
      </c>
      <c r="C224" s="9" t="n">
        <v>30809</v>
      </c>
      <c r="D224" s="9" t="n">
        <v>2</v>
      </c>
      <c r="E224" s="9" t="s">
        <v>132</v>
      </c>
      <c r="F224" s="9" t="s">
        <v>65</v>
      </c>
      <c r="G224" s="9" t="s">
        <v>31</v>
      </c>
      <c r="H224" s="9" t="s">
        <v>32</v>
      </c>
      <c r="I224" s="9" t="s">
        <v>32</v>
      </c>
      <c r="J224" s="9" t="s">
        <v>32</v>
      </c>
      <c r="K224" s="9" t="s">
        <v>32</v>
      </c>
      <c r="L224" s="9" t="s">
        <v>32</v>
      </c>
      <c r="M224" s="9" t="s">
        <v>32</v>
      </c>
      <c r="N224" s="9" t="s">
        <v>32</v>
      </c>
      <c r="O224" s="9" t="s">
        <v>197</v>
      </c>
      <c r="P224" s="9" t="s">
        <v>32</v>
      </c>
      <c r="Q224" s="9" t="s">
        <v>32</v>
      </c>
      <c r="R224" s="9" t="s">
        <v>32</v>
      </c>
      <c r="S224" s="9" t="s">
        <v>32</v>
      </c>
      <c r="T224" s="9" t="s">
        <v>791</v>
      </c>
      <c r="U224" s="9" t="s">
        <v>790</v>
      </c>
      <c r="V224" s="1" t="str">
        <f aca="false">CONCATENATE("wr.add_register(",E224,"(",C224,",'",B224,"', '",T224,"', '",F224,"', '",O224,"'))")</f>
        <v>wr.add_register(S32(30809,'GridMs.VAr.phsB', 'Blindleistung L2', 'FIX0', 'VAr'))</v>
      </c>
    </row>
    <row r="225" customFormat="false" ht="24.05" hidden="false" customHeight="false" outlineLevel="0" collapsed="false">
      <c r="A225" s="1" t="str">
        <f aca="false">VLOOKUP(C225,Tabelle5!$A$2:$C$249,2)</f>
        <v>AC-Seite</v>
      </c>
      <c r="B225" s="9" t="s">
        <v>792</v>
      </c>
      <c r="C225" s="9" t="n">
        <v>30811</v>
      </c>
      <c r="D225" s="9" t="n">
        <v>2</v>
      </c>
      <c r="E225" s="9" t="s">
        <v>132</v>
      </c>
      <c r="F225" s="9" t="s">
        <v>65</v>
      </c>
      <c r="G225" s="9" t="s">
        <v>31</v>
      </c>
      <c r="H225" s="9" t="s">
        <v>32</v>
      </c>
      <c r="I225" s="9" t="s">
        <v>32</v>
      </c>
      <c r="J225" s="9" t="s">
        <v>32</v>
      </c>
      <c r="K225" s="9" t="s">
        <v>32</v>
      </c>
      <c r="L225" s="9" t="s">
        <v>32</v>
      </c>
      <c r="M225" s="9" t="s">
        <v>32</v>
      </c>
      <c r="N225" s="9" t="s">
        <v>32</v>
      </c>
      <c r="O225" s="9" t="s">
        <v>197</v>
      </c>
      <c r="P225" s="9" t="s">
        <v>32</v>
      </c>
      <c r="Q225" s="9" t="s">
        <v>32</v>
      </c>
      <c r="R225" s="9" t="s">
        <v>32</v>
      </c>
      <c r="S225" s="9" t="s">
        <v>32</v>
      </c>
      <c r="T225" s="9" t="s">
        <v>793</v>
      </c>
      <c r="U225" s="9" t="s">
        <v>792</v>
      </c>
      <c r="V225" s="1" t="str">
        <f aca="false">CONCATENATE("wr.add_register(",E225,"(",C225,",'",B225,"', '",T225,"', '",F225,"', '",O225,"'))")</f>
        <v>wr.add_register(S32(30811,'GridMs.VAr.phsC', 'Blindleistung L3', 'FIX0', 'VAr'))</v>
      </c>
    </row>
    <row r="226" customFormat="false" ht="24.05" hidden="false" customHeight="false" outlineLevel="0" collapsed="false">
      <c r="A226" s="1" t="str">
        <f aca="false">VLOOKUP(C226,Tabelle5!$A$2:$C$249,2)</f>
        <v>AC-Seite</v>
      </c>
      <c r="B226" s="9" t="s">
        <v>794</v>
      </c>
      <c r="C226" s="9" t="n">
        <v>30813</v>
      </c>
      <c r="D226" s="9" t="n">
        <v>2</v>
      </c>
      <c r="E226" s="9" t="s">
        <v>132</v>
      </c>
      <c r="F226" s="9" t="s">
        <v>65</v>
      </c>
      <c r="G226" s="9" t="s">
        <v>31</v>
      </c>
      <c r="H226" s="9" t="n">
        <v>40204</v>
      </c>
      <c r="I226" s="9" t="s">
        <v>254</v>
      </c>
      <c r="J226" s="9" t="n">
        <v>101</v>
      </c>
      <c r="K226" s="9" t="n">
        <v>1</v>
      </c>
      <c r="L226" s="9" t="s">
        <v>187</v>
      </c>
      <c r="M226" s="9" t="s">
        <v>32</v>
      </c>
      <c r="N226" s="9" t="s">
        <v>31</v>
      </c>
      <c r="O226" s="9" t="s">
        <v>254</v>
      </c>
      <c r="P226" s="9" t="s">
        <v>32</v>
      </c>
      <c r="Q226" s="9" t="s">
        <v>32</v>
      </c>
      <c r="R226" s="9" t="s">
        <v>32</v>
      </c>
      <c r="S226" s="9" t="s">
        <v>32</v>
      </c>
      <c r="T226" s="9" t="s">
        <v>795</v>
      </c>
      <c r="U226" s="9" t="s">
        <v>794</v>
      </c>
      <c r="V226" s="1" t="str">
        <f aca="false">CONCATENATE("wr.add_register(",E226,"(",C226,",'",B226,"', '",T226,"', '",F226,"', '",O226,"'))")</f>
        <v>wr.add_register(S32(30813,'GridMs.TotVA', 'Scheinleistung', 'FIX0', 'VA'))</v>
      </c>
    </row>
    <row r="227" customFormat="false" ht="24.05" hidden="false" customHeight="false" outlineLevel="0" collapsed="false">
      <c r="A227" s="1" t="str">
        <f aca="false">VLOOKUP(C227,Tabelle5!$A$2:$C$249,2)</f>
        <v>AC-Seite</v>
      </c>
      <c r="B227" s="9" t="s">
        <v>796</v>
      </c>
      <c r="C227" s="9" t="n">
        <v>30815</v>
      </c>
      <c r="D227" s="9" t="n">
        <v>2</v>
      </c>
      <c r="E227" s="9" t="s">
        <v>132</v>
      </c>
      <c r="F227" s="9" t="s">
        <v>65</v>
      </c>
      <c r="G227" s="9" t="s">
        <v>31</v>
      </c>
      <c r="H227" s="9" t="s">
        <v>32</v>
      </c>
      <c r="I227" s="9" t="s">
        <v>32</v>
      </c>
      <c r="J227" s="9" t="s">
        <v>32</v>
      </c>
      <c r="K227" s="9" t="s">
        <v>32</v>
      </c>
      <c r="L227" s="9" t="s">
        <v>32</v>
      </c>
      <c r="M227" s="9" t="s">
        <v>32</v>
      </c>
      <c r="N227" s="9" t="s">
        <v>32</v>
      </c>
      <c r="O227" s="9" t="s">
        <v>254</v>
      </c>
      <c r="P227" s="9" t="s">
        <v>32</v>
      </c>
      <c r="Q227" s="9" t="s">
        <v>32</v>
      </c>
      <c r="R227" s="9" t="s">
        <v>32</v>
      </c>
      <c r="S227" s="9" t="s">
        <v>32</v>
      </c>
      <c r="T227" s="9" t="s">
        <v>797</v>
      </c>
      <c r="U227" s="9" t="s">
        <v>796</v>
      </c>
      <c r="V227" s="1" t="str">
        <f aca="false">CONCATENATE("wr.add_register(",E227,"(",C227,",'",B227,"', '",T227,"', '",F227,"', '",O227,"'))")</f>
        <v>wr.add_register(S32(30815,'GridMs.VA.phsA', 'Scheinleistung L1', 'FIX0', 'VA'))</v>
      </c>
    </row>
    <row r="228" customFormat="false" ht="24.05" hidden="false" customHeight="false" outlineLevel="0" collapsed="false">
      <c r="A228" s="1" t="str">
        <f aca="false">VLOOKUP(C228,Tabelle5!$A$2:$C$249,2)</f>
        <v>AC-Seite</v>
      </c>
      <c r="B228" s="9" t="s">
        <v>798</v>
      </c>
      <c r="C228" s="9" t="n">
        <v>30817</v>
      </c>
      <c r="D228" s="9" t="n">
        <v>2</v>
      </c>
      <c r="E228" s="9" t="s">
        <v>132</v>
      </c>
      <c r="F228" s="9" t="s">
        <v>65</v>
      </c>
      <c r="G228" s="9" t="s">
        <v>31</v>
      </c>
      <c r="H228" s="9" t="s">
        <v>32</v>
      </c>
      <c r="I228" s="9" t="s">
        <v>32</v>
      </c>
      <c r="J228" s="9" t="s">
        <v>32</v>
      </c>
      <c r="K228" s="9" t="s">
        <v>32</v>
      </c>
      <c r="L228" s="9" t="s">
        <v>32</v>
      </c>
      <c r="M228" s="9" t="s">
        <v>32</v>
      </c>
      <c r="N228" s="9" t="s">
        <v>32</v>
      </c>
      <c r="O228" s="9" t="s">
        <v>254</v>
      </c>
      <c r="P228" s="9" t="s">
        <v>32</v>
      </c>
      <c r="Q228" s="9" t="s">
        <v>32</v>
      </c>
      <c r="R228" s="9" t="s">
        <v>32</v>
      </c>
      <c r="S228" s="9" t="s">
        <v>32</v>
      </c>
      <c r="T228" s="9" t="s">
        <v>799</v>
      </c>
      <c r="U228" s="9" t="s">
        <v>798</v>
      </c>
      <c r="V228" s="1" t="str">
        <f aca="false">CONCATENATE("wr.add_register(",E228,"(",C228,",'",B228,"', '",T228,"', '",F228,"', '",O228,"'))")</f>
        <v>wr.add_register(S32(30817,'GridMs.VA.phsB', 'Scheinleistung L2', 'FIX0', 'VA'))</v>
      </c>
    </row>
    <row r="229" customFormat="false" ht="24.05" hidden="false" customHeight="false" outlineLevel="0" collapsed="false">
      <c r="A229" s="1" t="str">
        <f aca="false">VLOOKUP(C229,Tabelle5!$A$2:$C$249,2)</f>
        <v>AC-Seite</v>
      </c>
      <c r="B229" s="9" t="s">
        <v>800</v>
      </c>
      <c r="C229" s="9" t="n">
        <v>30819</v>
      </c>
      <c r="D229" s="9" t="n">
        <v>2</v>
      </c>
      <c r="E229" s="9" t="s">
        <v>132</v>
      </c>
      <c r="F229" s="9" t="s">
        <v>65</v>
      </c>
      <c r="G229" s="9" t="s">
        <v>31</v>
      </c>
      <c r="H229" s="9" t="s">
        <v>32</v>
      </c>
      <c r="I229" s="9" t="s">
        <v>32</v>
      </c>
      <c r="J229" s="9" t="s">
        <v>32</v>
      </c>
      <c r="K229" s="9" t="s">
        <v>32</v>
      </c>
      <c r="L229" s="9" t="s">
        <v>32</v>
      </c>
      <c r="M229" s="9" t="s">
        <v>32</v>
      </c>
      <c r="N229" s="9" t="s">
        <v>32</v>
      </c>
      <c r="O229" s="9" t="s">
        <v>254</v>
      </c>
      <c r="P229" s="9" t="s">
        <v>32</v>
      </c>
      <c r="Q229" s="9" t="s">
        <v>32</v>
      </c>
      <c r="R229" s="9" t="s">
        <v>32</v>
      </c>
      <c r="S229" s="9" t="s">
        <v>32</v>
      </c>
      <c r="T229" s="9" t="s">
        <v>801</v>
      </c>
      <c r="U229" s="9" t="s">
        <v>800</v>
      </c>
      <c r="V229" s="1" t="str">
        <f aca="false">CONCATENATE("wr.add_register(",E229,"(",C229,",'",B229,"', '",T229,"', '",F229,"', '",O229,"'))")</f>
        <v>wr.add_register(S32(30819,'GridMs.VA.phsC', 'Scheinleistung L3', 'FIX0', 'VA'))</v>
      </c>
    </row>
    <row r="230" customFormat="false" ht="24.05" hidden="false" customHeight="false" outlineLevel="0" collapsed="false">
      <c r="A230" s="1" t="str">
        <f aca="false">VLOOKUP(C230,Tabelle5!$A$2:$C$249,2)</f>
        <v>AC-Seite</v>
      </c>
      <c r="B230" s="9" t="s">
        <v>802</v>
      </c>
      <c r="C230" s="9" t="n">
        <v>30977</v>
      </c>
      <c r="D230" s="9" t="n">
        <v>2</v>
      </c>
      <c r="E230" s="9" t="s">
        <v>132</v>
      </c>
      <c r="F230" s="9" t="s">
        <v>181</v>
      </c>
      <c r="G230" s="9" t="s">
        <v>31</v>
      </c>
      <c r="H230" s="9" t="n">
        <v>40189</v>
      </c>
      <c r="I230" s="9" t="s">
        <v>803</v>
      </c>
      <c r="J230" s="9" t="n">
        <v>101</v>
      </c>
      <c r="K230" s="9" t="n">
        <v>1</v>
      </c>
      <c r="L230" s="9" t="s">
        <v>187</v>
      </c>
      <c r="M230" s="9" t="s">
        <v>32</v>
      </c>
      <c r="N230" s="9" t="s">
        <v>31</v>
      </c>
      <c r="O230" s="9" t="s">
        <v>782</v>
      </c>
      <c r="P230" s="9" t="s">
        <v>32</v>
      </c>
      <c r="Q230" s="9" t="s">
        <v>32</v>
      </c>
      <c r="R230" s="9" t="s">
        <v>32</v>
      </c>
      <c r="S230" s="9" t="s">
        <v>32</v>
      </c>
      <c r="T230" s="9" t="s">
        <v>804</v>
      </c>
      <c r="U230" s="9" t="s">
        <v>802</v>
      </c>
      <c r="V230" s="1" t="str">
        <f aca="false">CONCATENATE("wr.add_register(",E230,"(",C230,",'",B230,"', '",T230,"', '",F230,"', '",O230,"'))")</f>
        <v>wr.add_register(S32(30977,'GridMs.A.phsA', 'Netzstrom Phase L1', 'FIX3', 'A'))</v>
      </c>
    </row>
    <row r="231" customFormat="false" ht="24.05" hidden="false" customHeight="false" outlineLevel="0" collapsed="false">
      <c r="A231" s="1" t="str">
        <f aca="false">VLOOKUP(C231,Tabelle5!$A$2:$C$249,2)</f>
        <v>AC-Seite</v>
      </c>
      <c r="B231" s="9" t="s">
        <v>805</v>
      </c>
      <c r="C231" s="9" t="n">
        <v>30979</v>
      </c>
      <c r="D231" s="9" t="n">
        <v>2</v>
      </c>
      <c r="E231" s="9" t="s">
        <v>132</v>
      </c>
      <c r="F231" s="9" t="s">
        <v>181</v>
      </c>
      <c r="G231" s="9" t="s">
        <v>31</v>
      </c>
      <c r="H231" s="9" t="n">
        <v>40190</v>
      </c>
      <c r="I231" s="9" t="s">
        <v>806</v>
      </c>
      <c r="J231" s="9" t="n">
        <v>101</v>
      </c>
      <c r="K231" s="9" t="n">
        <v>1</v>
      </c>
      <c r="L231" s="9" t="s">
        <v>187</v>
      </c>
      <c r="M231" s="9" t="s">
        <v>32</v>
      </c>
      <c r="N231" s="9" t="s">
        <v>31</v>
      </c>
      <c r="O231" s="9" t="s">
        <v>782</v>
      </c>
      <c r="P231" s="9" t="s">
        <v>32</v>
      </c>
      <c r="Q231" s="9" t="s">
        <v>32</v>
      </c>
      <c r="R231" s="9" t="s">
        <v>32</v>
      </c>
      <c r="S231" s="9" t="s">
        <v>32</v>
      </c>
      <c r="T231" s="9" t="s">
        <v>807</v>
      </c>
      <c r="U231" s="9" t="s">
        <v>805</v>
      </c>
      <c r="V231" s="1" t="str">
        <f aca="false">CONCATENATE("wr.add_register(",E231,"(",C231,",'",B231,"', '",T231,"', '",F231,"', '",O231,"'))")</f>
        <v>wr.add_register(S32(30979,'GridMs.A.phsB', 'Netzstrom Phase L2', 'FIX3', 'A'))</v>
      </c>
    </row>
    <row r="232" customFormat="false" ht="24.05" hidden="false" customHeight="false" outlineLevel="0" collapsed="false">
      <c r="A232" s="1" t="str">
        <f aca="false">VLOOKUP(C232,Tabelle5!$A$2:$C$249,2)</f>
        <v>AC-Seite</v>
      </c>
      <c r="B232" s="9" t="s">
        <v>808</v>
      </c>
      <c r="C232" s="9" t="n">
        <v>30981</v>
      </c>
      <c r="D232" s="9" t="n">
        <v>2</v>
      </c>
      <c r="E232" s="9" t="s">
        <v>132</v>
      </c>
      <c r="F232" s="9" t="s">
        <v>181</v>
      </c>
      <c r="G232" s="9" t="s">
        <v>31</v>
      </c>
      <c r="H232" s="9" t="n">
        <v>40191</v>
      </c>
      <c r="I232" s="9" t="s">
        <v>809</v>
      </c>
      <c r="J232" s="9" t="n">
        <v>101</v>
      </c>
      <c r="K232" s="9" t="n">
        <v>1</v>
      </c>
      <c r="L232" s="9" t="s">
        <v>187</v>
      </c>
      <c r="M232" s="9" t="s">
        <v>32</v>
      </c>
      <c r="N232" s="9" t="s">
        <v>31</v>
      </c>
      <c r="O232" s="9" t="s">
        <v>782</v>
      </c>
      <c r="P232" s="9" t="s">
        <v>32</v>
      </c>
      <c r="Q232" s="9" t="s">
        <v>32</v>
      </c>
      <c r="R232" s="9" t="s">
        <v>32</v>
      </c>
      <c r="S232" s="9" t="s">
        <v>32</v>
      </c>
      <c r="T232" s="9" t="s">
        <v>810</v>
      </c>
      <c r="U232" s="9" t="s">
        <v>808</v>
      </c>
      <c r="V232" s="1" t="str">
        <f aca="false">CONCATENATE("wr.add_register(",E232,"(",C232,",'",B232,"', '",T232,"', '",F232,"', '",O232,"'))")</f>
        <v>wr.add_register(S32(30981,'GridMs.A.phsC', 'Netzstrom Phase L3', 'FIX3', 'A'))</v>
      </c>
    </row>
    <row r="233" customFormat="false" ht="12.8" hidden="false" customHeight="false" outlineLevel="0" collapsed="false">
      <c r="A233" s="1" t="str">
        <f aca="false">VLOOKUP(C233,Tabelle5!$A$2:$C$249,2)</f>
        <v>DC-Seite</v>
      </c>
      <c r="B233" s="9" t="s">
        <v>811</v>
      </c>
      <c r="C233" s="9" t="n">
        <v>30225</v>
      </c>
      <c r="D233" s="9" t="n">
        <v>2</v>
      </c>
      <c r="E233" s="9" t="s">
        <v>29</v>
      </c>
      <c r="F233" s="9" t="s">
        <v>65</v>
      </c>
      <c r="G233" s="9" t="s">
        <v>31</v>
      </c>
      <c r="H233" s="9" t="n">
        <v>40342</v>
      </c>
      <c r="I233" s="9" t="s">
        <v>812</v>
      </c>
      <c r="J233" s="9" t="n">
        <v>122</v>
      </c>
      <c r="K233" s="9" t="n">
        <v>1</v>
      </c>
      <c r="L233" s="9" t="s">
        <v>84</v>
      </c>
      <c r="M233" s="9" t="s">
        <v>32</v>
      </c>
      <c r="N233" s="9" t="s">
        <v>31</v>
      </c>
      <c r="O233" s="9" t="s">
        <v>702</v>
      </c>
      <c r="P233" s="9" t="s">
        <v>32</v>
      </c>
      <c r="Q233" s="9" t="s">
        <v>32</v>
      </c>
      <c r="R233" s="9" t="s">
        <v>32</v>
      </c>
      <c r="S233" s="9" t="s">
        <v>32</v>
      </c>
      <c r="T233" s="9" t="s">
        <v>813</v>
      </c>
      <c r="U233" s="9" t="s">
        <v>814</v>
      </c>
      <c r="V233" s="1" t="str">
        <f aca="false">CONCATENATE("wr.add_register(",E233,"(",C233,",'",B233,"', '",T233,"', '",F233,"', '",O233,"'))")</f>
        <v>wr.add_register(U32(30225,'Isolation.LeakRis', 'Isolationswiderstand', 'FIX0', 'Ohm'))</v>
      </c>
    </row>
    <row r="234" customFormat="false" ht="92.75" hidden="false" customHeight="false" outlineLevel="0" collapsed="false">
      <c r="A234" s="1" t="str">
        <f aca="false">VLOOKUP(C234,Tabelle5!$A$2:$C$249,2)</f>
        <v>DC-Seite</v>
      </c>
      <c r="B234" s="9" t="s">
        <v>815</v>
      </c>
      <c r="C234" s="9" t="n">
        <v>30769</v>
      </c>
      <c r="D234" s="9" t="n">
        <v>2</v>
      </c>
      <c r="E234" s="9" t="s">
        <v>132</v>
      </c>
      <c r="F234" s="9" t="s">
        <v>181</v>
      </c>
      <c r="G234" s="9" t="s">
        <v>31</v>
      </c>
      <c r="H234" s="9" t="n">
        <v>40641</v>
      </c>
      <c r="I234" s="9" t="s">
        <v>816</v>
      </c>
      <c r="J234" s="9" t="n">
        <v>160</v>
      </c>
      <c r="K234" s="9" t="n">
        <v>1</v>
      </c>
      <c r="L234" s="9" t="s">
        <v>84</v>
      </c>
      <c r="M234" s="9" t="s">
        <v>32</v>
      </c>
      <c r="N234" s="9" t="s">
        <v>31</v>
      </c>
      <c r="O234" s="9" t="s">
        <v>782</v>
      </c>
      <c r="P234" s="9" t="s">
        <v>32</v>
      </c>
      <c r="Q234" s="9" t="s">
        <v>32</v>
      </c>
      <c r="R234" s="9" t="s">
        <v>32</v>
      </c>
      <c r="S234" s="9" t="s">
        <v>32</v>
      </c>
      <c r="T234" s="9" t="s">
        <v>817</v>
      </c>
      <c r="U234" s="9" t="s">
        <v>818</v>
      </c>
      <c r="V234" s="1" t="str">
        <f aca="false">CONCATENATE("wr.add_register(",E234,"(",C234,",'",B234,"', '",T234,"', '",F234,"', '",O234,"'))")</f>
        <v>wr.add_register(S32(30769,'DcMs.Amp.MPPT1', 'DC Strom Eingang MPPT1', 'FIX3', 'A'))</v>
      </c>
    </row>
    <row r="235" customFormat="false" ht="24.05" hidden="false" customHeight="false" outlineLevel="0" collapsed="false">
      <c r="A235" s="1" t="str">
        <f aca="false">VLOOKUP(C235,Tabelle5!$A$2:$C$249,2)</f>
        <v>DC-Seite</v>
      </c>
      <c r="B235" s="9" t="s">
        <v>819</v>
      </c>
      <c r="C235" s="9" t="n">
        <v>30771</v>
      </c>
      <c r="D235" s="9" t="n">
        <v>2</v>
      </c>
      <c r="E235" s="9" t="s">
        <v>132</v>
      </c>
      <c r="F235" s="9" t="s">
        <v>139</v>
      </c>
      <c r="G235" s="9" t="s">
        <v>31</v>
      </c>
      <c r="H235" s="9" t="n">
        <v>40642</v>
      </c>
      <c r="I235" s="9" t="s">
        <v>820</v>
      </c>
      <c r="J235" s="9" t="n">
        <v>160</v>
      </c>
      <c r="K235" s="9" t="n">
        <v>1</v>
      </c>
      <c r="L235" s="9" t="s">
        <v>84</v>
      </c>
      <c r="M235" s="9" t="s">
        <v>32</v>
      </c>
      <c r="N235" s="9" t="s">
        <v>31</v>
      </c>
      <c r="O235" s="9" t="s">
        <v>219</v>
      </c>
      <c r="P235" s="9" t="s">
        <v>32</v>
      </c>
      <c r="Q235" s="9" t="s">
        <v>32</v>
      </c>
      <c r="R235" s="9" t="s">
        <v>32</v>
      </c>
      <c r="S235" s="9" t="s">
        <v>32</v>
      </c>
      <c r="T235" s="9" t="s">
        <v>821</v>
      </c>
      <c r="U235" s="9" t="s">
        <v>822</v>
      </c>
      <c r="V235" s="1" t="str">
        <f aca="false">CONCATENATE("wr.add_register(",E235,"(",C235,",'",B235,"', '",T235,"', '",F235,"', '",O235,"'))")</f>
        <v>wr.add_register(S32(30771,'DcMs.Vol.MPPT1', 'DC Spannung Eingang  MPPT1', 'FIX2', 'V'))</v>
      </c>
    </row>
    <row r="236" customFormat="false" ht="24.05" hidden="false" customHeight="false" outlineLevel="0" collapsed="false">
      <c r="A236" s="1" t="str">
        <f aca="false">VLOOKUP(C236,Tabelle5!$A$2:$C$249,2)</f>
        <v>DC-Seite</v>
      </c>
      <c r="B236" s="9" t="s">
        <v>823</v>
      </c>
      <c r="C236" s="9" t="n">
        <v>30773</v>
      </c>
      <c r="D236" s="9" t="n">
        <v>2</v>
      </c>
      <c r="E236" s="9" t="s">
        <v>132</v>
      </c>
      <c r="F236" s="9" t="s">
        <v>65</v>
      </c>
      <c r="G236" s="9" t="s">
        <v>31</v>
      </c>
      <c r="H236" s="9" t="n">
        <v>40643</v>
      </c>
      <c r="I236" s="9" t="s">
        <v>824</v>
      </c>
      <c r="J236" s="9" t="n">
        <v>160</v>
      </c>
      <c r="K236" s="9" t="n">
        <v>1</v>
      </c>
      <c r="L236" s="9" t="s">
        <v>84</v>
      </c>
      <c r="M236" s="9" t="s">
        <v>32</v>
      </c>
      <c r="N236" s="9" t="s">
        <v>31</v>
      </c>
      <c r="O236" s="9" t="s">
        <v>74</v>
      </c>
      <c r="P236" s="9" t="s">
        <v>32</v>
      </c>
      <c r="Q236" s="9" t="s">
        <v>32</v>
      </c>
      <c r="R236" s="9" t="s">
        <v>32</v>
      </c>
      <c r="S236" s="9" t="s">
        <v>32</v>
      </c>
      <c r="T236" s="9" t="s">
        <v>825</v>
      </c>
      <c r="U236" s="9" t="s">
        <v>826</v>
      </c>
      <c r="V236" s="1" t="str">
        <f aca="false">CONCATENATE("wr.add_register(",E236,"(",C236,",'",B236,"', '",T236,"', '",F236,"', '",O236,"'))")</f>
        <v>wr.add_register(S32(30773,'DcMs.Watt.MPPT1', 'DC Leistung Eingang  MPPT1', 'FIX0', 'W'))</v>
      </c>
    </row>
    <row r="237" customFormat="false" ht="92.75" hidden="false" customHeight="false" outlineLevel="0" collapsed="false">
      <c r="A237" s="1" t="str">
        <f aca="false">VLOOKUP(C237,Tabelle5!$A$2:$C$249,2)</f>
        <v>DC-Seite</v>
      </c>
      <c r="B237" s="9" t="s">
        <v>827</v>
      </c>
      <c r="C237" s="9" t="n">
        <v>30957</v>
      </c>
      <c r="D237" s="9" t="n">
        <v>2</v>
      </c>
      <c r="E237" s="9" t="s">
        <v>132</v>
      </c>
      <c r="F237" s="9" t="s">
        <v>181</v>
      </c>
      <c r="G237" s="9" t="s">
        <v>31</v>
      </c>
      <c r="H237" s="9" t="n">
        <v>40661</v>
      </c>
      <c r="I237" s="9" t="s">
        <v>816</v>
      </c>
      <c r="J237" s="9" t="n">
        <v>160</v>
      </c>
      <c r="K237" s="9" t="n">
        <v>1</v>
      </c>
      <c r="L237" s="9" t="s">
        <v>84</v>
      </c>
      <c r="M237" s="9" t="s">
        <v>32</v>
      </c>
      <c r="N237" s="9" t="s">
        <v>31</v>
      </c>
      <c r="O237" s="9" t="s">
        <v>782</v>
      </c>
      <c r="P237" s="9" t="s">
        <v>32</v>
      </c>
      <c r="Q237" s="9" t="s">
        <v>32</v>
      </c>
      <c r="R237" s="9" t="s">
        <v>32</v>
      </c>
      <c r="S237" s="9" t="s">
        <v>32</v>
      </c>
      <c r="T237" s="9" t="s">
        <v>828</v>
      </c>
      <c r="U237" s="9" t="s">
        <v>818</v>
      </c>
      <c r="V237" s="1" t="str">
        <f aca="false">CONCATENATE("wr.add_register(",E237,"(",C237,",'",B237,"', '",T237,"', '",F237,"', '",O237,"'))")</f>
        <v>wr.add_register(S32(30957,'DcMs.Amp.MPPT2', 'DC Strom Eingang MPPT2', 'FIX3', 'A'))</v>
      </c>
    </row>
    <row r="238" customFormat="false" ht="24.05" hidden="false" customHeight="false" outlineLevel="0" collapsed="false">
      <c r="A238" s="1" t="str">
        <f aca="false">VLOOKUP(C238,Tabelle5!$A$2:$C$249,2)</f>
        <v>DC-Seite</v>
      </c>
      <c r="B238" s="9" t="s">
        <v>829</v>
      </c>
      <c r="C238" s="9" t="n">
        <v>30959</v>
      </c>
      <c r="D238" s="9" t="n">
        <v>2</v>
      </c>
      <c r="E238" s="9" t="s">
        <v>132</v>
      </c>
      <c r="F238" s="9" t="s">
        <v>139</v>
      </c>
      <c r="G238" s="9" t="s">
        <v>31</v>
      </c>
      <c r="H238" s="9" t="n">
        <v>40662</v>
      </c>
      <c r="I238" s="9" t="s">
        <v>820</v>
      </c>
      <c r="J238" s="9" t="n">
        <v>160</v>
      </c>
      <c r="K238" s="9" t="n">
        <v>1</v>
      </c>
      <c r="L238" s="9" t="s">
        <v>84</v>
      </c>
      <c r="M238" s="9" t="s">
        <v>32</v>
      </c>
      <c r="N238" s="9" t="s">
        <v>31</v>
      </c>
      <c r="O238" s="9" t="s">
        <v>219</v>
      </c>
      <c r="P238" s="9" t="s">
        <v>32</v>
      </c>
      <c r="Q238" s="9" t="s">
        <v>32</v>
      </c>
      <c r="R238" s="9" t="s">
        <v>32</v>
      </c>
      <c r="S238" s="9" t="s">
        <v>32</v>
      </c>
      <c r="T238" s="9" t="s">
        <v>830</v>
      </c>
      <c r="U238" s="9" t="s">
        <v>822</v>
      </c>
      <c r="V238" s="1" t="str">
        <f aca="false">CONCATENATE("wr.add_register(",E238,"(",C238,",'",B238,"', '",T238,"', '",F238,"', '",O238,"'))")</f>
        <v>wr.add_register(S32(30959,'DcMs.Vol.MPPT2', 'DC Spannung Eingang MPPT2', 'FIX2', 'V'))</v>
      </c>
    </row>
    <row r="239" customFormat="false" ht="24.05" hidden="false" customHeight="false" outlineLevel="0" collapsed="false">
      <c r="A239" s="1" t="str">
        <f aca="false">VLOOKUP(C239,Tabelle5!$A$2:$C$249,2)</f>
        <v>DC-Seite</v>
      </c>
      <c r="B239" s="9" t="s">
        <v>831</v>
      </c>
      <c r="C239" s="9" t="n">
        <v>30961</v>
      </c>
      <c r="D239" s="9" t="n">
        <v>2</v>
      </c>
      <c r="E239" s="9" t="s">
        <v>132</v>
      </c>
      <c r="F239" s="9" t="s">
        <v>65</v>
      </c>
      <c r="G239" s="9" t="s">
        <v>31</v>
      </c>
      <c r="H239" s="9" t="n">
        <v>40663</v>
      </c>
      <c r="I239" s="9" t="s">
        <v>824</v>
      </c>
      <c r="J239" s="9" t="n">
        <v>160</v>
      </c>
      <c r="K239" s="9" t="n">
        <v>1</v>
      </c>
      <c r="L239" s="9" t="s">
        <v>84</v>
      </c>
      <c r="M239" s="9" t="s">
        <v>32</v>
      </c>
      <c r="N239" s="9" t="s">
        <v>31</v>
      </c>
      <c r="O239" s="9" t="s">
        <v>74</v>
      </c>
      <c r="P239" s="9" t="s">
        <v>32</v>
      </c>
      <c r="Q239" s="9" t="s">
        <v>32</v>
      </c>
      <c r="R239" s="9" t="s">
        <v>32</v>
      </c>
      <c r="S239" s="9" t="s">
        <v>32</v>
      </c>
      <c r="T239" s="9" t="s">
        <v>832</v>
      </c>
      <c r="U239" s="9" t="s">
        <v>826</v>
      </c>
      <c r="V239" s="1" t="str">
        <f aca="false">CONCATENATE("wr.add_register(",E239,"(",C239,",'",B239,"', '",T239,"', '",F239,"', '",O239,"'))")</f>
        <v>wr.add_register(S32(30961,'DcMs.Watt.MPPT2', 'DC Leistung Eingang  MPPT2', 'FIX0', 'W'))</v>
      </c>
    </row>
    <row r="240" customFormat="false" ht="12.8" hidden="false" customHeight="false" outlineLevel="0" collapsed="false">
      <c r="A240" s="1" t="str">
        <f aca="false">VLOOKUP(C240,Tabelle5!$A$2:$C$249,2)</f>
        <v>DC-Seite</v>
      </c>
      <c r="B240" s="9" t="s">
        <v>833</v>
      </c>
      <c r="C240" s="9" t="n">
        <v>30975</v>
      </c>
      <c r="D240" s="9" t="n">
        <v>2</v>
      </c>
      <c r="E240" s="9" t="s">
        <v>132</v>
      </c>
      <c r="F240" s="9" t="s">
        <v>139</v>
      </c>
      <c r="G240" s="9" t="s">
        <v>31</v>
      </c>
      <c r="H240" s="9" t="s">
        <v>32</v>
      </c>
      <c r="I240" s="9" t="s">
        <v>32</v>
      </c>
      <c r="J240" s="9" t="s">
        <v>32</v>
      </c>
      <c r="K240" s="9" t="s">
        <v>32</v>
      </c>
      <c r="L240" s="9" t="s">
        <v>32</v>
      </c>
      <c r="M240" s="9" t="s">
        <v>32</v>
      </c>
      <c r="N240" s="9" t="s">
        <v>32</v>
      </c>
      <c r="O240" s="9" t="s">
        <v>219</v>
      </c>
      <c r="P240" s="9" t="s">
        <v>32</v>
      </c>
      <c r="Q240" s="9" t="s">
        <v>32</v>
      </c>
      <c r="R240" s="9" t="s">
        <v>32</v>
      </c>
      <c r="S240" s="9" t="s">
        <v>32</v>
      </c>
      <c r="T240" s="9" t="s">
        <v>834</v>
      </c>
      <c r="U240" s="9" t="s">
        <v>835</v>
      </c>
      <c r="V240" s="1" t="str">
        <f aca="false">CONCATENATE("wr.add_register(",E240,"(",C240,",'",B240,"', '",T240,"', '",F240,"', '",O240,"'))")</f>
        <v>wr.add_register(S32(30975,'Inverter.DclVol', 'Zwischenkreisspannung', 'FIX2', 'V'))</v>
      </c>
    </row>
    <row r="241" customFormat="false" ht="12.8" hidden="false" customHeight="false" outlineLevel="0" collapsed="false">
      <c r="A241" s="1" t="str">
        <f aca="false">VLOOKUP(C241,Tabelle5!$A$2:$C$249,2)</f>
        <v>DC-Seite</v>
      </c>
      <c r="B241" s="9" t="s">
        <v>836</v>
      </c>
      <c r="C241" s="9" t="n">
        <v>31247</v>
      </c>
      <c r="D241" s="9" t="n">
        <v>2</v>
      </c>
      <c r="E241" s="9" t="s">
        <v>132</v>
      </c>
      <c r="F241" s="9" t="s">
        <v>181</v>
      </c>
      <c r="G241" s="9" t="s">
        <v>31</v>
      </c>
      <c r="H241" s="9" t="s">
        <v>32</v>
      </c>
      <c r="I241" s="9" t="s">
        <v>32</v>
      </c>
      <c r="J241" s="9" t="s">
        <v>32</v>
      </c>
      <c r="K241" s="9" t="s">
        <v>32</v>
      </c>
      <c r="L241" s="9" t="s">
        <v>32</v>
      </c>
      <c r="M241" s="9" t="s">
        <v>32</v>
      </c>
      <c r="N241" s="9" t="s">
        <v>32</v>
      </c>
      <c r="O241" s="9" t="s">
        <v>782</v>
      </c>
      <c r="P241" s="9" t="s">
        <v>32</v>
      </c>
      <c r="Q241" s="9" t="s">
        <v>32</v>
      </c>
      <c r="R241" s="9" t="s">
        <v>32</v>
      </c>
      <c r="S241" s="9" t="s">
        <v>32</v>
      </c>
      <c r="T241" s="9" t="s">
        <v>837</v>
      </c>
      <c r="U241" s="9" t="s">
        <v>838</v>
      </c>
      <c r="V241" s="1" t="str">
        <f aca="false">CONCATENATE("wr.add_register(",E241,"(",C241,",'",B241,"', '",T241,"', '",F241,"', '",O241,"'))")</f>
        <v>wr.add_register(S32(31247,'Isolation.FltA', 'Fehlerstrom', 'FIX3', 'A'))</v>
      </c>
    </row>
    <row r="242" customFormat="false" ht="92.75" hidden="false" customHeight="false" outlineLevel="0" collapsed="false">
      <c r="A242" s="1" t="str">
        <f aca="false">VLOOKUP(C242,Tabelle5!$A$2:$C$249,2)</f>
        <v>DC-Seite</v>
      </c>
      <c r="B242" s="9" t="s">
        <v>839</v>
      </c>
      <c r="C242" s="9" t="n">
        <v>31793</v>
      </c>
      <c r="D242" s="9" t="n">
        <v>2</v>
      </c>
      <c r="E242" s="9" t="s">
        <v>132</v>
      </c>
      <c r="F242" s="9" t="s">
        <v>181</v>
      </c>
      <c r="G242" s="9" t="s">
        <v>31</v>
      </c>
      <c r="H242" s="9" t="s">
        <v>32</v>
      </c>
      <c r="I242" s="9" t="s">
        <v>32</v>
      </c>
      <c r="J242" s="9" t="s">
        <v>32</v>
      </c>
      <c r="K242" s="9" t="s">
        <v>32</v>
      </c>
      <c r="L242" s="9" t="s">
        <v>32</v>
      </c>
      <c r="M242" s="9" t="s">
        <v>32</v>
      </c>
      <c r="N242" s="9" t="s">
        <v>32</v>
      </c>
      <c r="O242" s="9" t="s">
        <v>782</v>
      </c>
      <c r="P242" s="9" t="s">
        <v>32</v>
      </c>
      <c r="Q242" s="9" t="s">
        <v>32</v>
      </c>
      <c r="R242" s="9" t="s">
        <v>32</v>
      </c>
      <c r="S242" s="9" t="s">
        <v>32</v>
      </c>
      <c r="T242" s="9" t="s">
        <v>840</v>
      </c>
      <c r="U242" s="9" t="s">
        <v>818</v>
      </c>
      <c r="V242" s="1" t="str">
        <f aca="false">CONCATENATE("wr.add_register(",E242,"(",C242,",'",B242,"', '",T242,"', '",F242,"', '",O242,"'))")</f>
        <v>wr.add_register(S32(31793,'DcMs.Amp__1', 'DC Strom Eingang ?1', 'FIX3', 'A'))</v>
      </c>
    </row>
    <row r="243" customFormat="false" ht="92.75" hidden="false" customHeight="false" outlineLevel="0" collapsed="false">
      <c r="A243" s="1" t="str">
        <f aca="false">VLOOKUP(C243,Tabelle5!$A$2:$C$249,2)</f>
        <v>DC-Seite</v>
      </c>
      <c r="B243" s="9" t="s">
        <v>841</v>
      </c>
      <c r="C243" s="9" t="n">
        <v>31795</v>
      </c>
      <c r="D243" s="9" t="n">
        <v>2</v>
      </c>
      <c r="E243" s="9" t="s">
        <v>132</v>
      </c>
      <c r="F243" s="9" t="s">
        <v>181</v>
      </c>
      <c r="G243" s="9" t="s">
        <v>31</v>
      </c>
      <c r="H243" s="9" t="s">
        <v>32</v>
      </c>
      <c r="I243" s="9" t="s">
        <v>32</v>
      </c>
      <c r="J243" s="9" t="s">
        <v>32</v>
      </c>
      <c r="K243" s="9" t="s">
        <v>32</v>
      </c>
      <c r="L243" s="9" t="s">
        <v>32</v>
      </c>
      <c r="M243" s="9" t="s">
        <v>32</v>
      </c>
      <c r="N243" s="9" t="s">
        <v>32</v>
      </c>
      <c r="O243" s="9" t="s">
        <v>782</v>
      </c>
      <c r="P243" s="9" t="s">
        <v>32</v>
      </c>
      <c r="Q243" s="9" t="s">
        <v>32</v>
      </c>
      <c r="R243" s="9" t="s">
        <v>32</v>
      </c>
      <c r="S243" s="9" t="s">
        <v>32</v>
      </c>
      <c r="T243" s="9" t="s">
        <v>842</v>
      </c>
      <c r="U243" s="9" t="s">
        <v>818</v>
      </c>
      <c r="V243" s="1" t="str">
        <f aca="false">CONCATENATE("wr.add_register(",E243,"(",C243,",'",B243,"', '",T243,"', '",F243,"', '",O243,"'))")</f>
        <v>wr.add_register(S32(31795,'DcMs.Amp__2', 'DC Strom Eingang ?2', 'FIX3', 'A'))</v>
      </c>
    </row>
    <row r="244" customFormat="false" ht="12.8" hidden="false" customHeight="false" outlineLevel="0" collapsed="false">
      <c r="A244" s="1" t="str">
        <f aca="false">VLOOKUP(C244,Tabelle5!$A$2:$C$249,2)</f>
        <v>Status</v>
      </c>
      <c r="B244" s="9" t="s">
        <v>843</v>
      </c>
      <c r="C244" s="9" t="n">
        <v>30193</v>
      </c>
      <c r="D244" s="9" t="n">
        <v>2</v>
      </c>
      <c r="E244" s="9" t="s">
        <v>29</v>
      </c>
      <c r="F244" s="9" t="s">
        <v>844</v>
      </c>
      <c r="G244" s="9" t="s">
        <v>31</v>
      </c>
      <c r="H244" s="9" t="s">
        <v>32</v>
      </c>
      <c r="I244" s="9" t="s">
        <v>32</v>
      </c>
      <c r="J244" s="9" t="s">
        <v>32</v>
      </c>
      <c r="K244" s="9" t="s">
        <v>32</v>
      </c>
      <c r="L244" s="9" t="s">
        <v>32</v>
      </c>
      <c r="M244" s="9" t="s">
        <v>32</v>
      </c>
      <c r="N244" s="9" t="s">
        <v>32</v>
      </c>
      <c r="O244" s="9"/>
      <c r="P244" s="9" t="s">
        <v>32</v>
      </c>
      <c r="Q244" s="9" t="s">
        <v>32</v>
      </c>
      <c r="R244" s="9" t="s">
        <v>32</v>
      </c>
      <c r="S244" s="9" t="s">
        <v>32</v>
      </c>
      <c r="T244" s="9" t="s">
        <v>845</v>
      </c>
      <c r="U244" s="9" t="s">
        <v>32</v>
      </c>
      <c r="V244" s="1" t="str">
        <f aca="false">CONCATENATE("wr.add_register(",E244,"(",C244,",'",B244,"', '",T244,"', '",F244,"', '",O244,"'))")</f>
        <v>wr.add_register(U32(30193,'DtTm.Tm', 'Systemzeit', 'DT', ''))</v>
      </c>
    </row>
    <row r="245" customFormat="false" ht="46.95" hidden="false" customHeight="false" outlineLevel="0" collapsed="false">
      <c r="A245" s="1" t="str">
        <f aca="false">VLOOKUP(C245,Tabelle5!$A$2:$C$249,2)</f>
        <v>Status</v>
      </c>
      <c r="B245" s="9" t="s">
        <v>846</v>
      </c>
      <c r="C245" s="9" t="n">
        <v>30201</v>
      </c>
      <c r="D245" s="9" t="n">
        <v>2</v>
      </c>
      <c r="E245" s="9" t="s">
        <v>29</v>
      </c>
      <c r="F245" s="9" t="s">
        <v>40</v>
      </c>
      <c r="G245" s="9" t="s">
        <v>31</v>
      </c>
      <c r="H245" s="9" t="s">
        <v>32</v>
      </c>
      <c r="I245" s="9" t="s">
        <v>32</v>
      </c>
      <c r="J245" s="9" t="s">
        <v>32</v>
      </c>
      <c r="K245" s="9" t="s">
        <v>32</v>
      </c>
      <c r="L245" s="9" t="s">
        <v>32</v>
      </c>
      <c r="M245" s="9" t="s">
        <v>32</v>
      </c>
      <c r="N245" s="9" t="s">
        <v>32</v>
      </c>
      <c r="O245" s="9"/>
      <c r="P245" s="9" t="s">
        <v>847</v>
      </c>
      <c r="Q245" s="9" t="n">
        <v>2</v>
      </c>
      <c r="R245" s="9" t="s">
        <v>32</v>
      </c>
      <c r="S245" s="9" t="s">
        <v>32</v>
      </c>
      <c r="T245" s="9" t="s">
        <v>848</v>
      </c>
      <c r="U245" s="9" t="s">
        <v>849</v>
      </c>
      <c r="V245" s="1" t="str">
        <f aca="false">CONCATENATE("wr.add_register(",E245,"(",C245,",'",B245,"', '",T245,"', '",F245,"', '",O245,"'))")</f>
        <v>wr.add_register(U32(30201,'Operation.Health', 'Zustand', 'TAGLIST', ''))</v>
      </c>
    </row>
    <row r="246" customFormat="false" ht="46.95" hidden="false" customHeight="false" outlineLevel="0" collapsed="false">
      <c r="A246" s="1" t="str">
        <f aca="false">VLOOKUP(C246,Tabelle5!$A$2:$C$249,2)</f>
        <v>Status</v>
      </c>
      <c r="B246" s="9" t="s">
        <v>850</v>
      </c>
      <c r="C246" s="9" t="n">
        <v>30211</v>
      </c>
      <c r="D246" s="9" t="n">
        <v>2</v>
      </c>
      <c r="E246" s="9" t="s">
        <v>29</v>
      </c>
      <c r="F246" s="9" t="s">
        <v>40</v>
      </c>
      <c r="G246" s="9" t="s">
        <v>31</v>
      </c>
      <c r="H246" s="9" t="s">
        <v>32</v>
      </c>
      <c r="I246" s="9" t="s">
        <v>32</v>
      </c>
      <c r="J246" s="9" t="s">
        <v>32</v>
      </c>
      <c r="K246" s="9" t="s">
        <v>32</v>
      </c>
      <c r="L246" s="9" t="s">
        <v>32</v>
      </c>
      <c r="M246" s="9" t="s">
        <v>32</v>
      </c>
      <c r="N246" s="9" t="s">
        <v>32</v>
      </c>
      <c r="O246" s="9"/>
      <c r="P246" s="9" t="s">
        <v>851</v>
      </c>
      <c r="Q246" s="9" t="n">
        <v>3</v>
      </c>
      <c r="R246" s="9" t="s">
        <v>32</v>
      </c>
      <c r="S246" s="9" t="s">
        <v>32</v>
      </c>
      <c r="T246" s="9" t="s">
        <v>852</v>
      </c>
      <c r="U246" s="9" t="s">
        <v>853</v>
      </c>
      <c r="V246" s="1" t="str">
        <f aca="false">CONCATENATE("wr.add_register(",E246,"(",C246,",'",B246,"', '",T246,"', '",F246,"', '",O246,"'))")</f>
        <v>wr.add_register(U32(30211,'Operation.Evt.Prio', 'Empfohlene Aktion', 'TAGLIST', ''))</v>
      </c>
    </row>
    <row r="247" customFormat="false" ht="12.8" hidden="false" customHeight="false" outlineLevel="0" collapsed="false">
      <c r="A247" s="1" t="str">
        <f aca="false">VLOOKUP(C247,Tabelle5!$A$2:$C$249,2)</f>
        <v>Status</v>
      </c>
      <c r="B247" s="9" t="s">
        <v>854</v>
      </c>
      <c r="C247" s="9" t="n">
        <v>30213</v>
      </c>
      <c r="D247" s="9" t="n">
        <v>2</v>
      </c>
      <c r="E247" s="9" t="s">
        <v>29</v>
      </c>
      <c r="F247" s="9" t="s">
        <v>40</v>
      </c>
      <c r="G247" s="9" t="s">
        <v>31</v>
      </c>
      <c r="H247" s="9" t="s">
        <v>32</v>
      </c>
      <c r="I247" s="9" t="s">
        <v>32</v>
      </c>
      <c r="J247" s="9" t="s">
        <v>32</v>
      </c>
      <c r="K247" s="9" t="s">
        <v>32</v>
      </c>
      <c r="L247" s="9" t="s">
        <v>32</v>
      </c>
      <c r="M247" s="9" t="s">
        <v>32</v>
      </c>
      <c r="N247" s="9" t="s">
        <v>32</v>
      </c>
      <c r="O247" s="9"/>
      <c r="P247" s="9" t="s">
        <v>855</v>
      </c>
      <c r="Q247" s="9" t="n">
        <v>1</v>
      </c>
      <c r="R247" s="9" t="s">
        <v>32</v>
      </c>
      <c r="S247" s="9" t="s">
        <v>32</v>
      </c>
      <c r="T247" s="9" t="s">
        <v>856</v>
      </c>
      <c r="U247" s="9" t="s">
        <v>32</v>
      </c>
      <c r="V247" s="1" t="str">
        <f aca="false">CONCATENATE("wr.add_register(",E247,"(",C247,",'",B247,"', '",T247,"', '",F247,"', '",O247,"'))")</f>
        <v>wr.add_register(U32(30213,'Operation.Evt.Msg', 'Meldung', 'TAGLIST', ''))</v>
      </c>
    </row>
    <row r="248" customFormat="false" ht="12.8" hidden="false" customHeight="false" outlineLevel="0" collapsed="false">
      <c r="A248" s="1" t="str">
        <f aca="false">VLOOKUP(C248,Tabelle5!$A$2:$C$249,2)</f>
        <v>Status</v>
      </c>
      <c r="B248" s="9" t="s">
        <v>857</v>
      </c>
      <c r="C248" s="9" t="n">
        <v>30215</v>
      </c>
      <c r="D248" s="9" t="n">
        <v>2</v>
      </c>
      <c r="E248" s="9" t="s">
        <v>29</v>
      </c>
      <c r="F248" s="9" t="s">
        <v>40</v>
      </c>
      <c r="G248" s="9" t="s">
        <v>31</v>
      </c>
      <c r="H248" s="9" t="s">
        <v>32</v>
      </c>
      <c r="I248" s="9" t="s">
        <v>32</v>
      </c>
      <c r="J248" s="9" t="s">
        <v>32</v>
      </c>
      <c r="K248" s="9" t="s">
        <v>32</v>
      </c>
      <c r="L248" s="9" t="s">
        <v>32</v>
      </c>
      <c r="M248" s="9" t="s">
        <v>32</v>
      </c>
      <c r="N248" s="9" t="s">
        <v>32</v>
      </c>
      <c r="O248" s="9"/>
      <c r="P248" s="9" t="s">
        <v>858</v>
      </c>
      <c r="Q248" s="9" t="n">
        <v>1</v>
      </c>
      <c r="R248" s="9" t="s">
        <v>32</v>
      </c>
      <c r="S248" s="9" t="s">
        <v>32</v>
      </c>
      <c r="T248" s="9" t="s">
        <v>859</v>
      </c>
      <c r="U248" s="9" t="s">
        <v>32</v>
      </c>
      <c r="V248" s="1" t="str">
        <f aca="false">CONCATENATE("wr.add_register(",E248,"(",C248,",'",B248,"', '",T248,"', '",F248,"', '",O248,"'))")</f>
        <v>wr.add_register(U32(30215,'Operation.Evt.Dsc', 'Fehlerbehebungsmaßnahme', 'TAGLIST', ''))</v>
      </c>
    </row>
    <row r="249" customFormat="false" ht="24.05" hidden="false" customHeight="false" outlineLevel="0" collapsed="false">
      <c r="A249" s="1" t="str">
        <f aca="false">VLOOKUP(C249,Tabelle5!$A$2:$C$249,2)</f>
        <v>Status</v>
      </c>
      <c r="B249" s="9" t="s">
        <v>860</v>
      </c>
      <c r="C249" s="9" t="n">
        <v>30247</v>
      </c>
      <c r="D249" s="9" t="n">
        <v>2</v>
      </c>
      <c r="E249" s="9" t="s">
        <v>29</v>
      </c>
      <c r="F249" s="9" t="s">
        <v>65</v>
      </c>
      <c r="G249" s="9" t="s">
        <v>31</v>
      </c>
      <c r="H249" s="9" t="s">
        <v>861</v>
      </c>
      <c r="I249" s="9" t="s">
        <v>862</v>
      </c>
      <c r="J249" s="9" t="s">
        <v>863</v>
      </c>
      <c r="K249" s="9" t="s">
        <v>864</v>
      </c>
      <c r="L249" s="9" t="s">
        <v>865</v>
      </c>
      <c r="M249" s="9" t="s">
        <v>32</v>
      </c>
      <c r="N249" s="9" t="s">
        <v>50</v>
      </c>
      <c r="O249" s="9"/>
      <c r="P249" s="5"/>
      <c r="Q249" s="9" t="s">
        <v>32</v>
      </c>
      <c r="R249" s="9" t="s">
        <v>32</v>
      </c>
      <c r="S249" s="9" t="s">
        <v>32</v>
      </c>
      <c r="T249" s="9" t="s">
        <v>866</v>
      </c>
      <c r="U249" s="9" t="s">
        <v>867</v>
      </c>
      <c r="V249" s="1" t="str">
        <f aca="false">CONCATENATE("wr.add_register(",E249,"(",C249,",'",B249,"', '",T249,"', '",F249,"', '",O249,"'))")</f>
        <v>wr.add_register(U32(30247,'Operation.Evt.EvtNo', 'Aktuelle Ereignisnummer für Hersteller', 'FIX0', ''))</v>
      </c>
    </row>
    <row r="250" customFormat="false" ht="35.5" hidden="false" customHeight="false" outlineLevel="0" collapsed="false">
      <c r="A250" s="1" t="str">
        <f aca="false">VLOOKUP(C250,Tabelle5!$A$2:$C$249,2)</f>
        <v>Status</v>
      </c>
      <c r="B250" s="9" t="s">
        <v>868</v>
      </c>
      <c r="C250" s="9" t="n">
        <v>30881</v>
      </c>
      <c r="D250" s="9" t="n">
        <v>2</v>
      </c>
      <c r="E250" s="9" t="s">
        <v>29</v>
      </c>
      <c r="F250" s="9" t="s">
        <v>40</v>
      </c>
      <c r="G250" s="9" t="s">
        <v>31</v>
      </c>
      <c r="H250" s="9" t="n">
        <v>40302</v>
      </c>
      <c r="I250" s="9" t="s">
        <v>869</v>
      </c>
      <c r="J250" s="9" t="n">
        <v>122</v>
      </c>
      <c r="K250" s="9" t="n">
        <v>1</v>
      </c>
      <c r="L250" s="9" t="s">
        <v>84</v>
      </c>
      <c r="M250" s="9" t="s">
        <v>32</v>
      </c>
      <c r="N250" s="9" t="s">
        <v>31</v>
      </c>
      <c r="O250" s="9"/>
      <c r="P250" s="9" t="s">
        <v>870</v>
      </c>
      <c r="Q250" s="9" t="n">
        <v>1</v>
      </c>
      <c r="R250" s="9" t="s">
        <v>32</v>
      </c>
      <c r="S250" s="9" t="s">
        <v>32</v>
      </c>
      <c r="T250" s="9" t="s">
        <v>871</v>
      </c>
      <c r="U250" s="9" t="s">
        <v>32</v>
      </c>
      <c r="V250" s="1" t="str">
        <f aca="false">CONCATENATE("wr.add_register(",E250,"(",C250,",'",B250,"', '",T250,"', '",F250,"', '",O250,"'))")</f>
        <v>wr.add_register(U32(30881,'Operation.PvGriConn', 'Netzanbindung der PV-Anlage ', 'TAGLIST', ''))</v>
      </c>
    </row>
    <row r="251" customFormat="false" ht="12.8" hidden="false" customHeight="false" outlineLevel="0" collapsed="false">
      <c r="A251" s="1" t="str">
        <f aca="false">VLOOKUP(C251,Tabelle5!$A$2:$C$249,2)</f>
        <v>Status</v>
      </c>
      <c r="B251" s="9" t="s">
        <v>184</v>
      </c>
      <c r="C251" s="9" t="n">
        <v>34113</v>
      </c>
      <c r="D251" s="9" t="n">
        <v>2</v>
      </c>
      <c r="E251" s="9" t="s">
        <v>132</v>
      </c>
      <c r="F251" s="9" t="s">
        <v>185</v>
      </c>
      <c r="G251" s="9" t="s">
        <v>31</v>
      </c>
      <c r="H251" s="9" t="s">
        <v>32</v>
      </c>
      <c r="I251" s="9" t="s">
        <v>32</v>
      </c>
      <c r="J251" s="9" t="s">
        <v>32</v>
      </c>
      <c r="K251" s="9" t="s">
        <v>32</v>
      </c>
      <c r="L251" s="9" t="s">
        <v>32</v>
      </c>
      <c r="M251" s="9" t="s">
        <v>32</v>
      </c>
      <c r="N251" s="9" t="s">
        <v>32</v>
      </c>
      <c r="O251" s="9" t="s">
        <v>188</v>
      </c>
      <c r="P251" s="9" t="s">
        <v>32</v>
      </c>
      <c r="Q251" s="9" t="s">
        <v>32</v>
      </c>
      <c r="R251" s="9" t="s">
        <v>32</v>
      </c>
      <c r="S251" s="9" t="s">
        <v>32</v>
      </c>
      <c r="T251" s="9" t="s">
        <v>189</v>
      </c>
      <c r="U251" s="9" t="s">
        <v>32</v>
      </c>
      <c r="V251" s="1" t="str">
        <f aca="false">CONCATENATE("wr.add_register(",E251,"(",C251,",'",B251,"', '",T251,"', '",F251,"', '",O251,"'))")</f>
        <v>wr.add_register(S32(34113,'Coolsys.Cab.TmpVal', 'Innentemperatur', 'TEMP', '°C'))</v>
      </c>
    </row>
    <row r="252" customFormat="false" ht="115.65" hidden="false" customHeight="false" outlineLevel="0" collapsed="false">
      <c r="A252" s="1" t="str">
        <f aca="false">VLOOKUP(C252,Tabelle5!$A$2:$C$249,2)</f>
        <v>Status</v>
      </c>
      <c r="B252" s="9" t="s">
        <v>872</v>
      </c>
      <c r="C252" s="9" t="n">
        <v>40029</v>
      </c>
      <c r="D252" s="9" t="n">
        <v>2</v>
      </c>
      <c r="E252" s="9" t="s">
        <v>29</v>
      </c>
      <c r="F252" s="9" t="s">
        <v>40</v>
      </c>
      <c r="G252" s="9" t="s">
        <v>31</v>
      </c>
      <c r="H252" s="9" t="n">
        <v>40224</v>
      </c>
      <c r="I252" s="9" t="s">
        <v>171</v>
      </c>
      <c r="J252" s="9" t="n">
        <v>101</v>
      </c>
      <c r="K252" s="9" t="n">
        <v>1</v>
      </c>
      <c r="L252" s="9" t="s">
        <v>84</v>
      </c>
      <c r="M252" s="9" t="s">
        <v>32</v>
      </c>
      <c r="N252" s="9" t="s">
        <v>31</v>
      </c>
      <c r="O252" s="9"/>
      <c r="P252" s="9" t="s">
        <v>873</v>
      </c>
      <c r="Q252" s="9" t="n">
        <v>2</v>
      </c>
      <c r="R252" s="9" t="s">
        <v>32</v>
      </c>
      <c r="S252" s="9" t="s">
        <v>32</v>
      </c>
      <c r="T252" s="9" t="s">
        <v>874</v>
      </c>
      <c r="U252" s="9" t="s">
        <v>32</v>
      </c>
      <c r="V252" s="1" t="str">
        <f aca="false">CONCATENATE("wr.add_register(",E252,"(",C252,",'",B252,"', '",T252,"', '",F252,"', '",O252,"'))")</f>
        <v>wr.add_register(U32(40029,'Operation.OpStt', 'Betriebsstatus', 'TAGLIST', ''))</v>
      </c>
    </row>
    <row r="253" customFormat="false" ht="24.05" hidden="false" customHeight="false" outlineLevel="0" collapsed="false">
      <c r="B253" s="9" t="s">
        <v>875</v>
      </c>
      <c r="C253" s="9" t="n">
        <v>40015</v>
      </c>
      <c r="D253" s="9" t="n">
        <v>1</v>
      </c>
      <c r="E253" s="9" t="s">
        <v>876</v>
      </c>
      <c r="F253" s="9" t="s">
        <v>133</v>
      </c>
      <c r="G253" s="9" t="s">
        <v>877</v>
      </c>
      <c r="H253" s="9" t="s">
        <v>32</v>
      </c>
      <c r="I253" s="9" t="s">
        <v>32</v>
      </c>
      <c r="J253" s="9" t="s">
        <v>32</v>
      </c>
      <c r="K253" s="9" t="s">
        <v>32</v>
      </c>
      <c r="L253" s="9" t="s">
        <v>32</v>
      </c>
      <c r="M253" s="9" t="s">
        <v>32</v>
      </c>
      <c r="N253" s="9" t="s">
        <v>32</v>
      </c>
      <c r="O253" s="9" t="s">
        <v>134</v>
      </c>
      <c r="P253" s="9" t="s">
        <v>32</v>
      </c>
      <c r="Q253" s="9" t="s">
        <v>32</v>
      </c>
      <c r="R253" s="9" t="s">
        <v>32</v>
      </c>
      <c r="S253" s="5"/>
      <c r="T253" s="9" t="s">
        <v>878</v>
      </c>
      <c r="U253" s="9" t="s">
        <v>32</v>
      </c>
      <c r="V253" s="1" t="str">
        <f aca="false">CONCATENATE("wr.add_register(",E253,"(",C253,",'",B253,"', '",T253,"', '",F253,"', '",O253,"'))")</f>
        <v>wr.add_register(S16(40015,'Inverter.VArModCfg.VArCtlComCfg.VArNom', 'Normierte Blindleistungsbegrenzung durch Anlagensteuerung', 'FIX1', '%'))</v>
      </c>
    </row>
    <row r="254" customFormat="false" ht="24.05" hidden="false" customHeight="false" outlineLevel="0" collapsed="false">
      <c r="B254" s="9" t="s">
        <v>879</v>
      </c>
      <c r="C254" s="9" t="n">
        <v>40016</v>
      </c>
      <c r="D254" s="9" t="n">
        <v>1</v>
      </c>
      <c r="E254" s="9" t="s">
        <v>876</v>
      </c>
      <c r="F254" s="9" t="s">
        <v>65</v>
      </c>
      <c r="G254" s="9" t="s">
        <v>877</v>
      </c>
      <c r="H254" s="9" t="s">
        <v>32</v>
      </c>
      <c r="I254" s="9" t="s">
        <v>32</v>
      </c>
      <c r="J254" s="9" t="s">
        <v>32</v>
      </c>
      <c r="K254" s="9" t="s">
        <v>32</v>
      </c>
      <c r="L254" s="9" t="s">
        <v>32</v>
      </c>
      <c r="M254" s="9" t="s">
        <v>32</v>
      </c>
      <c r="N254" s="9" t="s">
        <v>32</v>
      </c>
      <c r="O254" s="9" t="s">
        <v>134</v>
      </c>
      <c r="P254" s="9" t="s">
        <v>32</v>
      </c>
      <c r="Q254" s="9" t="s">
        <v>32</v>
      </c>
      <c r="R254" s="9" t="s">
        <v>32</v>
      </c>
      <c r="S254" s="5"/>
      <c r="T254" s="9" t="s">
        <v>880</v>
      </c>
      <c r="U254" s="9" t="s">
        <v>32</v>
      </c>
      <c r="V254" s="1" t="str">
        <f aca="false">CONCATENATE("wr.add_register(",E254,"(",C254,",'",B254,"', '",T254,"', '",F254,"', '",O254,"'))")</f>
        <v>wr.add_register(S16(40016,'Inverter.WModCfg.WCtlComCfg.WNom', 'Normierte Wirkleistungsbegrenzung durch Anlagensteuerung', 'FIX0', '%'))</v>
      </c>
    </row>
    <row r="255" customFormat="false" ht="35.5" hidden="false" customHeight="false" outlineLevel="0" collapsed="false">
      <c r="B255" s="9" t="s">
        <v>881</v>
      </c>
      <c r="C255" s="9" t="n">
        <v>40018</v>
      </c>
      <c r="D255" s="9" t="n">
        <v>2</v>
      </c>
      <c r="E255" s="9" t="s">
        <v>29</v>
      </c>
      <c r="F255" s="9" t="s">
        <v>40</v>
      </c>
      <c r="G255" s="9" t="s">
        <v>877</v>
      </c>
      <c r="H255" s="9" t="n">
        <v>40348</v>
      </c>
      <c r="I255" s="9" t="s">
        <v>882</v>
      </c>
      <c r="J255" s="9" t="n">
        <v>123</v>
      </c>
      <c r="K255" s="9" t="n">
        <v>1</v>
      </c>
      <c r="L255" s="9" t="s">
        <v>84</v>
      </c>
      <c r="M255" s="9" t="s">
        <v>32</v>
      </c>
      <c r="N255" s="9" t="s">
        <v>202</v>
      </c>
      <c r="O255" s="9"/>
      <c r="P255" s="9" t="s">
        <v>883</v>
      </c>
      <c r="Q255" s="9" t="s">
        <v>32</v>
      </c>
      <c r="R255" s="9" t="s">
        <v>32</v>
      </c>
      <c r="S255" s="5"/>
      <c r="T255" s="9" t="s">
        <v>884</v>
      </c>
      <c r="U255" s="9" t="s">
        <v>32</v>
      </c>
      <c r="V255" s="1" t="str">
        <f aca="false">CONCATENATE("wr.add_register(",E255,"(",C255,",'",B255,"', '",T255,"', '",F255,"', '",O255,"'))")</f>
        <v>wr.add_register(U32(40018,'Inverter.FstStop', 'Schnellabschaltung', 'TAGLIST', ''))</v>
      </c>
    </row>
    <row r="256" customFormat="false" ht="24.05" hidden="false" customHeight="false" outlineLevel="0" collapsed="false">
      <c r="B256" s="9" t="s">
        <v>885</v>
      </c>
      <c r="C256" s="9" t="n">
        <v>40022</v>
      </c>
      <c r="D256" s="9" t="n">
        <v>1</v>
      </c>
      <c r="E256" s="9" t="s">
        <v>876</v>
      </c>
      <c r="F256" s="9" t="s">
        <v>139</v>
      </c>
      <c r="G256" s="9" t="s">
        <v>877</v>
      </c>
      <c r="H256" s="9" t="n">
        <v>40359</v>
      </c>
      <c r="I256" s="9" t="s">
        <v>886</v>
      </c>
      <c r="J256" s="9" t="n">
        <v>123</v>
      </c>
      <c r="K256" s="9" t="n">
        <v>1</v>
      </c>
      <c r="L256" s="9" t="s">
        <v>187</v>
      </c>
      <c r="M256" s="9" t="s">
        <v>32</v>
      </c>
      <c r="N256" s="9" t="s">
        <v>202</v>
      </c>
      <c r="O256" s="9" t="s">
        <v>134</v>
      </c>
      <c r="P256" s="9" t="s">
        <v>32</v>
      </c>
      <c r="Q256" s="9" t="s">
        <v>32</v>
      </c>
      <c r="R256" s="9" t="s">
        <v>32</v>
      </c>
      <c r="S256" s="5"/>
      <c r="T256" s="9" t="s">
        <v>878</v>
      </c>
      <c r="U256" s="9" t="s">
        <v>32</v>
      </c>
      <c r="V256" s="1" t="str">
        <f aca="false">CONCATENATE("wr.add_register(",E256,"(",C256,",'",B256,"', '",T256,"', '",F256,"', '",O256,"'))")</f>
        <v>wr.add_register(S16(40022,'Inverter.VArModCfg.VArCtlComCfg.VArNomPrc', 'Normierte Blindleistungsbegrenzung durch Anlagensteuerung', 'FIX2', '%'))</v>
      </c>
    </row>
    <row r="257" customFormat="false" ht="24.05" hidden="false" customHeight="false" outlineLevel="0" collapsed="false">
      <c r="B257" s="9" t="s">
        <v>887</v>
      </c>
      <c r="C257" s="9" t="n">
        <v>40023</v>
      </c>
      <c r="D257" s="9" t="n">
        <v>1</v>
      </c>
      <c r="E257" s="9" t="s">
        <v>876</v>
      </c>
      <c r="F257" s="9" t="s">
        <v>139</v>
      </c>
      <c r="G257" s="9" t="s">
        <v>877</v>
      </c>
      <c r="H257" s="9" t="n">
        <v>40349</v>
      </c>
      <c r="I257" s="9" t="s">
        <v>888</v>
      </c>
      <c r="J257" s="9" t="n">
        <v>123</v>
      </c>
      <c r="K257" s="9" t="n">
        <v>1</v>
      </c>
      <c r="L257" s="9" t="s">
        <v>84</v>
      </c>
      <c r="M257" s="9" t="s">
        <v>32</v>
      </c>
      <c r="N257" s="9" t="s">
        <v>202</v>
      </c>
      <c r="O257" s="9" t="s">
        <v>134</v>
      </c>
      <c r="P257" s="9" t="s">
        <v>32</v>
      </c>
      <c r="Q257" s="9" t="s">
        <v>32</v>
      </c>
      <c r="R257" s="9" t="s">
        <v>32</v>
      </c>
      <c r="S257" s="5"/>
      <c r="T257" s="9" t="s">
        <v>880</v>
      </c>
      <c r="U257" s="9" t="s">
        <v>32</v>
      </c>
      <c r="V257" s="1" t="str">
        <f aca="false">CONCATENATE("wr.add_register(",E257,"(",C257,",'",B257,"', '",T257,"', '",F257,"', '",O257,"'))")</f>
        <v>wr.add_register(S16(40023,'Inverter.WModCfg.WCtlComCfg.WNomPrc', 'Normierte Wirkleistungsbegrenzung durch Anlagensteuerung', 'FIX2', '%'))</v>
      </c>
    </row>
    <row r="258" customFormat="false" ht="24.05" hidden="false" customHeight="false" outlineLevel="0" collapsed="false">
      <c r="B258" s="9" t="s">
        <v>889</v>
      </c>
      <c r="C258" s="9" t="n">
        <v>40024</v>
      </c>
      <c r="D258" s="9" t="n">
        <v>1</v>
      </c>
      <c r="E258" s="9" t="s">
        <v>890</v>
      </c>
      <c r="F258" s="9" t="s">
        <v>747</v>
      </c>
      <c r="G258" s="9" t="s">
        <v>877</v>
      </c>
      <c r="H258" s="9" t="s">
        <v>32</v>
      </c>
      <c r="I258" s="9" t="s">
        <v>32</v>
      </c>
      <c r="J258" s="9" t="s">
        <v>32</v>
      </c>
      <c r="K258" s="9" t="s">
        <v>32</v>
      </c>
      <c r="L258" s="9" t="s">
        <v>32</v>
      </c>
      <c r="M258" s="9" t="s">
        <v>32</v>
      </c>
      <c r="N258" s="9" t="s">
        <v>32</v>
      </c>
      <c r="O258" s="9"/>
      <c r="P258" s="9" t="s">
        <v>32</v>
      </c>
      <c r="Q258" s="9" t="s">
        <v>32</v>
      </c>
      <c r="R258" s="9" t="s">
        <v>32</v>
      </c>
      <c r="S258" s="5"/>
      <c r="T258" s="9" t="s">
        <v>891</v>
      </c>
      <c r="U258" s="9" t="s">
        <v>32</v>
      </c>
      <c r="V258" s="1" t="str">
        <f aca="false">CONCATENATE("wr.add_register(",E258,"(",C258,",'",B258,"', '",T258,"', '",F258,"', '",O258,"'))")</f>
        <v>wr.add_register(U16(40024,'Inverter.VArModCfg.PFCtlComCfg.PF', 'Verschiebungsfaktor durch Anlagensteuerung', 'FIX4', ''))</v>
      </c>
    </row>
    <row r="259" customFormat="false" ht="24.05" hidden="false" customHeight="false" outlineLevel="0" collapsed="false">
      <c r="B259" s="9" t="s">
        <v>892</v>
      </c>
      <c r="C259" s="9" t="n">
        <v>40025</v>
      </c>
      <c r="D259" s="9" t="n">
        <v>2</v>
      </c>
      <c r="E259" s="9" t="s">
        <v>29</v>
      </c>
      <c r="F259" s="9" t="s">
        <v>40</v>
      </c>
      <c r="G259" s="9" t="s">
        <v>877</v>
      </c>
      <c r="H259" s="9" t="s">
        <v>32</v>
      </c>
      <c r="I259" s="9" t="s">
        <v>32</v>
      </c>
      <c r="J259" s="9" t="s">
        <v>32</v>
      </c>
      <c r="K259" s="9" t="s">
        <v>32</v>
      </c>
      <c r="L259" s="9" t="s">
        <v>32</v>
      </c>
      <c r="M259" s="9" t="s">
        <v>32</v>
      </c>
      <c r="N259" s="9" t="s">
        <v>32</v>
      </c>
      <c r="O259" s="9"/>
      <c r="P259" s="9" t="s">
        <v>144</v>
      </c>
      <c r="Q259" s="9" t="s">
        <v>32</v>
      </c>
      <c r="R259" s="9" t="s">
        <v>32</v>
      </c>
      <c r="S259" s="5"/>
      <c r="T259" s="9" t="s">
        <v>893</v>
      </c>
      <c r="U259" s="9" t="s">
        <v>32</v>
      </c>
      <c r="V259" s="1" t="str">
        <f aca="false">CONCATENATE("wr.add_register(",E259,"(",C259,",'",B259,"', '",T259,"', '",F259,"', '",O259,"'))")</f>
        <v>wr.add_register(U32(40025,'Inverter.VArModCfg.PFCtlComCfg.PFExt', 'Erregungsart durch Anlagensteuerung', 'TAGLIST', ''))</v>
      </c>
    </row>
    <row r="260" customFormat="false" ht="24.05" hidden="false" customHeight="false" outlineLevel="0" collapsed="false">
      <c r="B260" s="9" t="s">
        <v>894</v>
      </c>
      <c r="C260" s="9" t="n">
        <v>40999</v>
      </c>
      <c r="D260" s="9" t="n">
        <v>2</v>
      </c>
      <c r="E260" s="9" t="s">
        <v>132</v>
      </c>
      <c r="F260" s="9" t="s">
        <v>747</v>
      </c>
      <c r="G260" s="9" t="s">
        <v>877</v>
      </c>
      <c r="H260" s="9" t="n">
        <v>40354</v>
      </c>
      <c r="I260" s="9" t="s">
        <v>895</v>
      </c>
      <c r="J260" s="9" t="n">
        <v>123</v>
      </c>
      <c r="K260" s="9" t="n">
        <v>1</v>
      </c>
      <c r="L260" s="9" t="s">
        <v>187</v>
      </c>
      <c r="M260" s="9" t="s">
        <v>32</v>
      </c>
      <c r="N260" s="9" t="s">
        <v>202</v>
      </c>
      <c r="O260" s="9"/>
      <c r="P260" s="9" t="s">
        <v>32</v>
      </c>
      <c r="Q260" s="9" t="s">
        <v>32</v>
      </c>
      <c r="R260" s="9" t="s">
        <v>32</v>
      </c>
      <c r="S260" s="5"/>
      <c r="T260" s="9" t="s">
        <v>896</v>
      </c>
      <c r="U260" s="9" t="s">
        <v>32</v>
      </c>
      <c r="V260" s="1" t="str">
        <f aca="false">CONCATENATE("wr.add_register(",E260,"(",C260,",'",B260,"', '",T260,"', '",F260,"', '",O260,"'))")</f>
        <v>wr.add_register(S32(40999,'Inverter.VArModCfg.PFCtlComCfg.PFEEI', 'Sollwert cos(Phi) gemäß EEI-Konvention', 'FIX4', ''))</v>
      </c>
    </row>
    <row r="261" customFormat="false" ht="35.5" hidden="false" customHeight="false" outlineLevel="0" collapsed="false">
      <c r="B261" s="9" t="s">
        <v>32</v>
      </c>
      <c r="C261" s="9" t="s">
        <v>32</v>
      </c>
      <c r="D261" s="9" t="s">
        <v>32</v>
      </c>
      <c r="E261" s="9" t="s">
        <v>32</v>
      </c>
      <c r="F261" s="9" t="s">
        <v>32</v>
      </c>
      <c r="G261" s="9" t="s">
        <v>32</v>
      </c>
      <c r="H261" s="9" t="n">
        <v>40001</v>
      </c>
      <c r="I261" s="9" t="s">
        <v>897</v>
      </c>
      <c r="J261" s="9" t="s">
        <v>32</v>
      </c>
      <c r="K261" s="9" t="s">
        <v>32</v>
      </c>
      <c r="L261" s="9" t="s">
        <v>898</v>
      </c>
      <c r="M261" s="9" t="s">
        <v>32</v>
      </c>
      <c r="N261" s="9" t="s">
        <v>899</v>
      </c>
      <c r="O261" s="9" t="s">
        <v>32</v>
      </c>
      <c r="P261" s="9" t="s">
        <v>32</v>
      </c>
      <c r="Q261" s="9" t="s">
        <v>900</v>
      </c>
      <c r="R261" s="5"/>
      <c r="S261" s="9" t="s">
        <v>32</v>
      </c>
      <c r="T261" s="9" t="s">
        <v>32</v>
      </c>
      <c r="U261" s="9" t="s">
        <v>32</v>
      </c>
    </row>
    <row r="262" customFormat="false" ht="12.8" hidden="false" customHeight="false" outlineLevel="0" collapsed="false">
      <c r="B262" s="9" t="s">
        <v>32</v>
      </c>
      <c r="C262" s="9" t="s">
        <v>32</v>
      </c>
      <c r="D262" s="9" t="s">
        <v>32</v>
      </c>
      <c r="E262" s="9" t="s">
        <v>32</v>
      </c>
      <c r="F262" s="9" t="s">
        <v>32</v>
      </c>
      <c r="G262" s="9" t="s">
        <v>32</v>
      </c>
      <c r="H262" s="9" t="n">
        <v>40003</v>
      </c>
      <c r="I262" s="9" t="s">
        <v>901</v>
      </c>
      <c r="J262" s="9" t="s">
        <v>32</v>
      </c>
      <c r="K262" s="9" t="s">
        <v>32</v>
      </c>
      <c r="L262" s="9" t="s">
        <v>84</v>
      </c>
      <c r="M262" s="9" t="s">
        <v>32</v>
      </c>
      <c r="N262" s="9" t="s">
        <v>899</v>
      </c>
      <c r="O262" s="9" t="s">
        <v>32</v>
      </c>
      <c r="P262" s="9" t="s">
        <v>32</v>
      </c>
      <c r="Q262" s="9" t="n">
        <v>1</v>
      </c>
      <c r="R262" s="5"/>
      <c r="S262" s="9" t="s">
        <v>32</v>
      </c>
      <c r="T262" s="9" t="s">
        <v>32</v>
      </c>
      <c r="U262" s="9" t="s">
        <v>32</v>
      </c>
    </row>
    <row r="263" customFormat="false" ht="12.8" hidden="false" customHeight="false" outlineLevel="0" collapsed="false">
      <c r="B263" s="9" t="s">
        <v>32</v>
      </c>
      <c r="C263" s="9" t="s">
        <v>32</v>
      </c>
      <c r="D263" s="9" t="s">
        <v>32</v>
      </c>
      <c r="E263" s="9" t="s">
        <v>32</v>
      </c>
      <c r="F263" s="9" t="s">
        <v>32</v>
      </c>
      <c r="G263" s="9" t="s">
        <v>32</v>
      </c>
      <c r="H263" s="9" t="n">
        <v>40004</v>
      </c>
      <c r="I263" s="9" t="s">
        <v>902</v>
      </c>
      <c r="J263" s="9" t="s">
        <v>32</v>
      </c>
      <c r="K263" s="9" t="s">
        <v>32</v>
      </c>
      <c r="L263" s="9" t="s">
        <v>84</v>
      </c>
      <c r="M263" s="9" t="s">
        <v>32</v>
      </c>
      <c r="N263" s="9" t="s">
        <v>899</v>
      </c>
      <c r="O263" s="9" t="s">
        <v>32</v>
      </c>
      <c r="P263" s="9" t="s">
        <v>32</v>
      </c>
      <c r="Q263" s="9" t="n">
        <v>66</v>
      </c>
      <c r="R263" s="5"/>
      <c r="S263" s="9" t="s">
        <v>32</v>
      </c>
      <c r="T263" s="9" t="s">
        <v>32</v>
      </c>
      <c r="U263" s="9" t="s">
        <v>32</v>
      </c>
    </row>
    <row r="264" customFormat="false" ht="12.8" hidden="false" customHeight="false" outlineLevel="0" collapsed="false">
      <c r="B264" s="9" t="s">
        <v>32</v>
      </c>
      <c r="C264" s="9" t="s">
        <v>32</v>
      </c>
      <c r="D264" s="9" t="s">
        <v>32</v>
      </c>
      <c r="E264" s="9" t="s">
        <v>32</v>
      </c>
      <c r="F264" s="9" t="s">
        <v>32</v>
      </c>
      <c r="G264" s="9" t="s">
        <v>32</v>
      </c>
      <c r="H264" s="9" t="n">
        <v>40005</v>
      </c>
      <c r="I264" s="9" t="s">
        <v>903</v>
      </c>
      <c r="J264" s="9" t="s">
        <v>32</v>
      </c>
      <c r="K264" s="9" t="s">
        <v>32</v>
      </c>
      <c r="L264" s="9" t="s">
        <v>217</v>
      </c>
      <c r="M264" s="9" t="s">
        <v>32</v>
      </c>
      <c r="N264" s="9" t="s">
        <v>899</v>
      </c>
      <c r="O264" s="9" t="s">
        <v>32</v>
      </c>
      <c r="P264" s="9" t="s">
        <v>32</v>
      </c>
      <c r="Q264" s="9" t="s">
        <v>904</v>
      </c>
      <c r="R264" s="5"/>
      <c r="S264" s="9" t="s">
        <v>32</v>
      </c>
      <c r="T264" s="9" t="s">
        <v>32</v>
      </c>
      <c r="U264" s="9" t="s">
        <v>32</v>
      </c>
    </row>
    <row r="265" customFormat="false" ht="46.95" hidden="false" customHeight="false" outlineLevel="0" collapsed="false">
      <c r="B265" s="9" t="s">
        <v>32</v>
      </c>
      <c r="C265" s="9" t="s">
        <v>32</v>
      </c>
      <c r="D265" s="9" t="s">
        <v>32</v>
      </c>
      <c r="E265" s="9" t="s">
        <v>32</v>
      </c>
      <c r="F265" s="9" t="s">
        <v>32</v>
      </c>
      <c r="G265" s="9" t="s">
        <v>32</v>
      </c>
      <c r="H265" s="9" t="n">
        <v>40021</v>
      </c>
      <c r="I265" s="9" t="s">
        <v>905</v>
      </c>
      <c r="J265" s="9" t="s">
        <v>32</v>
      </c>
      <c r="K265" s="9" t="s">
        <v>32</v>
      </c>
      <c r="L265" s="9" t="s">
        <v>217</v>
      </c>
      <c r="M265" s="9" t="s">
        <v>32</v>
      </c>
      <c r="N265" s="9" t="s">
        <v>899</v>
      </c>
      <c r="O265" s="9" t="s">
        <v>32</v>
      </c>
      <c r="P265" s="9" t="s">
        <v>32</v>
      </c>
      <c r="Q265" s="9" t="s">
        <v>906</v>
      </c>
      <c r="R265" s="5"/>
      <c r="S265" s="9" t="s">
        <v>32</v>
      </c>
      <c r="T265" s="9" t="s">
        <v>32</v>
      </c>
      <c r="U265" s="9" t="s">
        <v>32</v>
      </c>
    </row>
    <row r="266" customFormat="false" ht="12.8" hidden="false" customHeight="false" outlineLevel="0" collapsed="false">
      <c r="B266" s="9" t="s">
        <v>32</v>
      </c>
      <c r="C266" s="9" t="s">
        <v>32</v>
      </c>
      <c r="D266" s="9" t="s">
        <v>32</v>
      </c>
      <c r="E266" s="9" t="s">
        <v>32</v>
      </c>
      <c r="F266" s="9" t="s">
        <v>32</v>
      </c>
      <c r="G266" s="9" t="s">
        <v>32</v>
      </c>
      <c r="H266" s="9" t="n">
        <v>40071</v>
      </c>
      <c r="I266" s="9" t="s">
        <v>901</v>
      </c>
      <c r="J266" s="9" t="s">
        <v>32</v>
      </c>
      <c r="K266" s="9" t="s">
        <v>32</v>
      </c>
      <c r="L266" s="9" t="s">
        <v>84</v>
      </c>
      <c r="M266" s="9" t="s">
        <v>32</v>
      </c>
      <c r="N266" s="9" t="s">
        <v>899</v>
      </c>
      <c r="O266" s="9" t="s">
        <v>32</v>
      </c>
      <c r="P266" s="9" t="s">
        <v>32</v>
      </c>
      <c r="Q266" s="9" t="n">
        <v>11</v>
      </c>
      <c r="R266" s="5"/>
      <c r="S266" s="9" t="s">
        <v>32</v>
      </c>
      <c r="T266" s="9" t="s">
        <v>32</v>
      </c>
      <c r="U266" s="9" t="s">
        <v>32</v>
      </c>
    </row>
    <row r="267" customFormat="false" ht="12.8" hidden="false" customHeight="false" outlineLevel="0" collapsed="false">
      <c r="B267" s="9" t="s">
        <v>32</v>
      </c>
      <c r="C267" s="9" t="s">
        <v>32</v>
      </c>
      <c r="D267" s="9" t="s">
        <v>32</v>
      </c>
      <c r="E267" s="9" t="s">
        <v>32</v>
      </c>
      <c r="F267" s="9" t="s">
        <v>32</v>
      </c>
      <c r="G267" s="9" t="s">
        <v>32</v>
      </c>
      <c r="H267" s="9" t="n">
        <v>40072</v>
      </c>
      <c r="I267" s="9" t="s">
        <v>902</v>
      </c>
      <c r="J267" s="9" t="s">
        <v>32</v>
      </c>
      <c r="K267" s="9" t="s">
        <v>32</v>
      </c>
      <c r="L267" s="9" t="s">
        <v>84</v>
      </c>
      <c r="M267" s="9" t="s">
        <v>32</v>
      </c>
      <c r="N267" s="9" t="s">
        <v>899</v>
      </c>
      <c r="O267" s="9" t="s">
        <v>32</v>
      </c>
      <c r="P267" s="9" t="s">
        <v>32</v>
      </c>
      <c r="Q267" s="9" t="n">
        <v>13</v>
      </c>
      <c r="R267" s="5"/>
      <c r="S267" s="9" t="s">
        <v>32</v>
      </c>
      <c r="T267" s="9" t="s">
        <v>32</v>
      </c>
      <c r="U267" s="9" t="s">
        <v>32</v>
      </c>
    </row>
    <row r="268" customFormat="false" ht="12.8" hidden="false" customHeight="false" outlineLevel="0" collapsed="false">
      <c r="B268" s="9" t="s">
        <v>32</v>
      </c>
      <c r="C268" s="9" t="s">
        <v>32</v>
      </c>
      <c r="D268" s="9" t="s">
        <v>32</v>
      </c>
      <c r="E268" s="9" t="s">
        <v>32</v>
      </c>
      <c r="F268" s="9" t="s">
        <v>32</v>
      </c>
      <c r="G268" s="9" t="s">
        <v>32</v>
      </c>
      <c r="H268" s="9" t="n">
        <v>40086</v>
      </c>
      <c r="I268" s="9" t="s">
        <v>901</v>
      </c>
      <c r="J268" s="9" t="s">
        <v>32</v>
      </c>
      <c r="K268" s="9" t="s">
        <v>32</v>
      </c>
      <c r="L268" s="9" t="s">
        <v>84</v>
      </c>
      <c r="M268" s="9" t="s">
        <v>32</v>
      </c>
      <c r="N268" s="9" t="s">
        <v>899</v>
      </c>
      <c r="O268" s="9" t="s">
        <v>32</v>
      </c>
      <c r="P268" s="9" t="s">
        <v>32</v>
      </c>
      <c r="Q268" s="9" t="n">
        <v>12</v>
      </c>
      <c r="R268" s="5"/>
      <c r="S268" s="9" t="s">
        <v>32</v>
      </c>
      <c r="T268" s="9" t="s">
        <v>32</v>
      </c>
      <c r="U268" s="9" t="s">
        <v>32</v>
      </c>
    </row>
    <row r="269" customFormat="false" ht="12.8" hidden="false" customHeight="false" outlineLevel="0" collapsed="false">
      <c r="B269" s="9" t="s">
        <v>32</v>
      </c>
      <c r="C269" s="9" t="s">
        <v>32</v>
      </c>
      <c r="D269" s="9" t="s">
        <v>32</v>
      </c>
      <c r="E269" s="9" t="s">
        <v>32</v>
      </c>
      <c r="F269" s="9" t="s">
        <v>32</v>
      </c>
      <c r="G269" s="9" t="s">
        <v>32</v>
      </c>
      <c r="H269" s="9" t="n">
        <v>40087</v>
      </c>
      <c r="I269" s="9" t="s">
        <v>902</v>
      </c>
      <c r="J269" s="9" t="s">
        <v>32</v>
      </c>
      <c r="K269" s="9" t="s">
        <v>32</v>
      </c>
      <c r="L269" s="9" t="s">
        <v>84</v>
      </c>
      <c r="M269" s="9" t="s">
        <v>32</v>
      </c>
      <c r="N269" s="9" t="s">
        <v>899</v>
      </c>
      <c r="O269" s="9" t="s">
        <v>32</v>
      </c>
      <c r="P269" s="9" t="s">
        <v>32</v>
      </c>
      <c r="Q269" s="9" t="n">
        <v>98</v>
      </c>
      <c r="R269" s="5"/>
      <c r="S269" s="9" t="s">
        <v>32</v>
      </c>
      <c r="T269" s="9" t="s">
        <v>32</v>
      </c>
      <c r="U269" s="9" t="s">
        <v>32</v>
      </c>
    </row>
    <row r="270" customFormat="false" ht="12.8" hidden="false" customHeight="false" outlineLevel="0" collapsed="false">
      <c r="B270" s="9" t="s">
        <v>32</v>
      </c>
      <c r="C270" s="9" t="s">
        <v>32</v>
      </c>
      <c r="D270" s="9" t="s">
        <v>32</v>
      </c>
      <c r="E270" s="9" t="s">
        <v>32</v>
      </c>
      <c r="F270" s="9" t="s">
        <v>32</v>
      </c>
      <c r="G270" s="9" t="s">
        <v>32</v>
      </c>
      <c r="H270" s="9" t="n">
        <v>40092</v>
      </c>
      <c r="I270" s="9" t="s">
        <v>167</v>
      </c>
      <c r="J270" s="9" t="s">
        <v>32</v>
      </c>
      <c r="K270" s="9" t="s">
        <v>32</v>
      </c>
      <c r="L270" s="9" t="s">
        <v>84</v>
      </c>
      <c r="M270" s="9" t="s">
        <v>32</v>
      </c>
      <c r="N270" s="9" t="s">
        <v>899</v>
      </c>
      <c r="O270" s="9" t="s">
        <v>32</v>
      </c>
      <c r="P270" s="9" t="s">
        <v>32</v>
      </c>
      <c r="Q270" s="9" t="n">
        <v>1</v>
      </c>
      <c r="R270" s="5"/>
      <c r="S270" s="9" t="s">
        <v>32</v>
      </c>
      <c r="T270" s="9" t="s">
        <v>32</v>
      </c>
      <c r="U270" s="9" t="s">
        <v>32</v>
      </c>
    </row>
    <row r="271" customFormat="false" ht="12.8" hidden="false" customHeight="false" outlineLevel="0" collapsed="false">
      <c r="B271" s="9" t="s">
        <v>32</v>
      </c>
      <c r="C271" s="9" t="s">
        <v>32</v>
      </c>
      <c r="D271" s="9" t="s">
        <v>32</v>
      </c>
      <c r="E271" s="9" t="s">
        <v>32</v>
      </c>
      <c r="F271" s="9" t="s">
        <v>32</v>
      </c>
      <c r="G271" s="9" t="s">
        <v>32</v>
      </c>
      <c r="H271" s="9" t="n">
        <v>40093</v>
      </c>
      <c r="I271" s="9" t="s">
        <v>907</v>
      </c>
      <c r="J271" s="9" t="s">
        <v>32</v>
      </c>
      <c r="K271" s="9" t="s">
        <v>32</v>
      </c>
      <c r="L271" s="9" t="s">
        <v>84</v>
      </c>
      <c r="M271" s="9" t="s">
        <v>32</v>
      </c>
      <c r="N271" s="9" t="s">
        <v>899</v>
      </c>
      <c r="O271" s="9" t="s">
        <v>32</v>
      </c>
      <c r="P271" s="9" t="s">
        <v>32</v>
      </c>
      <c r="Q271" s="9" t="n">
        <v>0</v>
      </c>
      <c r="R271" s="5"/>
      <c r="S271" s="9" t="s">
        <v>32</v>
      </c>
      <c r="T271" s="9" t="s">
        <v>32</v>
      </c>
      <c r="U271" s="9" t="s">
        <v>32</v>
      </c>
    </row>
    <row r="272" customFormat="false" ht="12.8" hidden="false" customHeight="false" outlineLevel="0" collapsed="false">
      <c r="B272" s="9" t="s">
        <v>32</v>
      </c>
      <c r="C272" s="9" t="s">
        <v>32</v>
      </c>
      <c r="D272" s="9" t="s">
        <v>32</v>
      </c>
      <c r="E272" s="9" t="s">
        <v>32</v>
      </c>
      <c r="F272" s="9" t="s">
        <v>32</v>
      </c>
      <c r="G272" s="9" t="s">
        <v>32</v>
      </c>
      <c r="H272" s="9" t="n">
        <v>40094</v>
      </c>
      <c r="I272" s="9" t="s">
        <v>908</v>
      </c>
      <c r="J272" s="9" t="s">
        <v>32</v>
      </c>
      <c r="K272" s="9" t="s">
        <v>32</v>
      </c>
      <c r="L272" s="9" t="s">
        <v>84</v>
      </c>
      <c r="M272" s="9" t="s">
        <v>32</v>
      </c>
      <c r="N272" s="9" t="s">
        <v>899</v>
      </c>
      <c r="O272" s="9" t="s">
        <v>32</v>
      </c>
      <c r="P272" s="9" t="s">
        <v>32</v>
      </c>
      <c r="Q272" s="9" t="n">
        <v>5</v>
      </c>
      <c r="R272" s="5"/>
      <c r="S272" s="9" t="s">
        <v>32</v>
      </c>
      <c r="T272" s="9" t="s">
        <v>32</v>
      </c>
      <c r="U272" s="9" t="s">
        <v>32</v>
      </c>
    </row>
    <row r="273" customFormat="false" ht="12.8" hidden="false" customHeight="false" outlineLevel="0" collapsed="false">
      <c r="B273" s="9" t="s">
        <v>32</v>
      </c>
      <c r="C273" s="9" t="s">
        <v>32</v>
      </c>
      <c r="D273" s="9" t="s">
        <v>32</v>
      </c>
      <c r="E273" s="9" t="s">
        <v>32</v>
      </c>
      <c r="F273" s="9" t="s">
        <v>32</v>
      </c>
      <c r="G273" s="9" t="s">
        <v>32</v>
      </c>
      <c r="H273" s="9" t="n">
        <v>40096</v>
      </c>
      <c r="I273" s="9" t="s">
        <v>909</v>
      </c>
      <c r="J273" s="9" t="s">
        <v>32</v>
      </c>
      <c r="K273" s="9" t="s">
        <v>32</v>
      </c>
      <c r="L273" s="9" t="s">
        <v>84</v>
      </c>
      <c r="M273" s="9" t="s">
        <v>32</v>
      </c>
      <c r="N273" s="9" t="s">
        <v>899</v>
      </c>
      <c r="O273" s="9" t="s">
        <v>32</v>
      </c>
      <c r="P273" s="9" t="s">
        <v>32</v>
      </c>
      <c r="Q273" s="9" t="n">
        <v>0</v>
      </c>
      <c r="R273" s="5"/>
      <c r="S273" s="9" t="s">
        <v>32</v>
      </c>
      <c r="T273" s="9" t="s">
        <v>32</v>
      </c>
      <c r="U273" s="9" t="s">
        <v>32</v>
      </c>
    </row>
    <row r="274" customFormat="false" ht="12.8" hidden="false" customHeight="false" outlineLevel="0" collapsed="false">
      <c r="B274" s="9" t="s">
        <v>32</v>
      </c>
      <c r="C274" s="9" t="s">
        <v>32</v>
      </c>
      <c r="D274" s="9" t="s">
        <v>32</v>
      </c>
      <c r="E274" s="9" t="s">
        <v>32</v>
      </c>
      <c r="F274" s="9" t="s">
        <v>32</v>
      </c>
      <c r="G274" s="9" t="s">
        <v>32</v>
      </c>
      <c r="H274" s="9" t="n">
        <v>40187</v>
      </c>
      <c r="I274" s="9" t="s">
        <v>902</v>
      </c>
      <c r="J274" s="9" t="s">
        <v>32</v>
      </c>
      <c r="K274" s="9" t="s">
        <v>32</v>
      </c>
      <c r="L274" s="9" t="s">
        <v>84</v>
      </c>
      <c r="M274" s="9" t="s">
        <v>32</v>
      </c>
      <c r="N274" s="9" t="s">
        <v>899</v>
      </c>
      <c r="O274" s="9" t="s">
        <v>32</v>
      </c>
      <c r="P274" s="9" t="s">
        <v>32</v>
      </c>
      <c r="Q274" s="9" t="n">
        <v>50</v>
      </c>
      <c r="R274" s="5"/>
      <c r="S274" s="9" t="s">
        <v>32</v>
      </c>
      <c r="T274" s="9" t="s">
        <v>32</v>
      </c>
      <c r="U274" s="9" t="s">
        <v>32</v>
      </c>
    </row>
    <row r="275" customFormat="false" ht="12.8" hidden="false" customHeight="false" outlineLevel="0" collapsed="false">
      <c r="B275" s="9" t="s">
        <v>32</v>
      </c>
      <c r="C275" s="9" t="s">
        <v>32</v>
      </c>
      <c r="D275" s="9" t="s">
        <v>32</v>
      </c>
      <c r="E275" s="9" t="s">
        <v>32</v>
      </c>
      <c r="F275" s="9" t="s">
        <v>32</v>
      </c>
      <c r="G275" s="9" t="s">
        <v>32</v>
      </c>
      <c r="H275" s="9" t="n">
        <v>40192</v>
      </c>
      <c r="I275" s="9" t="s">
        <v>910</v>
      </c>
      <c r="J275" s="9" t="s">
        <v>32</v>
      </c>
      <c r="K275" s="9" t="s">
        <v>32</v>
      </c>
      <c r="L275" s="9" t="s">
        <v>187</v>
      </c>
      <c r="M275" s="9" t="s">
        <v>32</v>
      </c>
      <c r="N275" s="9" t="s">
        <v>899</v>
      </c>
      <c r="O275" s="9" t="s">
        <v>32</v>
      </c>
      <c r="P275" s="9" t="s">
        <v>32</v>
      </c>
      <c r="Q275" s="9" t="n">
        <v>-1</v>
      </c>
      <c r="R275" s="5"/>
      <c r="S275" s="9" t="s">
        <v>32</v>
      </c>
      <c r="T275" s="9" t="s">
        <v>32</v>
      </c>
      <c r="U275" s="9" t="s">
        <v>32</v>
      </c>
    </row>
    <row r="276" customFormat="false" ht="12.8" hidden="false" customHeight="false" outlineLevel="0" collapsed="false">
      <c r="B276" s="9" t="s">
        <v>32</v>
      </c>
      <c r="C276" s="9" t="s">
        <v>32</v>
      </c>
      <c r="D276" s="9" t="s">
        <v>32</v>
      </c>
      <c r="E276" s="9" t="s">
        <v>32</v>
      </c>
      <c r="F276" s="9" t="s">
        <v>32</v>
      </c>
      <c r="G276" s="9" t="s">
        <v>32</v>
      </c>
      <c r="H276" s="9" t="n">
        <v>40199</v>
      </c>
      <c r="I276" s="9" t="s">
        <v>911</v>
      </c>
      <c r="J276" s="9" t="s">
        <v>32</v>
      </c>
      <c r="K276" s="9" t="s">
        <v>32</v>
      </c>
      <c r="L276" s="9" t="s">
        <v>187</v>
      </c>
      <c r="M276" s="9" t="s">
        <v>32</v>
      </c>
      <c r="N276" s="9" t="s">
        <v>899</v>
      </c>
      <c r="O276" s="9" t="s">
        <v>32</v>
      </c>
      <c r="P276" s="9" t="s">
        <v>32</v>
      </c>
      <c r="Q276" s="9" t="n">
        <v>-1</v>
      </c>
      <c r="R276" s="5"/>
      <c r="S276" s="9" t="s">
        <v>32</v>
      </c>
      <c r="T276" s="9" t="s">
        <v>32</v>
      </c>
      <c r="U276" s="9" t="s">
        <v>32</v>
      </c>
    </row>
    <row r="277" customFormat="false" ht="12.8" hidden="false" customHeight="false" outlineLevel="0" collapsed="false">
      <c r="B277" s="9" t="s">
        <v>32</v>
      </c>
      <c r="C277" s="9" t="s">
        <v>32</v>
      </c>
      <c r="D277" s="9" t="s">
        <v>32</v>
      </c>
      <c r="E277" s="9" t="s">
        <v>32</v>
      </c>
      <c r="F277" s="9" t="s">
        <v>32</v>
      </c>
      <c r="G277" s="9" t="s">
        <v>32</v>
      </c>
      <c r="H277" s="9" t="n">
        <v>40201</v>
      </c>
      <c r="I277" s="9" t="s">
        <v>912</v>
      </c>
      <c r="J277" s="9" t="s">
        <v>32</v>
      </c>
      <c r="K277" s="9" t="s">
        <v>32</v>
      </c>
      <c r="L277" s="9" t="s">
        <v>187</v>
      </c>
      <c r="M277" s="9" t="s">
        <v>32</v>
      </c>
      <c r="N277" s="9" t="s">
        <v>899</v>
      </c>
      <c r="O277" s="9" t="s">
        <v>32</v>
      </c>
      <c r="P277" s="9" t="s">
        <v>32</v>
      </c>
      <c r="Q277" s="9" t="n">
        <v>1</v>
      </c>
      <c r="R277" s="5"/>
      <c r="S277" s="9" t="s">
        <v>32</v>
      </c>
      <c r="T277" s="9" t="s">
        <v>32</v>
      </c>
      <c r="U277" s="9" t="s">
        <v>32</v>
      </c>
    </row>
    <row r="278" customFormat="false" ht="12.8" hidden="false" customHeight="false" outlineLevel="0" collapsed="false">
      <c r="B278" s="9" t="s">
        <v>32</v>
      </c>
      <c r="C278" s="9" t="s">
        <v>32</v>
      </c>
      <c r="D278" s="9" t="s">
        <v>32</v>
      </c>
      <c r="E278" s="9" t="s">
        <v>32</v>
      </c>
      <c r="F278" s="9" t="s">
        <v>32</v>
      </c>
      <c r="G278" s="9" t="s">
        <v>32</v>
      </c>
      <c r="H278" s="9" t="n">
        <v>40203</v>
      </c>
      <c r="I278" s="9" t="s">
        <v>913</v>
      </c>
      <c r="J278" s="9" t="s">
        <v>32</v>
      </c>
      <c r="K278" s="9" t="s">
        <v>32</v>
      </c>
      <c r="L278" s="9" t="s">
        <v>187</v>
      </c>
      <c r="M278" s="9" t="s">
        <v>32</v>
      </c>
      <c r="N278" s="9" t="s">
        <v>899</v>
      </c>
      <c r="O278" s="9" t="s">
        <v>32</v>
      </c>
      <c r="P278" s="9" t="s">
        <v>32</v>
      </c>
      <c r="Q278" s="9" t="n">
        <v>-2</v>
      </c>
      <c r="R278" s="5"/>
      <c r="S278" s="9" t="s">
        <v>32</v>
      </c>
      <c r="T278" s="9" t="s">
        <v>32</v>
      </c>
      <c r="U278" s="9" t="s">
        <v>32</v>
      </c>
    </row>
    <row r="279" customFormat="false" ht="12.8" hidden="false" customHeight="false" outlineLevel="0" collapsed="false">
      <c r="B279" s="9" t="s">
        <v>32</v>
      </c>
      <c r="C279" s="9" t="s">
        <v>32</v>
      </c>
      <c r="D279" s="9" t="s">
        <v>32</v>
      </c>
      <c r="E279" s="9" t="s">
        <v>32</v>
      </c>
      <c r="F279" s="9" t="s">
        <v>32</v>
      </c>
      <c r="G279" s="9" t="s">
        <v>32</v>
      </c>
      <c r="H279" s="9" t="n">
        <v>40205</v>
      </c>
      <c r="I279" s="9" t="s">
        <v>914</v>
      </c>
      <c r="J279" s="9" t="s">
        <v>32</v>
      </c>
      <c r="K279" s="9" t="s">
        <v>32</v>
      </c>
      <c r="L279" s="9" t="s">
        <v>187</v>
      </c>
      <c r="M279" s="9" t="s">
        <v>32</v>
      </c>
      <c r="N279" s="9" t="s">
        <v>899</v>
      </c>
      <c r="O279" s="9" t="s">
        <v>32</v>
      </c>
      <c r="P279" s="9" t="s">
        <v>32</v>
      </c>
      <c r="Q279" s="9" t="n">
        <v>1</v>
      </c>
      <c r="R279" s="5"/>
      <c r="S279" s="9" t="s">
        <v>32</v>
      </c>
      <c r="T279" s="9" t="s">
        <v>32</v>
      </c>
      <c r="U279" s="9" t="s">
        <v>32</v>
      </c>
    </row>
    <row r="280" customFormat="false" ht="12.8" hidden="false" customHeight="false" outlineLevel="0" collapsed="false">
      <c r="B280" s="9" t="s">
        <v>32</v>
      </c>
      <c r="C280" s="9" t="s">
        <v>32</v>
      </c>
      <c r="D280" s="9" t="s">
        <v>32</v>
      </c>
      <c r="E280" s="9" t="s">
        <v>32</v>
      </c>
      <c r="F280" s="9" t="s">
        <v>32</v>
      </c>
      <c r="G280" s="9" t="s">
        <v>32</v>
      </c>
      <c r="H280" s="9" t="n">
        <v>40207</v>
      </c>
      <c r="I280" s="9" t="s">
        <v>915</v>
      </c>
      <c r="J280" s="9" t="s">
        <v>32</v>
      </c>
      <c r="K280" s="9" t="s">
        <v>32</v>
      </c>
      <c r="L280" s="9" t="s">
        <v>187</v>
      </c>
      <c r="M280" s="9" t="s">
        <v>32</v>
      </c>
      <c r="N280" s="9" t="s">
        <v>899</v>
      </c>
      <c r="O280" s="9" t="s">
        <v>32</v>
      </c>
      <c r="P280" s="9" t="s">
        <v>32</v>
      </c>
      <c r="Q280" s="9" t="n">
        <v>1</v>
      </c>
      <c r="R280" s="5"/>
      <c r="S280" s="9" t="s">
        <v>32</v>
      </c>
      <c r="T280" s="9" t="s">
        <v>32</v>
      </c>
      <c r="U280" s="9" t="s">
        <v>32</v>
      </c>
    </row>
    <row r="281" customFormat="false" ht="12.8" hidden="false" customHeight="false" outlineLevel="0" collapsed="false">
      <c r="B281" s="9" t="s">
        <v>32</v>
      </c>
      <c r="C281" s="9" t="s">
        <v>32</v>
      </c>
      <c r="D281" s="9" t="s">
        <v>32</v>
      </c>
      <c r="E281" s="9" t="s">
        <v>32</v>
      </c>
      <c r="F281" s="9" t="s">
        <v>32</v>
      </c>
      <c r="G281" s="9" t="s">
        <v>32</v>
      </c>
      <c r="H281" s="9" t="n">
        <v>40209</v>
      </c>
      <c r="I281" s="9" t="s">
        <v>916</v>
      </c>
      <c r="J281" s="9" t="s">
        <v>32</v>
      </c>
      <c r="K281" s="9" t="s">
        <v>32</v>
      </c>
      <c r="L281" s="9" t="s">
        <v>187</v>
      </c>
      <c r="M281" s="9" t="s">
        <v>32</v>
      </c>
      <c r="N281" s="9" t="s">
        <v>899</v>
      </c>
      <c r="O281" s="9" t="s">
        <v>32</v>
      </c>
      <c r="P281" s="9" t="s">
        <v>32</v>
      </c>
      <c r="Q281" s="9" t="n">
        <v>-3</v>
      </c>
      <c r="R281" s="5"/>
      <c r="S281" s="9" t="s">
        <v>32</v>
      </c>
      <c r="T281" s="9" t="s">
        <v>32</v>
      </c>
      <c r="U281" s="9" t="s">
        <v>32</v>
      </c>
    </row>
    <row r="282" customFormat="false" ht="12.8" hidden="false" customHeight="false" outlineLevel="0" collapsed="false">
      <c r="B282" s="9" t="s">
        <v>32</v>
      </c>
      <c r="C282" s="9" t="s">
        <v>32</v>
      </c>
      <c r="D282" s="9" t="s">
        <v>32</v>
      </c>
      <c r="E282" s="9" t="s">
        <v>32</v>
      </c>
      <c r="F282" s="9" t="s">
        <v>32</v>
      </c>
      <c r="G282" s="9" t="s">
        <v>32</v>
      </c>
      <c r="H282" s="9" t="n">
        <v>40212</v>
      </c>
      <c r="I282" s="9" t="s">
        <v>917</v>
      </c>
      <c r="J282" s="9" t="s">
        <v>32</v>
      </c>
      <c r="K282" s="9" t="s">
        <v>32</v>
      </c>
      <c r="L282" s="9" t="s">
        <v>187</v>
      </c>
      <c r="M282" s="9" t="s">
        <v>32</v>
      </c>
      <c r="N282" s="9" t="s">
        <v>899</v>
      </c>
      <c r="O282" s="9" t="s">
        <v>32</v>
      </c>
      <c r="P282" s="9" t="s">
        <v>32</v>
      </c>
      <c r="Q282" s="9" t="n">
        <v>1</v>
      </c>
      <c r="R282" s="5"/>
      <c r="S282" s="9" t="s">
        <v>32</v>
      </c>
      <c r="T282" s="9" t="s">
        <v>32</v>
      </c>
      <c r="U282" s="9" t="s">
        <v>32</v>
      </c>
    </row>
    <row r="283" customFormat="false" ht="12.8" hidden="false" customHeight="false" outlineLevel="0" collapsed="false">
      <c r="B283" s="9" t="s">
        <v>32</v>
      </c>
      <c r="C283" s="9" t="s">
        <v>32</v>
      </c>
      <c r="D283" s="9" t="s">
        <v>32</v>
      </c>
      <c r="E283" s="9" t="s">
        <v>32</v>
      </c>
      <c r="F283" s="9" t="s">
        <v>32</v>
      </c>
      <c r="G283" s="9" t="s">
        <v>32</v>
      </c>
      <c r="H283" s="9" t="n">
        <v>40218</v>
      </c>
      <c r="I283" s="9" t="s">
        <v>918</v>
      </c>
      <c r="J283" s="9" t="s">
        <v>32</v>
      </c>
      <c r="K283" s="9" t="s">
        <v>32</v>
      </c>
      <c r="L283" s="9" t="s">
        <v>187</v>
      </c>
      <c r="M283" s="9" t="s">
        <v>32</v>
      </c>
      <c r="N283" s="9" t="s">
        <v>899</v>
      </c>
      <c r="O283" s="9" t="s">
        <v>32</v>
      </c>
      <c r="P283" s="9" t="s">
        <v>32</v>
      </c>
      <c r="Q283" s="9" t="n">
        <v>1</v>
      </c>
      <c r="R283" s="5"/>
      <c r="S283" s="9" t="s">
        <v>32</v>
      </c>
      <c r="T283" s="9" t="s">
        <v>32</v>
      </c>
      <c r="U283" s="9" t="s">
        <v>32</v>
      </c>
    </row>
    <row r="284" customFormat="false" ht="12.8" hidden="false" customHeight="false" outlineLevel="0" collapsed="false">
      <c r="B284" s="9" t="s">
        <v>32</v>
      </c>
      <c r="C284" s="9" t="s">
        <v>32</v>
      </c>
      <c r="D284" s="9" t="s">
        <v>32</v>
      </c>
      <c r="E284" s="9" t="s">
        <v>32</v>
      </c>
      <c r="F284" s="9" t="s">
        <v>32</v>
      </c>
      <c r="G284" s="9" t="s">
        <v>32</v>
      </c>
      <c r="H284" s="9" t="n">
        <v>40223</v>
      </c>
      <c r="I284" s="9" t="s">
        <v>919</v>
      </c>
      <c r="J284" s="9" t="s">
        <v>32</v>
      </c>
      <c r="K284" s="9" t="s">
        <v>32</v>
      </c>
      <c r="L284" s="9" t="s">
        <v>187</v>
      </c>
      <c r="M284" s="9" t="s">
        <v>32</v>
      </c>
      <c r="N284" s="9" t="s">
        <v>899</v>
      </c>
      <c r="O284" s="9" t="s">
        <v>32</v>
      </c>
      <c r="P284" s="9" t="s">
        <v>32</v>
      </c>
      <c r="Q284" s="9" t="n">
        <v>0</v>
      </c>
      <c r="R284" s="5"/>
      <c r="S284" s="9" t="s">
        <v>32</v>
      </c>
      <c r="T284" s="9" t="s">
        <v>32</v>
      </c>
      <c r="U284" s="9" t="s">
        <v>32</v>
      </c>
    </row>
    <row r="285" customFormat="false" ht="12.8" hidden="false" customHeight="false" outlineLevel="0" collapsed="false">
      <c r="B285" s="9" t="s">
        <v>32</v>
      </c>
      <c r="C285" s="9" t="s">
        <v>32</v>
      </c>
      <c r="D285" s="9" t="s">
        <v>32</v>
      </c>
      <c r="E285" s="9" t="s">
        <v>32</v>
      </c>
      <c r="F285" s="9" t="s">
        <v>32</v>
      </c>
      <c r="G285" s="9" t="s">
        <v>32</v>
      </c>
      <c r="H285" s="9" t="n">
        <v>40238</v>
      </c>
      <c r="I285" s="9" t="s">
        <v>901</v>
      </c>
      <c r="J285" s="9" t="s">
        <v>32</v>
      </c>
      <c r="K285" s="9" t="s">
        <v>32</v>
      </c>
      <c r="L285" s="9" t="s">
        <v>84</v>
      </c>
      <c r="M285" s="9" t="s">
        <v>32</v>
      </c>
      <c r="N285" s="9" t="s">
        <v>899</v>
      </c>
      <c r="O285" s="9" t="s">
        <v>32</v>
      </c>
      <c r="P285" s="9" t="s">
        <v>32</v>
      </c>
      <c r="Q285" s="9" t="n">
        <v>120</v>
      </c>
      <c r="R285" s="5"/>
      <c r="S285" s="9" t="s">
        <v>32</v>
      </c>
      <c r="T285" s="9" t="s">
        <v>32</v>
      </c>
      <c r="U285" s="9" t="s">
        <v>32</v>
      </c>
    </row>
    <row r="286" customFormat="false" ht="12.8" hidden="false" customHeight="false" outlineLevel="0" collapsed="false">
      <c r="B286" s="9" t="s">
        <v>32</v>
      </c>
      <c r="C286" s="9" t="s">
        <v>32</v>
      </c>
      <c r="D286" s="9" t="s">
        <v>32</v>
      </c>
      <c r="E286" s="9" t="s">
        <v>32</v>
      </c>
      <c r="F286" s="9" t="s">
        <v>32</v>
      </c>
      <c r="G286" s="9" t="s">
        <v>32</v>
      </c>
      <c r="H286" s="9" t="n">
        <v>40239</v>
      </c>
      <c r="I286" s="9" t="s">
        <v>902</v>
      </c>
      <c r="J286" s="9" t="s">
        <v>32</v>
      </c>
      <c r="K286" s="9" t="s">
        <v>32</v>
      </c>
      <c r="L286" s="9" t="s">
        <v>84</v>
      </c>
      <c r="M286" s="9" t="s">
        <v>32</v>
      </c>
      <c r="N286" s="9" t="s">
        <v>899</v>
      </c>
      <c r="O286" s="9" t="s">
        <v>32</v>
      </c>
      <c r="P286" s="9" t="s">
        <v>32</v>
      </c>
      <c r="Q286" s="9" t="n">
        <v>26</v>
      </c>
      <c r="R286" s="5"/>
      <c r="S286" s="9" t="s">
        <v>32</v>
      </c>
      <c r="T286" s="9" t="s">
        <v>32</v>
      </c>
      <c r="U286" s="9" t="s">
        <v>32</v>
      </c>
    </row>
    <row r="287" customFormat="false" ht="12.8" hidden="false" customHeight="false" outlineLevel="0" collapsed="false">
      <c r="B287" s="9" t="s">
        <v>32</v>
      </c>
      <c r="C287" s="9" t="s">
        <v>32</v>
      </c>
      <c r="D287" s="9" t="s">
        <v>32</v>
      </c>
      <c r="E287" s="9" t="s">
        <v>32</v>
      </c>
      <c r="F287" s="9" t="s">
        <v>32</v>
      </c>
      <c r="G287" s="9" t="s">
        <v>32</v>
      </c>
      <c r="H287" s="9" t="n">
        <v>40242</v>
      </c>
      <c r="I287" s="9" t="s">
        <v>920</v>
      </c>
      <c r="J287" s="9" t="s">
        <v>32</v>
      </c>
      <c r="K287" s="9" t="s">
        <v>32</v>
      </c>
      <c r="L287" s="9" t="s">
        <v>187</v>
      </c>
      <c r="M287" s="9" t="s">
        <v>32</v>
      </c>
      <c r="N287" s="9" t="s">
        <v>899</v>
      </c>
      <c r="O287" s="9" t="s">
        <v>32</v>
      </c>
      <c r="P287" s="9" t="s">
        <v>32</v>
      </c>
      <c r="Q287" s="9" t="n">
        <v>1</v>
      </c>
      <c r="R287" s="5"/>
      <c r="S287" s="9" t="s">
        <v>32</v>
      </c>
      <c r="T287" s="9" t="s">
        <v>32</v>
      </c>
      <c r="U287" s="9" t="s">
        <v>32</v>
      </c>
    </row>
    <row r="288" customFormat="false" ht="12.8" hidden="false" customHeight="false" outlineLevel="0" collapsed="false">
      <c r="B288" s="9" t="s">
        <v>32</v>
      </c>
      <c r="C288" s="9" t="s">
        <v>32</v>
      </c>
      <c r="D288" s="9" t="s">
        <v>32</v>
      </c>
      <c r="E288" s="9" t="s">
        <v>32</v>
      </c>
      <c r="F288" s="9" t="s">
        <v>32</v>
      </c>
      <c r="G288" s="9" t="s">
        <v>32</v>
      </c>
      <c r="H288" s="9" t="n">
        <v>40244</v>
      </c>
      <c r="I288" s="9" t="s">
        <v>921</v>
      </c>
      <c r="J288" s="9" t="s">
        <v>32</v>
      </c>
      <c r="K288" s="9" t="s">
        <v>32</v>
      </c>
      <c r="L288" s="9" t="s">
        <v>187</v>
      </c>
      <c r="M288" s="9" t="s">
        <v>32</v>
      </c>
      <c r="N288" s="9" t="s">
        <v>899</v>
      </c>
      <c r="O288" s="9" t="s">
        <v>32</v>
      </c>
      <c r="P288" s="9" t="s">
        <v>32</v>
      </c>
      <c r="Q288" s="9" t="n">
        <v>1</v>
      </c>
      <c r="R288" s="5"/>
      <c r="S288" s="9" t="s">
        <v>32</v>
      </c>
      <c r="T288" s="9" t="s">
        <v>32</v>
      </c>
      <c r="U288" s="9" t="s">
        <v>32</v>
      </c>
    </row>
    <row r="289" customFormat="false" ht="12.8" hidden="false" customHeight="false" outlineLevel="0" collapsed="false">
      <c r="B289" s="9" t="s">
        <v>32</v>
      </c>
      <c r="C289" s="9" t="s">
        <v>32</v>
      </c>
      <c r="D289" s="9" t="s">
        <v>32</v>
      </c>
      <c r="E289" s="9" t="s">
        <v>32</v>
      </c>
      <c r="F289" s="9" t="s">
        <v>32</v>
      </c>
      <c r="G289" s="9" t="s">
        <v>32</v>
      </c>
      <c r="H289" s="9" t="n">
        <v>40249</v>
      </c>
      <c r="I289" s="9" t="s">
        <v>922</v>
      </c>
      <c r="J289" s="9" t="s">
        <v>32</v>
      </c>
      <c r="K289" s="9" t="s">
        <v>32</v>
      </c>
      <c r="L289" s="9" t="s">
        <v>187</v>
      </c>
      <c r="M289" s="9" t="s">
        <v>32</v>
      </c>
      <c r="N289" s="9" t="s">
        <v>899</v>
      </c>
      <c r="O289" s="9" t="s">
        <v>32</v>
      </c>
      <c r="P289" s="9" t="s">
        <v>32</v>
      </c>
      <c r="Q289" s="9" t="n">
        <v>1</v>
      </c>
      <c r="R289" s="5"/>
      <c r="S289" s="9" t="s">
        <v>32</v>
      </c>
      <c r="T289" s="9" t="s">
        <v>32</v>
      </c>
      <c r="U289" s="9" t="s">
        <v>32</v>
      </c>
    </row>
    <row r="290" customFormat="false" ht="12.8" hidden="false" customHeight="false" outlineLevel="0" collapsed="false">
      <c r="B290" s="9" t="s">
        <v>32</v>
      </c>
      <c r="C290" s="9" t="s">
        <v>32</v>
      </c>
      <c r="D290" s="9" t="s">
        <v>32</v>
      </c>
      <c r="E290" s="9" t="s">
        <v>32</v>
      </c>
      <c r="F290" s="9" t="s">
        <v>32</v>
      </c>
      <c r="G290" s="9" t="s">
        <v>32</v>
      </c>
      <c r="H290" s="9" t="n">
        <v>40251</v>
      </c>
      <c r="I290" s="9" t="s">
        <v>923</v>
      </c>
      <c r="J290" s="9" t="s">
        <v>32</v>
      </c>
      <c r="K290" s="9" t="s">
        <v>32</v>
      </c>
      <c r="L290" s="9" t="s">
        <v>187</v>
      </c>
      <c r="M290" s="9" t="s">
        <v>32</v>
      </c>
      <c r="N290" s="9" t="s">
        <v>899</v>
      </c>
      <c r="O290" s="9" t="s">
        <v>32</v>
      </c>
      <c r="P290" s="9" t="s">
        <v>32</v>
      </c>
      <c r="Q290" s="9" t="n">
        <v>0</v>
      </c>
      <c r="R290" s="5"/>
      <c r="S290" s="9" t="s">
        <v>32</v>
      </c>
      <c r="T290" s="9" t="s">
        <v>32</v>
      </c>
      <c r="U290" s="9" t="s">
        <v>32</v>
      </c>
    </row>
    <row r="291" customFormat="false" ht="12.8" hidden="false" customHeight="false" outlineLevel="0" collapsed="false">
      <c r="B291" s="9" t="s">
        <v>32</v>
      </c>
      <c r="C291" s="9" t="s">
        <v>32</v>
      </c>
      <c r="D291" s="9" t="s">
        <v>32</v>
      </c>
      <c r="E291" s="9" t="s">
        <v>32</v>
      </c>
      <c r="F291" s="9" t="s">
        <v>32</v>
      </c>
      <c r="G291" s="9" t="s">
        <v>32</v>
      </c>
      <c r="H291" s="9" t="n">
        <v>40256</v>
      </c>
      <c r="I291" s="9" t="s">
        <v>924</v>
      </c>
      <c r="J291" s="9" t="s">
        <v>32</v>
      </c>
      <c r="K291" s="9" t="s">
        <v>32</v>
      </c>
      <c r="L291" s="9" t="s">
        <v>187</v>
      </c>
      <c r="M291" s="9" t="s">
        <v>32</v>
      </c>
      <c r="N291" s="9" t="s">
        <v>899</v>
      </c>
      <c r="O291" s="9" t="s">
        <v>32</v>
      </c>
      <c r="P291" s="9" t="s">
        <v>32</v>
      </c>
      <c r="Q291" s="9" t="n">
        <v>-3</v>
      </c>
      <c r="R291" s="5"/>
      <c r="S291" s="9" t="s">
        <v>32</v>
      </c>
      <c r="T291" s="9" t="s">
        <v>32</v>
      </c>
      <c r="U291" s="9" t="s">
        <v>32</v>
      </c>
    </row>
    <row r="292" customFormat="false" ht="12.8" hidden="false" customHeight="false" outlineLevel="0" collapsed="false">
      <c r="B292" s="9" t="s">
        <v>32</v>
      </c>
      <c r="C292" s="9" t="s">
        <v>32</v>
      </c>
      <c r="D292" s="9" t="s">
        <v>32</v>
      </c>
      <c r="E292" s="9" t="s">
        <v>32</v>
      </c>
      <c r="F292" s="9" t="s">
        <v>32</v>
      </c>
      <c r="G292" s="9" t="s">
        <v>32</v>
      </c>
      <c r="H292" s="9" t="n">
        <v>40258</v>
      </c>
      <c r="I292" s="9" t="s">
        <v>925</v>
      </c>
      <c r="J292" s="9" t="s">
        <v>32</v>
      </c>
      <c r="K292" s="9" t="s">
        <v>32</v>
      </c>
      <c r="L292" s="9" t="s">
        <v>187</v>
      </c>
      <c r="M292" s="9" t="s">
        <v>32</v>
      </c>
      <c r="N292" s="9" t="s">
        <v>899</v>
      </c>
      <c r="O292" s="9" t="s">
        <v>32</v>
      </c>
      <c r="P292" s="9" t="s">
        <v>32</v>
      </c>
      <c r="Q292" s="9" t="n">
        <v>2</v>
      </c>
      <c r="R292" s="5"/>
      <c r="S292" s="9" t="s">
        <v>32</v>
      </c>
      <c r="T292" s="9" t="s">
        <v>32</v>
      </c>
      <c r="U292" s="9" t="s">
        <v>32</v>
      </c>
    </row>
    <row r="293" customFormat="false" ht="12.8" hidden="false" customHeight="false" outlineLevel="0" collapsed="false">
      <c r="B293" s="9" t="s">
        <v>32</v>
      </c>
      <c r="C293" s="9" t="s">
        <v>32</v>
      </c>
      <c r="D293" s="9" t="s">
        <v>32</v>
      </c>
      <c r="E293" s="9" t="s">
        <v>32</v>
      </c>
      <c r="F293" s="9" t="s">
        <v>32</v>
      </c>
      <c r="G293" s="9" t="s">
        <v>32</v>
      </c>
      <c r="H293" s="9" t="n">
        <v>40260</v>
      </c>
      <c r="I293" s="9" t="s">
        <v>926</v>
      </c>
      <c r="J293" s="9" t="s">
        <v>32</v>
      </c>
      <c r="K293" s="9" t="s">
        <v>32</v>
      </c>
      <c r="L293" s="9" t="s">
        <v>187</v>
      </c>
      <c r="M293" s="9" t="s">
        <v>32</v>
      </c>
      <c r="N293" s="9" t="s">
        <v>899</v>
      </c>
      <c r="O293" s="9" t="s">
        <v>32</v>
      </c>
      <c r="P293" s="9" t="s">
        <v>32</v>
      </c>
      <c r="Q293" s="9" t="n">
        <v>0</v>
      </c>
      <c r="R293" s="5"/>
      <c r="S293" s="9" t="s">
        <v>32</v>
      </c>
      <c r="T293" s="9" t="s">
        <v>32</v>
      </c>
      <c r="U293" s="9" t="s">
        <v>32</v>
      </c>
    </row>
    <row r="294" customFormat="false" ht="24.05" hidden="false" customHeight="false" outlineLevel="0" collapsed="false">
      <c r="B294" s="9" t="s">
        <v>32</v>
      </c>
      <c r="C294" s="9" t="s">
        <v>32</v>
      </c>
      <c r="D294" s="9" t="s">
        <v>32</v>
      </c>
      <c r="E294" s="9" t="s">
        <v>32</v>
      </c>
      <c r="F294" s="9" t="s">
        <v>32</v>
      </c>
      <c r="G294" s="9" t="s">
        <v>32</v>
      </c>
      <c r="H294" s="9" t="n">
        <v>40262</v>
      </c>
      <c r="I294" s="9" t="s">
        <v>927</v>
      </c>
      <c r="J294" s="9" t="s">
        <v>32</v>
      </c>
      <c r="K294" s="9" t="s">
        <v>32</v>
      </c>
      <c r="L294" s="9" t="s">
        <v>187</v>
      </c>
      <c r="M294" s="9" t="s">
        <v>32</v>
      </c>
      <c r="N294" s="9" t="s">
        <v>899</v>
      </c>
      <c r="O294" s="9" t="s">
        <v>32</v>
      </c>
      <c r="P294" s="9" t="s">
        <v>32</v>
      </c>
      <c r="Q294" s="9" t="n">
        <v>1</v>
      </c>
      <c r="R294" s="5"/>
      <c r="S294" s="9" t="s">
        <v>32</v>
      </c>
      <c r="T294" s="9" t="s">
        <v>32</v>
      </c>
      <c r="U294" s="9" t="s">
        <v>32</v>
      </c>
    </row>
    <row r="295" customFormat="false" ht="24.05" hidden="false" customHeight="false" outlineLevel="0" collapsed="false">
      <c r="B295" s="9" t="s">
        <v>32</v>
      </c>
      <c r="C295" s="9" t="s">
        <v>32</v>
      </c>
      <c r="D295" s="9" t="s">
        <v>32</v>
      </c>
      <c r="E295" s="9" t="s">
        <v>32</v>
      </c>
      <c r="F295" s="9" t="s">
        <v>32</v>
      </c>
      <c r="G295" s="9" t="s">
        <v>32</v>
      </c>
      <c r="H295" s="9" t="n">
        <v>40264</v>
      </c>
      <c r="I295" s="9" t="s">
        <v>928</v>
      </c>
      <c r="J295" s="9" t="s">
        <v>32</v>
      </c>
      <c r="K295" s="9" t="s">
        <v>32</v>
      </c>
      <c r="L295" s="9" t="s">
        <v>187</v>
      </c>
      <c r="M295" s="9" t="s">
        <v>32</v>
      </c>
      <c r="N295" s="9" t="s">
        <v>899</v>
      </c>
      <c r="O295" s="9" t="s">
        <v>32</v>
      </c>
      <c r="P295" s="9" t="s">
        <v>32</v>
      </c>
      <c r="Q295" s="9" t="n">
        <v>1</v>
      </c>
      <c r="R295" s="5"/>
      <c r="S295" s="9" t="s">
        <v>32</v>
      </c>
      <c r="T295" s="9" t="s">
        <v>32</v>
      </c>
      <c r="U295" s="9" t="s">
        <v>32</v>
      </c>
    </row>
    <row r="296" customFormat="false" ht="12.8" hidden="false" customHeight="false" outlineLevel="0" collapsed="false">
      <c r="B296" s="9" t="s">
        <v>32</v>
      </c>
      <c r="C296" s="9" t="s">
        <v>32</v>
      </c>
      <c r="D296" s="9" t="s">
        <v>32</v>
      </c>
      <c r="E296" s="9" t="s">
        <v>32</v>
      </c>
      <c r="F296" s="9" t="s">
        <v>32</v>
      </c>
      <c r="G296" s="9" t="s">
        <v>32</v>
      </c>
      <c r="H296" s="9" t="n">
        <v>40266</v>
      </c>
      <c r="I296" s="9" t="s">
        <v>901</v>
      </c>
      <c r="J296" s="9" t="s">
        <v>32</v>
      </c>
      <c r="K296" s="9" t="s">
        <v>32</v>
      </c>
      <c r="L296" s="9" t="s">
        <v>84</v>
      </c>
      <c r="M296" s="9" t="s">
        <v>32</v>
      </c>
      <c r="N296" s="9" t="s">
        <v>899</v>
      </c>
      <c r="O296" s="9" t="s">
        <v>32</v>
      </c>
      <c r="P296" s="9" t="s">
        <v>32</v>
      </c>
      <c r="Q296" s="9" t="n">
        <v>121</v>
      </c>
      <c r="R296" s="5"/>
      <c r="S296" s="9" t="s">
        <v>32</v>
      </c>
      <c r="T296" s="9" t="s">
        <v>32</v>
      </c>
      <c r="U296" s="9" t="s">
        <v>32</v>
      </c>
    </row>
    <row r="297" customFormat="false" ht="12.8" hidden="false" customHeight="false" outlineLevel="0" collapsed="false">
      <c r="B297" s="9" t="s">
        <v>32</v>
      </c>
      <c r="C297" s="9" t="s">
        <v>32</v>
      </c>
      <c r="D297" s="9" t="s">
        <v>32</v>
      </c>
      <c r="E297" s="9" t="s">
        <v>32</v>
      </c>
      <c r="F297" s="9" t="s">
        <v>32</v>
      </c>
      <c r="G297" s="9" t="s">
        <v>32</v>
      </c>
      <c r="H297" s="9" t="n">
        <v>40267</v>
      </c>
      <c r="I297" s="9" t="s">
        <v>902</v>
      </c>
      <c r="J297" s="9" t="s">
        <v>32</v>
      </c>
      <c r="K297" s="9" t="s">
        <v>32</v>
      </c>
      <c r="L297" s="9" t="s">
        <v>84</v>
      </c>
      <c r="M297" s="9" t="s">
        <v>32</v>
      </c>
      <c r="N297" s="9" t="s">
        <v>899</v>
      </c>
      <c r="O297" s="9" t="s">
        <v>32</v>
      </c>
      <c r="P297" s="9" t="s">
        <v>32</v>
      </c>
      <c r="Q297" s="9" t="n">
        <v>30</v>
      </c>
      <c r="R297" s="5"/>
      <c r="S297" s="9" t="s">
        <v>32</v>
      </c>
      <c r="T297" s="9" t="s">
        <v>32</v>
      </c>
      <c r="U297" s="9" t="s">
        <v>32</v>
      </c>
    </row>
    <row r="298" customFormat="false" ht="12.8" hidden="false" customHeight="false" outlineLevel="0" collapsed="false">
      <c r="B298" s="9" t="s">
        <v>32</v>
      </c>
      <c r="C298" s="9" t="s">
        <v>32</v>
      </c>
      <c r="D298" s="9" t="s">
        <v>32</v>
      </c>
      <c r="E298" s="9" t="s">
        <v>32</v>
      </c>
      <c r="F298" s="9" t="s">
        <v>32</v>
      </c>
      <c r="G298" s="9" t="s">
        <v>32</v>
      </c>
      <c r="H298" s="9" t="n">
        <v>40288</v>
      </c>
      <c r="I298" s="9" t="s">
        <v>929</v>
      </c>
      <c r="J298" s="9" t="s">
        <v>32</v>
      </c>
      <c r="K298" s="9" t="s">
        <v>32</v>
      </c>
      <c r="L298" s="9" t="s">
        <v>187</v>
      </c>
      <c r="M298" s="9" t="s">
        <v>32</v>
      </c>
      <c r="N298" s="9" t="s">
        <v>899</v>
      </c>
      <c r="O298" s="9" t="s">
        <v>32</v>
      </c>
      <c r="P298" s="9" t="s">
        <v>32</v>
      </c>
      <c r="Q298" s="9" t="n">
        <v>1</v>
      </c>
      <c r="R298" s="5"/>
      <c r="S298" s="9" t="s">
        <v>32</v>
      </c>
      <c r="T298" s="9" t="s">
        <v>32</v>
      </c>
      <c r="U298" s="9" t="s">
        <v>32</v>
      </c>
    </row>
    <row r="299" customFormat="false" ht="12.8" hidden="false" customHeight="false" outlineLevel="0" collapsed="false">
      <c r="B299" s="9" t="s">
        <v>32</v>
      </c>
      <c r="C299" s="9" t="s">
        <v>32</v>
      </c>
      <c r="D299" s="9" t="s">
        <v>32</v>
      </c>
      <c r="E299" s="9" t="s">
        <v>32</v>
      </c>
      <c r="F299" s="9" t="s">
        <v>32</v>
      </c>
      <c r="G299" s="9" t="s">
        <v>32</v>
      </c>
      <c r="H299" s="9" t="n">
        <v>40289</v>
      </c>
      <c r="I299" s="9" t="s">
        <v>930</v>
      </c>
      <c r="J299" s="9" t="s">
        <v>32</v>
      </c>
      <c r="K299" s="9" t="s">
        <v>32</v>
      </c>
      <c r="L299" s="9" t="s">
        <v>187</v>
      </c>
      <c r="M299" s="9" t="s">
        <v>32</v>
      </c>
      <c r="N299" s="9" t="s">
        <v>899</v>
      </c>
      <c r="O299" s="9" t="s">
        <v>32</v>
      </c>
      <c r="P299" s="9" t="s">
        <v>32</v>
      </c>
      <c r="Q299" s="9" t="n">
        <v>0</v>
      </c>
      <c r="R299" s="5"/>
      <c r="S299" s="9" t="s">
        <v>32</v>
      </c>
      <c r="T299" s="9" t="s">
        <v>32</v>
      </c>
      <c r="U299" s="9" t="s">
        <v>32</v>
      </c>
    </row>
    <row r="300" customFormat="false" ht="12.8" hidden="false" customHeight="false" outlineLevel="0" collapsed="false">
      <c r="B300" s="9" t="s">
        <v>32</v>
      </c>
      <c r="C300" s="9" t="s">
        <v>32</v>
      </c>
      <c r="D300" s="9" t="s">
        <v>32</v>
      </c>
      <c r="E300" s="9" t="s">
        <v>32</v>
      </c>
      <c r="F300" s="9" t="s">
        <v>32</v>
      </c>
      <c r="G300" s="9" t="s">
        <v>32</v>
      </c>
      <c r="H300" s="9" t="n">
        <v>40290</v>
      </c>
      <c r="I300" s="9" t="s">
        <v>931</v>
      </c>
      <c r="J300" s="9" t="s">
        <v>32</v>
      </c>
      <c r="K300" s="9" t="s">
        <v>32</v>
      </c>
      <c r="L300" s="9" t="s">
        <v>187</v>
      </c>
      <c r="M300" s="9" t="s">
        <v>32</v>
      </c>
      <c r="N300" s="9" t="s">
        <v>899</v>
      </c>
      <c r="O300" s="9" t="s">
        <v>32</v>
      </c>
      <c r="P300" s="9" t="s">
        <v>32</v>
      </c>
      <c r="Q300" s="9" t="n">
        <v>0</v>
      </c>
      <c r="R300" s="5"/>
      <c r="S300" s="9" t="s">
        <v>32</v>
      </c>
      <c r="T300" s="9" t="s">
        <v>32</v>
      </c>
      <c r="U300" s="9" t="s">
        <v>32</v>
      </c>
    </row>
    <row r="301" customFormat="false" ht="12.8" hidden="false" customHeight="false" outlineLevel="0" collapsed="false">
      <c r="B301" s="9" t="s">
        <v>32</v>
      </c>
      <c r="C301" s="9" t="s">
        <v>32</v>
      </c>
      <c r="D301" s="9" t="s">
        <v>32</v>
      </c>
      <c r="E301" s="9" t="s">
        <v>32</v>
      </c>
      <c r="F301" s="9" t="s">
        <v>32</v>
      </c>
      <c r="G301" s="9" t="s">
        <v>32</v>
      </c>
      <c r="H301" s="9" t="n">
        <v>40291</v>
      </c>
      <c r="I301" s="9" t="s">
        <v>932</v>
      </c>
      <c r="J301" s="9" t="s">
        <v>32</v>
      </c>
      <c r="K301" s="9" t="s">
        <v>32</v>
      </c>
      <c r="L301" s="9" t="s">
        <v>187</v>
      </c>
      <c r="M301" s="9" t="s">
        <v>32</v>
      </c>
      <c r="N301" s="9" t="s">
        <v>899</v>
      </c>
      <c r="O301" s="9" t="s">
        <v>32</v>
      </c>
      <c r="P301" s="9" t="s">
        <v>32</v>
      </c>
      <c r="Q301" s="9" t="n">
        <v>-2</v>
      </c>
      <c r="R301" s="5"/>
      <c r="S301" s="9" t="s">
        <v>32</v>
      </c>
      <c r="T301" s="9" t="s">
        <v>32</v>
      </c>
      <c r="U301" s="9" t="s">
        <v>32</v>
      </c>
    </row>
    <row r="302" customFormat="false" ht="12.8" hidden="false" customHeight="false" outlineLevel="0" collapsed="false">
      <c r="B302" s="9" t="s">
        <v>32</v>
      </c>
      <c r="C302" s="9" t="s">
        <v>32</v>
      </c>
      <c r="D302" s="9" t="s">
        <v>32</v>
      </c>
      <c r="E302" s="9" t="s">
        <v>32</v>
      </c>
      <c r="F302" s="9" t="s">
        <v>32</v>
      </c>
      <c r="G302" s="9" t="s">
        <v>32</v>
      </c>
      <c r="H302" s="9" t="n">
        <v>40292</v>
      </c>
      <c r="I302" s="9" t="s">
        <v>933</v>
      </c>
      <c r="J302" s="9" t="s">
        <v>32</v>
      </c>
      <c r="K302" s="9" t="s">
        <v>32</v>
      </c>
      <c r="L302" s="9" t="s">
        <v>187</v>
      </c>
      <c r="M302" s="9" t="s">
        <v>32</v>
      </c>
      <c r="N302" s="9" t="s">
        <v>899</v>
      </c>
      <c r="O302" s="9" t="s">
        <v>32</v>
      </c>
      <c r="P302" s="9" t="s">
        <v>32</v>
      </c>
      <c r="Q302" s="9" t="n">
        <v>1</v>
      </c>
      <c r="R302" s="5"/>
      <c r="S302" s="9" t="s">
        <v>32</v>
      </c>
      <c r="T302" s="9" t="s">
        <v>32</v>
      </c>
      <c r="U302" s="9" t="s">
        <v>32</v>
      </c>
    </row>
    <row r="303" customFormat="false" ht="12.8" hidden="false" customHeight="false" outlineLevel="0" collapsed="false">
      <c r="B303" s="9" t="s">
        <v>32</v>
      </c>
      <c r="C303" s="9" t="s">
        <v>32</v>
      </c>
      <c r="D303" s="9" t="s">
        <v>32</v>
      </c>
      <c r="E303" s="9" t="s">
        <v>32</v>
      </c>
      <c r="F303" s="9" t="s">
        <v>32</v>
      </c>
      <c r="G303" s="9" t="s">
        <v>32</v>
      </c>
      <c r="H303" s="9" t="n">
        <v>40293</v>
      </c>
      <c r="I303" s="9" t="s">
        <v>934</v>
      </c>
      <c r="J303" s="9" t="s">
        <v>32</v>
      </c>
      <c r="K303" s="9" t="s">
        <v>32</v>
      </c>
      <c r="L303" s="9" t="s">
        <v>187</v>
      </c>
      <c r="M303" s="9" t="s">
        <v>32</v>
      </c>
      <c r="N303" s="9" t="s">
        <v>899</v>
      </c>
      <c r="O303" s="9" t="s">
        <v>32</v>
      </c>
      <c r="P303" s="9" t="s">
        <v>32</v>
      </c>
      <c r="Q303" s="9" t="n">
        <v>1</v>
      </c>
      <c r="R303" s="5"/>
      <c r="S303" s="9" t="s">
        <v>32</v>
      </c>
      <c r="T303" s="9" t="s">
        <v>32</v>
      </c>
      <c r="U303" s="9" t="s">
        <v>32</v>
      </c>
    </row>
    <row r="304" customFormat="false" ht="12.8" hidden="false" customHeight="false" outlineLevel="0" collapsed="false">
      <c r="B304" s="9" t="s">
        <v>32</v>
      </c>
      <c r="C304" s="9" t="s">
        <v>32</v>
      </c>
      <c r="D304" s="9" t="s">
        <v>32</v>
      </c>
      <c r="E304" s="9" t="s">
        <v>32</v>
      </c>
      <c r="F304" s="9" t="s">
        <v>32</v>
      </c>
      <c r="G304" s="9" t="s">
        <v>32</v>
      </c>
      <c r="H304" s="9" t="n">
        <v>40294</v>
      </c>
      <c r="I304" s="9" t="s">
        <v>935</v>
      </c>
      <c r="J304" s="9" t="s">
        <v>32</v>
      </c>
      <c r="K304" s="9" t="s">
        <v>32</v>
      </c>
      <c r="L304" s="9" t="s">
        <v>187</v>
      </c>
      <c r="M304" s="9" t="s">
        <v>32</v>
      </c>
      <c r="N304" s="9" t="s">
        <v>899</v>
      </c>
      <c r="O304" s="9" t="s">
        <v>32</v>
      </c>
      <c r="P304" s="9" t="s">
        <v>32</v>
      </c>
      <c r="Q304" s="9" t="n">
        <v>0</v>
      </c>
      <c r="R304" s="5"/>
      <c r="S304" s="9" t="s">
        <v>32</v>
      </c>
      <c r="T304" s="9" t="s">
        <v>32</v>
      </c>
      <c r="U304" s="9" t="s">
        <v>32</v>
      </c>
    </row>
    <row r="305" customFormat="false" ht="24.05" hidden="false" customHeight="false" outlineLevel="0" collapsed="false">
      <c r="B305" s="9" t="s">
        <v>32</v>
      </c>
      <c r="C305" s="9" t="s">
        <v>32</v>
      </c>
      <c r="D305" s="9" t="s">
        <v>32</v>
      </c>
      <c r="E305" s="9" t="s">
        <v>32</v>
      </c>
      <c r="F305" s="9" t="s">
        <v>32</v>
      </c>
      <c r="G305" s="9" t="s">
        <v>32</v>
      </c>
      <c r="H305" s="9" t="n">
        <v>40296</v>
      </c>
      <c r="I305" s="9" t="s">
        <v>936</v>
      </c>
      <c r="J305" s="9" t="s">
        <v>32</v>
      </c>
      <c r="K305" s="9" t="s">
        <v>32</v>
      </c>
      <c r="L305" s="9" t="s">
        <v>187</v>
      </c>
      <c r="M305" s="9" t="s">
        <v>32</v>
      </c>
      <c r="N305" s="9" t="s">
        <v>899</v>
      </c>
      <c r="O305" s="9" t="s">
        <v>32</v>
      </c>
      <c r="P305" s="9" t="s">
        <v>32</v>
      </c>
      <c r="Q305" s="9" t="n">
        <v>0</v>
      </c>
      <c r="R305" s="5"/>
      <c r="S305" s="9" t="s">
        <v>32</v>
      </c>
      <c r="T305" s="9" t="s">
        <v>32</v>
      </c>
      <c r="U305" s="9" t="s">
        <v>32</v>
      </c>
    </row>
    <row r="306" customFormat="false" ht="24.05" hidden="false" customHeight="false" outlineLevel="0" collapsed="false">
      <c r="B306" s="9" t="s">
        <v>32</v>
      </c>
      <c r="C306" s="9" t="s">
        <v>32</v>
      </c>
      <c r="D306" s="9" t="s">
        <v>32</v>
      </c>
      <c r="E306" s="9" t="s">
        <v>32</v>
      </c>
      <c r="F306" s="9" t="s">
        <v>32</v>
      </c>
      <c r="G306" s="9" t="s">
        <v>32</v>
      </c>
      <c r="H306" s="9" t="n">
        <v>40297</v>
      </c>
      <c r="I306" s="9" t="s">
        <v>937</v>
      </c>
      <c r="J306" s="9" t="s">
        <v>32</v>
      </c>
      <c r="K306" s="9" t="s">
        <v>32</v>
      </c>
      <c r="L306" s="9" t="s">
        <v>187</v>
      </c>
      <c r="M306" s="9" t="s">
        <v>32</v>
      </c>
      <c r="N306" s="9" t="s">
        <v>899</v>
      </c>
      <c r="O306" s="9" t="s">
        <v>32</v>
      </c>
      <c r="P306" s="9" t="s">
        <v>32</v>
      </c>
      <c r="Q306" s="9" t="n">
        <v>0</v>
      </c>
      <c r="R306" s="5"/>
      <c r="S306" s="9" t="s">
        <v>32</v>
      </c>
      <c r="T306" s="9" t="s">
        <v>32</v>
      </c>
      <c r="U306" s="9" t="s">
        <v>32</v>
      </c>
    </row>
    <row r="307" customFormat="false" ht="12.8" hidden="false" customHeight="false" outlineLevel="0" collapsed="false">
      <c r="B307" s="9" t="s">
        <v>32</v>
      </c>
      <c r="C307" s="9" t="s">
        <v>32</v>
      </c>
      <c r="D307" s="9" t="s">
        <v>32</v>
      </c>
      <c r="E307" s="9" t="s">
        <v>32</v>
      </c>
      <c r="F307" s="9" t="s">
        <v>32</v>
      </c>
      <c r="G307" s="9" t="s">
        <v>32</v>
      </c>
      <c r="H307" s="9" t="n">
        <v>40298</v>
      </c>
      <c r="I307" s="9" t="s">
        <v>901</v>
      </c>
      <c r="J307" s="9" t="s">
        <v>32</v>
      </c>
      <c r="K307" s="9" t="s">
        <v>32</v>
      </c>
      <c r="L307" s="9" t="s">
        <v>84</v>
      </c>
      <c r="M307" s="9" t="s">
        <v>32</v>
      </c>
      <c r="N307" s="9" t="s">
        <v>899</v>
      </c>
      <c r="O307" s="9" t="s">
        <v>32</v>
      </c>
      <c r="P307" s="9" t="s">
        <v>32</v>
      </c>
      <c r="Q307" s="9" t="n">
        <v>122</v>
      </c>
      <c r="R307" s="5"/>
      <c r="S307" s="9" t="s">
        <v>32</v>
      </c>
      <c r="T307" s="9" t="s">
        <v>32</v>
      </c>
      <c r="U307" s="9" t="s">
        <v>32</v>
      </c>
    </row>
    <row r="308" customFormat="false" ht="12.8" hidden="false" customHeight="false" outlineLevel="0" collapsed="false">
      <c r="B308" s="9" t="s">
        <v>32</v>
      </c>
      <c r="C308" s="9" t="s">
        <v>32</v>
      </c>
      <c r="D308" s="9" t="s">
        <v>32</v>
      </c>
      <c r="E308" s="9" t="s">
        <v>32</v>
      </c>
      <c r="F308" s="9" t="s">
        <v>32</v>
      </c>
      <c r="G308" s="9" t="s">
        <v>32</v>
      </c>
      <c r="H308" s="9" t="n">
        <v>40299</v>
      </c>
      <c r="I308" s="9" t="s">
        <v>902</v>
      </c>
      <c r="J308" s="9" t="s">
        <v>32</v>
      </c>
      <c r="K308" s="9" t="s">
        <v>32</v>
      </c>
      <c r="L308" s="9" t="s">
        <v>84</v>
      </c>
      <c r="M308" s="9" t="s">
        <v>32</v>
      </c>
      <c r="N308" s="9" t="s">
        <v>899</v>
      </c>
      <c r="O308" s="9" t="s">
        <v>32</v>
      </c>
      <c r="P308" s="9" t="s">
        <v>32</v>
      </c>
      <c r="Q308" s="9" t="n">
        <v>44</v>
      </c>
      <c r="R308" s="5"/>
      <c r="S308" s="9" t="s">
        <v>32</v>
      </c>
      <c r="T308" s="9" t="s">
        <v>32</v>
      </c>
      <c r="U308" s="9" t="s">
        <v>32</v>
      </c>
    </row>
    <row r="309" customFormat="false" ht="12.8" hidden="false" customHeight="false" outlineLevel="0" collapsed="false">
      <c r="B309" s="9" t="s">
        <v>32</v>
      </c>
      <c r="C309" s="9" t="s">
        <v>32</v>
      </c>
      <c r="D309" s="9" t="s">
        <v>32</v>
      </c>
      <c r="E309" s="9" t="s">
        <v>32</v>
      </c>
      <c r="F309" s="9" t="s">
        <v>32</v>
      </c>
      <c r="G309" s="9" t="s">
        <v>32</v>
      </c>
      <c r="H309" s="9" t="n">
        <v>40343</v>
      </c>
      <c r="I309" s="9" t="s">
        <v>938</v>
      </c>
      <c r="J309" s="9" t="s">
        <v>32</v>
      </c>
      <c r="K309" s="9" t="s">
        <v>32</v>
      </c>
      <c r="L309" s="9" t="s">
        <v>187</v>
      </c>
      <c r="M309" s="9" t="s">
        <v>32</v>
      </c>
      <c r="N309" s="9" t="s">
        <v>899</v>
      </c>
      <c r="O309" s="9" t="s">
        <v>32</v>
      </c>
      <c r="P309" s="9" t="s">
        <v>32</v>
      </c>
      <c r="Q309" s="9" t="n">
        <v>4</v>
      </c>
      <c r="R309" s="5"/>
      <c r="S309" s="9" t="s">
        <v>32</v>
      </c>
      <c r="T309" s="9" t="s">
        <v>32</v>
      </c>
      <c r="U309" s="9" t="s">
        <v>32</v>
      </c>
    </row>
    <row r="310" customFormat="false" ht="12.8" hidden="false" customHeight="false" outlineLevel="0" collapsed="false">
      <c r="B310" s="9" t="s">
        <v>32</v>
      </c>
      <c r="C310" s="9" t="s">
        <v>32</v>
      </c>
      <c r="D310" s="9" t="s">
        <v>32</v>
      </c>
      <c r="E310" s="9" t="s">
        <v>32</v>
      </c>
      <c r="F310" s="9" t="s">
        <v>32</v>
      </c>
      <c r="G310" s="9" t="s">
        <v>32</v>
      </c>
      <c r="H310" s="9" t="n">
        <v>40344</v>
      </c>
      <c r="I310" s="9" t="s">
        <v>901</v>
      </c>
      <c r="J310" s="9" t="s">
        <v>32</v>
      </c>
      <c r="K310" s="9" t="s">
        <v>32</v>
      </c>
      <c r="L310" s="9" t="s">
        <v>84</v>
      </c>
      <c r="M310" s="9" t="s">
        <v>32</v>
      </c>
      <c r="N310" s="9" t="s">
        <v>899</v>
      </c>
      <c r="O310" s="9" t="s">
        <v>32</v>
      </c>
      <c r="P310" s="9" t="s">
        <v>32</v>
      </c>
      <c r="Q310" s="9" t="n">
        <v>123</v>
      </c>
      <c r="R310" s="5"/>
      <c r="S310" s="9" t="s">
        <v>32</v>
      </c>
      <c r="T310" s="9" t="s">
        <v>32</v>
      </c>
      <c r="U310" s="9" t="s">
        <v>32</v>
      </c>
    </row>
    <row r="311" customFormat="false" ht="12.8" hidden="false" customHeight="false" outlineLevel="0" collapsed="false">
      <c r="B311" s="9" t="s">
        <v>32</v>
      </c>
      <c r="C311" s="9" t="s">
        <v>32</v>
      </c>
      <c r="D311" s="9" t="s">
        <v>32</v>
      </c>
      <c r="E311" s="9" t="s">
        <v>32</v>
      </c>
      <c r="F311" s="9" t="s">
        <v>32</v>
      </c>
      <c r="G311" s="9" t="s">
        <v>32</v>
      </c>
      <c r="H311" s="9" t="n">
        <v>40345</v>
      </c>
      <c r="I311" s="9" t="s">
        <v>902</v>
      </c>
      <c r="J311" s="9" t="s">
        <v>32</v>
      </c>
      <c r="K311" s="9" t="s">
        <v>32</v>
      </c>
      <c r="L311" s="9" t="s">
        <v>84</v>
      </c>
      <c r="M311" s="9" t="s">
        <v>32</v>
      </c>
      <c r="N311" s="9" t="s">
        <v>899</v>
      </c>
      <c r="O311" s="9" t="s">
        <v>32</v>
      </c>
      <c r="P311" s="9" t="s">
        <v>32</v>
      </c>
      <c r="Q311" s="9" t="n">
        <v>24</v>
      </c>
      <c r="R311" s="5"/>
      <c r="S311" s="9" t="s">
        <v>32</v>
      </c>
      <c r="T311" s="9" t="s">
        <v>32</v>
      </c>
      <c r="U311" s="9" t="s">
        <v>32</v>
      </c>
    </row>
    <row r="312" customFormat="false" ht="12.8" hidden="false" customHeight="false" outlineLevel="0" collapsed="false">
      <c r="B312" s="9" t="s">
        <v>32</v>
      </c>
      <c r="C312" s="9" t="s">
        <v>32</v>
      </c>
      <c r="D312" s="9" t="s">
        <v>32</v>
      </c>
      <c r="E312" s="9" t="s">
        <v>32</v>
      </c>
      <c r="F312" s="9" t="s">
        <v>32</v>
      </c>
      <c r="G312" s="9" t="s">
        <v>32</v>
      </c>
      <c r="H312" s="9" t="n">
        <v>40365</v>
      </c>
      <c r="I312" s="9" t="s">
        <v>939</v>
      </c>
      <c r="J312" s="9" t="s">
        <v>32</v>
      </c>
      <c r="K312" s="9" t="s">
        <v>32</v>
      </c>
      <c r="L312" s="9" t="s">
        <v>84</v>
      </c>
      <c r="M312" s="9" t="s">
        <v>32</v>
      </c>
      <c r="N312" s="9" t="s">
        <v>899</v>
      </c>
      <c r="O312" s="9" t="s">
        <v>32</v>
      </c>
      <c r="P312" s="9" t="s">
        <v>32</v>
      </c>
      <c r="Q312" s="9" t="n">
        <v>1</v>
      </c>
      <c r="R312" s="5"/>
      <c r="S312" s="9" t="s">
        <v>32</v>
      </c>
      <c r="T312" s="9" t="s">
        <v>32</v>
      </c>
      <c r="U312" s="9" t="s">
        <v>32</v>
      </c>
    </row>
    <row r="313" customFormat="false" ht="24.05" hidden="false" customHeight="false" outlineLevel="0" collapsed="false">
      <c r="B313" s="9" t="s">
        <v>32</v>
      </c>
      <c r="C313" s="9" t="s">
        <v>32</v>
      </c>
      <c r="D313" s="9" t="s">
        <v>32</v>
      </c>
      <c r="E313" s="9" t="s">
        <v>32</v>
      </c>
      <c r="F313" s="9" t="s">
        <v>32</v>
      </c>
      <c r="G313" s="9" t="s">
        <v>32</v>
      </c>
      <c r="H313" s="9" t="n">
        <v>40367</v>
      </c>
      <c r="I313" s="9" t="s">
        <v>940</v>
      </c>
      <c r="J313" s="9" t="s">
        <v>32</v>
      </c>
      <c r="K313" s="9" t="s">
        <v>32</v>
      </c>
      <c r="L313" s="9" t="s">
        <v>187</v>
      </c>
      <c r="M313" s="9" t="s">
        <v>32</v>
      </c>
      <c r="N313" s="9" t="s">
        <v>899</v>
      </c>
      <c r="O313" s="9" t="s">
        <v>32</v>
      </c>
      <c r="P313" s="9" t="s">
        <v>32</v>
      </c>
      <c r="Q313" s="9" t="n">
        <v>-2</v>
      </c>
      <c r="R313" s="5"/>
      <c r="S313" s="9" t="s">
        <v>32</v>
      </c>
      <c r="T313" s="9" t="s">
        <v>32</v>
      </c>
      <c r="U313" s="9" t="s">
        <v>32</v>
      </c>
    </row>
    <row r="314" customFormat="false" ht="12.8" hidden="false" customHeight="false" outlineLevel="0" collapsed="false">
      <c r="B314" s="9" t="s">
        <v>32</v>
      </c>
      <c r="C314" s="9" t="s">
        <v>32</v>
      </c>
      <c r="D314" s="9" t="s">
        <v>32</v>
      </c>
      <c r="E314" s="9" t="s">
        <v>32</v>
      </c>
      <c r="F314" s="9" t="s">
        <v>32</v>
      </c>
      <c r="G314" s="9" t="s">
        <v>32</v>
      </c>
      <c r="H314" s="9" t="n">
        <v>40368</v>
      </c>
      <c r="I314" s="9" t="s">
        <v>941</v>
      </c>
      <c r="J314" s="9" t="s">
        <v>32</v>
      </c>
      <c r="K314" s="9" t="s">
        <v>32</v>
      </c>
      <c r="L314" s="9" t="s">
        <v>187</v>
      </c>
      <c r="M314" s="9" t="s">
        <v>32</v>
      </c>
      <c r="N314" s="9" t="s">
        <v>899</v>
      </c>
      <c r="O314" s="9" t="s">
        <v>32</v>
      </c>
      <c r="P314" s="9" t="s">
        <v>32</v>
      </c>
      <c r="Q314" s="9" t="n">
        <v>-4</v>
      </c>
      <c r="R314" s="5"/>
      <c r="S314" s="9" t="s">
        <v>32</v>
      </c>
      <c r="T314" s="9" t="s">
        <v>32</v>
      </c>
      <c r="U314" s="9" t="s">
        <v>32</v>
      </c>
    </row>
    <row r="315" customFormat="false" ht="12.8" hidden="false" customHeight="false" outlineLevel="0" collapsed="false">
      <c r="B315" s="9" t="s">
        <v>32</v>
      </c>
      <c r="C315" s="9" t="s">
        <v>32</v>
      </c>
      <c r="D315" s="9" t="s">
        <v>32</v>
      </c>
      <c r="E315" s="9" t="s">
        <v>32</v>
      </c>
      <c r="F315" s="9" t="s">
        <v>32</v>
      </c>
      <c r="G315" s="9" t="s">
        <v>32</v>
      </c>
      <c r="H315" s="9" t="n">
        <v>40369</v>
      </c>
      <c r="I315" s="9" t="s">
        <v>942</v>
      </c>
      <c r="J315" s="9" t="s">
        <v>32</v>
      </c>
      <c r="K315" s="9" t="s">
        <v>32</v>
      </c>
      <c r="L315" s="9" t="s">
        <v>187</v>
      </c>
      <c r="M315" s="9" t="s">
        <v>32</v>
      </c>
      <c r="N315" s="9" t="s">
        <v>899</v>
      </c>
      <c r="O315" s="9" t="s">
        <v>32</v>
      </c>
      <c r="P315" s="9" t="s">
        <v>32</v>
      </c>
      <c r="Q315" s="9" t="n">
        <v>-2</v>
      </c>
      <c r="R315" s="5"/>
      <c r="S315" s="9" t="s">
        <v>32</v>
      </c>
      <c r="T315" s="9" t="s">
        <v>32</v>
      </c>
      <c r="U315" s="9" t="s">
        <v>32</v>
      </c>
    </row>
    <row r="316" customFormat="false" ht="12.8" hidden="false" customHeight="false" outlineLevel="0" collapsed="false">
      <c r="B316" s="9" t="s">
        <v>32</v>
      </c>
      <c r="C316" s="9" t="s">
        <v>32</v>
      </c>
      <c r="D316" s="9" t="s">
        <v>32</v>
      </c>
      <c r="E316" s="9" t="s">
        <v>32</v>
      </c>
      <c r="F316" s="9" t="s">
        <v>32</v>
      </c>
      <c r="G316" s="9" t="s">
        <v>32</v>
      </c>
      <c r="H316" s="9" t="n">
        <v>40370</v>
      </c>
      <c r="I316" s="9" t="s">
        <v>901</v>
      </c>
      <c r="J316" s="9" t="s">
        <v>32</v>
      </c>
      <c r="K316" s="9" t="s">
        <v>32</v>
      </c>
      <c r="L316" s="9" t="s">
        <v>84</v>
      </c>
      <c r="M316" s="9" t="s">
        <v>32</v>
      </c>
      <c r="N316" s="9" t="s">
        <v>899</v>
      </c>
      <c r="O316" s="9" t="s">
        <v>32</v>
      </c>
      <c r="P316" s="9" t="s">
        <v>32</v>
      </c>
      <c r="Q316" s="9" t="n">
        <v>124</v>
      </c>
      <c r="R316" s="5"/>
      <c r="S316" s="9" t="s">
        <v>32</v>
      </c>
      <c r="T316" s="9" t="s">
        <v>32</v>
      </c>
      <c r="U316" s="9" t="s">
        <v>32</v>
      </c>
    </row>
    <row r="317" customFormat="false" ht="12.8" hidden="false" customHeight="false" outlineLevel="0" collapsed="false">
      <c r="B317" s="9" t="s">
        <v>32</v>
      </c>
      <c r="C317" s="9" t="s">
        <v>32</v>
      </c>
      <c r="D317" s="9" t="s">
        <v>32</v>
      </c>
      <c r="E317" s="9" t="s">
        <v>32</v>
      </c>
      <c r="F317" s="9" t="s">
        <v>32</v>
      </c>
      <c r="G317" s="9" t="s">
        <v>32</v>
      </c>
      <c r="H317" s="9" t="n">
        <v>40371</v>
      </c>
      <c r="I317" s="9" t="s">
        <v>902</v>
      </c>
      <c r="J317" s="9" t="s">
        <v>32</v>
      </c>
      <c r="K317" s="9" t="s">
        <v>32</v>
      </c>
      <c r="L317" s="9" t="s">
        <v>84</v>
      </c>
      <c r="M317" s="9" t="s">
        <v>32</v>
      </c>
      <c r="N317" s="9" t="s">
        <v>899</v>
      </c>
      <c r="O317" s="9" t="s">
        <v>32</v>
      </c>
      <c r="P317" s="9" t="s">
        <v>32</v>
      </c>
      <c r="Q317" s="9" t="n">
        <v>24</v>
      </c>
      <c r="R317" s="5"/>
      <c r="S317" s="9" t="s">
        <v>32</v>
      </c>
      <c r="T317" s="9" t="s">
        <v>32</v>
      </c>
      <c r="U317" s="9" t="s">
        <v>32</v>
      </c>
    </row>
    <row r="318" customFormat="false" ht="24.05" hidden="false" customHeight="false" outlineLevel="0" collapsed="false">
      <c r="B318" s="9" t="s">
        <v>32</v>
      </c>
      <c r="C318" s="9" t="s">
        <v>32</v>
      </c>
      <c r="D318" s="9" t="s">
        <v>32</v>
      </c>
      <c r="E318" s="9" t="s">
        <v>32</v>
      </c>
      <c r="F318" s="9" t="s">
        <v>32</v>
      </c>
      <c r="G318" s="9" t="s">
        <v>32</v>
      </c>
      <c r="H318" s="9" t="n">
        <v>40388</v>
      </c>
      <c r="I318" s="9" t="s">
        <v>943</v>
      </c>
      <c r="J318" s="9" t="s">
        <v>32</v>
      </c>
      <c r="K318" s="9" t="s">
        <v>32</v>
      </c>
      <c r="L318" s="9" t="s">
        <v>187</v>
      </c>
      <c r="M318" s="9" t="s">
        <v>32</v>
      </c>
      <c r="N318" s="9" t="s">
        <v>899</v>
      </c>
      <c r="O318" s="9" t="s">
        <v>32</v>
      </c>
      <c r="P318" s="9" t="s">
        <v>32</v>
      </c>
      <c r="Q318" s="9" t="n">
        <v>0</v>
      </c>
      <c r="R318" s="5"/>
      <c r="S318" s="9" t="s">
        <v>32</v>
      </c>
      <c r="T318" s="9" t="s">
        <v>32</v>
      </c>
      <c r="U318" s="9" t="s">
        <v>32</v>
      </c>
    </row>
    <row r="319" customFormat="false" ht="12.8" hidden="false" customHeight="false" outlineLevel="0" collapsed="false">
      <c r="B319" s="9" t="s">
        <v>32</v>
      </c>
      <c r="C319" s="9" t="s">
        <v>32</v>
      </c>
      <c r="D319" s="9" t="s">
        <v>32</v>
      </c>
      <c r="E319" s="9" t="s">
        <v>32</v>
      </c>
      <c r="F319" s="9" t="s">
        <v>32</v>
      </c>
      <c r="G319" s="9" t="s">
        <v>32</v>
      </c>
      <c r="H319" s="9" t="n">
        <v>40392</v>
      </c>
      <c r="I319" s="9" t="s">
        <v>944</v>
      </c>
      <c r="J319" s="9" t="s">
        <v>32</v>
      </c>
      <c r="K319" s="9" t="s">
        <v>32</v>
      </c>
      <c r="L319" s="9" t="s">
        <v>187</v>
      </c>
      <c r="M319" s="9" t="s">
        <v>32</v>
      </c>
      <c r="N319" s="9" t="s">
        <v>899</v>
      </c>
      <c r="O319" s="9" t="s">
        <v>32</v>
      </c>
      <c r="P319" s="9" t="s">
        <v>32</v>
      </c>
      <c r="Q319" s="9" t="n">
        <v>0</v>
      </c>
      <c r="R319" s="5"/>
      <c r="S319" s="9" t="s">
        <v>32</v>
      </c>
      <c r="T319" s="9" t="s">
        <v>32</v>
      </c>
      <c r="U319" s="9" t="s">
        <v>32</v>
      </c>
    </row>
    <row r="320" customFormat="false" ht="12.8" hidden="false" customHeight="false" outlineLevel="0" collapsed="false">
      <c r="B320" s="9" t="s">
        <v>32</v>
      </c>
      <c r="C320" s="9" t="s">
        <v>32</v>
      </c>
      <c r="D320" s="9" t="s">
        <v>32</v>
      </c>
      <c r="E320" s="9" t="s">
        <v>32</v>
      </c>
      <c r="F320" s="9" t="s">
        <v>32</v>
      </c>
      <c r="G320" s="9" t="s">
        <v>32</v>
      </c>
      <c r="H320" s="9" t="n">
        <v>40394</v>
      </c>
      <c r="I320" s="9" t="s">
        <v>945</v>
      </c>
      <c r="J320" s="9" t="s">
        <v>32</v>
      </c>
      <c r="K320" s="9" t="s">
        <v>32</v>
      </c>
      <c r="L320" s="9" t="s">
        <v>187</v>
      </c>
      <c r="M320" s="9" t="s">
        <v>32</v>
      </c>
      <c r="N320" s="9" t="s">
        <v>899</v>
      </c>
      <c r="O320" s="9" t="s">
        <v>32</v>
      </c>
      <c r="P320" s="9" t="s">
        <v>32</v>
      </c>
      <c r="Q320" s="9" t="n">
        <v>-2</v>
      </c>
      <c r="R320" s="5"/>
      <c r="S320" s="9" t="s">
        <v>32</v>
      </c>
      <c r="T320" s="9" t="s">
        <v>32</v>
      </c>
      <c r="U320" s="9" t="s">
        <v>32</v>
      </c>
    </row>
    <row r="321" customFormat="false" ht="12.8" hidden="false" customHeight="false" outlineLevel="0" collapsed="false">
      <c r="B321" s="9" t="s">
        <v>32</v>
      </c>
      <c r="C321" s="9" t="s">
        <v>32</v>
      </c>
      <c r="D321" s="9" t="s">
        <v>32</v>
      </c>
      <c r="E321" s="9" t="s">
        <v>32</v>
      </c>
      <c r="F321" s="9" t="s">
        <v>32</v>
      </c>
      <c r="G321" s="9" t="s">
        <v>32</v>
      </c>
      <c r="H321" s="9" t="n">
        <v>40396</v>
      </c>
      <c r="I321" s="9" t="s">
        <v>901</v>
      </c>
      <c r="J321" s="9" t="s">
        <v>32</v>
      </c>
      <c r="K321" s="9" t="s">
        <v>32</v>
      </c>
      <c r="L321" s="9" t="s">
        <v>84</v>
      </c>
      <c r="M321" s="9" t="s">
        <v>32</v>
      </c>
      <c r="N321" s="9" t="s">
        <v>899</v>
      </c>
      <c r="O321" s="9" t="s">
        <v>32</v>
      </c>
      <c r="P321" s="9" t="s">
        <v>32</v>
      </c>
      <c r="Q321" s="9" t="n">
        <v>126</v>
      </c>
      <c r="R321" s="5"/>
      <c r="S321" s="9" t="s">
        <v>32</v>
      </c>
      <c r="T321" s="9" t="s">
        <v>32</v>
      </c>
      <c r="U321" s="9" t="s">
        <v>32</v>
      </c>
    </row>
    <row r="322" customFormat="false" ht="12.8" hidden="false" customHeight="false" outlineLevel="0" collapsed="false">
      <c r="B322" s="9" t="s">
        <v>32</v>
      </c>
      <c r="C322" s="9" t="s">
        <v>32</v>
      </c>
      <c r="D322" s="9" t="s">
        <v>32</v>
      </c>
      <c r="E322" s="9" t="s">
        <v>32</v>
      </c>
      <c r="F322" s="9" t="s">
        <v>32</v>
      </c>
      <c r="G322" s="9" t="s">
        <v>32</v>
      </c>
      <c r="H322" s="9" t="n">
        <v>40397</v>
      </c>
      <c r="I322" s="9" t="s">
        <v>902</v>
      </c>
      <c r="J322" s="9" t="s">
        <v>32</v>
      </c>
      <c r="K322" s="9" t="s">
        <v>32</v>
      </c>
      <c r="L322" s="9" t="s">
        <v>84</v>
      </c>
      <c r="M322" s="9" t="s">
        <v>32</v>
      </c>
      <c r="N322" s="9" t="s">
        <v>899</v>
      </c>
      <c r="O322" s="9" t="s">
        <v>32</v>
      </c>
      <c r="P322" s="9" t="s">
        <v>32</v>
      </c>
      <c r="Q322" s="9" t="n">
        <v>64</v>
      </c>
      <c r="R322" s="5"/>
      <c r="S322" s="9" t="s">
        <v>32</v>
      </c>
      <c r="T322" s="9" t="s">
        <v>32</v>
      </c>
      <c r="U322" s="9" t="s">
        <v>32</v>
      </c>
    </row>
    <row r="323" customFormat="false" ht="12.8" hidden="false" customHeight="false" outlineLevel="0" collapsed="false">
      <c r="B323" s="9" t="s">
        <v>32</v>
      </c>
      <c r="C323" s="9" t="s">
        <v>32</v>
      </c>
      <c r="D323" s="9" t="s">
        <v>32</v>
      </c>
      <c r="E323" s="9" t="s">
        <v>32</v>
      </c>
      <c r="F323" s="9" t="s">
        <v>32</v>
      </c>
      <c r="G323" s="9" t="s">
        <v>32</v>
      </c>
      <c r="H323" s="9" t="n">
        <v>40403</v>
      </c>
      <c r="I323" s="9" t="s">
        <v>946</v>
      </c>
      <c r="J323" s="9" t="s">
        <v>32</v>
      </c>
      <c r="K323" s="9" t="s">
        <v>32</v>
      </c>
      <c r="L323" s="9" t="s">
        <v>84</v>
      </c>
      <c r="M323" s="9" t="s">
        <v>32</v>
      </c>
      <c r="N323" s="9" t="s">
        <v>899</v>
      </c>
      <c r="O323" s="9" t="s">
        <v>32</v>
      </c>
      <c r="P323" s="9" t="s">
        <v>32</v>
      </c>
      <c r="Q323" s="9" t="n">
        <v>1</v>
      </c>
      <c r="R323" s="5"/>
      <c r="S323" s="9" t="s">
        <v>32</v>
      </c>
      <c r="T323" s="9" t="s">
        <v>32</v>
      </c>
      <c r="U323" s="9" t="s">
        <v>32</v>
      </c>
    </row>
    <row r="324" customFormat="false" ht="12.8" hidden="false" customHeight="false" outlineLevel="0" collapsed="false">
      <c r="B324" s="9" t="s">
        <v>32</v>
      </c>
      <c r="C324" s="9" t="s">
        <v>32</v>
      </c>
      <c r="D324" s="9" t="s">
        <v>32</v>
      </c>
      <c r="E324" s="9" t="s">
        <v>32</v>
      </c>
      <c r="F324" s="9" t="s">
        <v>32</v>
      </c>
      <c r="G324" s="9" t="s">
        <v>32</v>
      </c>
      <c r="H324" s="9" t="n">
        <v>40404</v>
      </c>
      <c r="I324" s="9" t="s">
        <v>947</v>
      </c>
      <c r="J324" s="9" t="s">
        <v>32</v>
      </c>
      <c r="K324" s="9" t="s">
        <v>32</v>
      </c>
      <c r="L324" s="9" t="s">
        <v>84</v>
      </c>
      <c r="M324" s="9" t="s">
        <v>32</v>
      </c>
      <c r="N324" s="9" t="s">
        <v>899</v>
      </c>
      <c r="O324" s="9" t="s">
        <v>32</v>
      </c>
      <c r="P324" s="9" t="s">
        <v>32</v>
      </c>
      <c r="Q324" s="9" t="n">
        <v>8</v>
      </c>
      <c r="R324" s="5"/>
      <c r="S324" s="9" t="s">
        <v>32</v>
      </c>
      <c r="T324" s="9" t="s">
        <v>32</v>
      </c>
      <c r="U324" s="9" t="s">
        <v>32</v>
      </c>
    </row>
    <row r="325" customFormat="false" ht="12.8" hidden="false" customHeight="false" outlineLevel="0" collapsed="false">
      <c r="B325" s="9" t="s">
        <v>32</v>
      </c>
      <c r="C325" s="9" t="s">
        <v>32</v>
      </c>
      <c r="D325" s="9" t="s">
        <v>32</v>
      </c>
      <c r="E325" s="9" t="s">
        <v>32</v>
      </c>
      <c r="F325" s="9" t="s">
        <v>32</v>
      </c>
      <c r="G325" s="9" t="s">
        <v>32</v>
      </c>
      <c r="H325" s="9" t="n">
        <v>40405</v>
      </c>
      <c r="I325" s="9" t="s">
        <v>911</v>
      </c>
      <c r="J325" s="9" t="s">
        <v>32</v>
      </c>
      <c r="K325" s="9" t="s">
        <v>32</v>
      </c>
      <c r="L325" s="9" t="s">
        <v>187</v>
      </c>
      <c r="M325" s="9" t="s">
        <v>32</v>
      </c>
      <c r="N325" s="9" t="s">
        <v>899</v>
      </c>
      <c r="O325" s="9" t="s">
        <v>32</v>
      </c>
      <c r="P325" s="9" t="s">
        <v>32</v>
      </c>
      <c r="Q325" s="9" t="n">
        <v>-2</v>
      </c>
      <c r="R325" s="5"/>
      <c r="S325" s="9" t="s">
        <v>32</v>
      </c>
      <c r="T325" s="9" t="s">
        <v>32</v>
      </c>
      <c r="U325" s="9" t="s">
        <v>32</v>
      </c>
    </row>
    <row r="326" customFormat="false" ht="12.8" hidden="false" customHeight="false" outlineLevel="0" collapsed="false">
      <c r="B326" s="9" t="s">
        <v>32</v>
      </c>
      <c r="C326" s="9" t="s">
        <v>32</v>
      </c>
      <c r="D326" s="9" t="s">
        <v>32</v>
      </c>
      <c r="E326" s="9" t="s">
        <v>32</v>
      </c>
      <c r="F326" s="9" t="s">
        <v>32</v>
      </c>
      <c r="G326" s="9" t="s">
        <v>32</v>
      </c>
      <c r="H326" s="9" t="n">
        <v>40406</v>
      </c>
      <c r="I326" s="9" t="s">
        <v>948</v>
      </c>
      <c r="J326" s="9" t="s">
        <v>32</v>
      </c>
      <c r="K326" s="9" t="s">
        <v>32</v>
      </c>
      <c r="L326" s="9" t="s">
        <v>187</v>
      </c>
      <c r="M326" s="9" t="s">
        <v>32</v>
      </c>
      <c r="N326" s="9" t="s">
        <v>899</v>
      </c>
      <c r="O326" s="9" t="s">
        <v>32</v>
      </c>
      <c r="P326" s="9" t="s">
        <v>32</v>
      </c>
      <c r="Q326" s="9" t="n">
        <v>-2</v>
      </c>
      <c r="R326" s="5"/>
      <c r="S326" s="9" t="s">
        <v>32</v>
      </c>
      <c r="T326" s="9" t="s">
        <v>32</v>
      </c>
      <c r="U326" s="9" t="s">
        <v>32</v>
      </c>
    </row>
    <row r="327" customFormat="false" ht="24.05" hidden="false" customHeight="false" outlineLevel="0" collapsed="false">
      <c r="B327" s="9" t="s">
        <v>32</v>
      </c>
      <c r="C327" s="9" t="s">
        <v>32</v>
      </c>
      <c r="D327" s="9" t="s">
        <v>32</v>
      </c>
      <c r="E327" s="9" t="s">
        <v>32</v>
      </c>
      <c r="F327" s="9" t="s">
        <v>32</v>
      </c>
      <c r="G327" s="9" t="s">
        <v>32</v>
      </c>
      <c r="H327" s="9" t="n">
        <v>40407</v>
      </c>
      <c r="I327" s="9" t="s">
        <v>949</v>
      </c>
      <c r="J327" s="9" t="s">
        <v>32</v>
      </c>
      <c r="K327" s="9" t="s">
        <v>32</v>
      </c>
      <c r="L327" s="9" t="s">
        <v>187</v>
      </c>
      <c r="M327" s="9" t="s">
        <v>32</v>
      </c>
      <c r="N327" s="9" t="s">
        <v>899</v>
      </c>
      <c r="O327" s="9" t="s">
        <v>32</v>
      </c>
      <c r="P327" s="9" t="s">
        <v>32</v>
      </c>
      <c r="Q327" s="9" t="n">
        <v>0</v>
      </c>
      <c r="R327" s="5"/>
      <c r="S327" s="9" t="s">
        <v>32</v>
      </c>
      <c r="T327" s="9" t="s">
        <v>32</v>
      </c>
      <c r="U327" s="9" t="s">
        <v>32</v>
      </c>
    </row>
    <row r="328" customFormat="false" ht="12.8" hidden="false" customHeight="false" outlineLevel="0" collapsed="false">
      <c r="B328" s="9" t="s">
        <v>32</v>
      </c>
      <c r="C328" s="9" t="s">
        <v>32</v>
      </c>
      <c r="D328" s="9" t="s">
        <v>32</v>
      </c>
      <c r="E328" s="9" t="s">
        <v>32</v>
      </c>
      <c r="F328" s="9" t="s">
        <v>32</v>
      </c>
      <c r="G328" s="9" t="s">
        <v>32</v>
      </c>
      <c r="H328" s="9" t="n">
        <v>40461</v>
      </c>
      <c r="I328" s="9" t="s">
        <v>950</v>
      </c>
      <c r="J328" s="9" t="s">
        <v>32</v>
      </c>
      <c r="K328" s="9" t="s">
        <v>32</v>
      </c>
      <c r="L328" s="9" t="s">
        <v>84</v>
      </c>
      <c r="M328" s="9" t="s">
        <v>32</v>
      </c>
      <c r="N328" s="9" t="s">
        <v>899</v>
      </c>
      <c r="O328" s="9" t="s">
        <v>32</v>
      </c>
      <c r="P328" s="9" t="s">
        <v>32</v>
      </c>
      <c r="Q328" s="9" t="n">
        <v>0</v>
      </c>
      <c r="R328" s="5"/>
      <c r="S328" s="9" t="s">
        <v>32</v>
      </c>
      <c r="T328" s="9" t="s">
        <v>32</v>
      </c>
      <c r="U328" s="9" t="s">
        <v>32</v>
      </c>
    </row>
    <row r="329" customFormat="false" ht="12.8" hidden="false" customHeight="false" outlineLevel="0" collapsed="false">
      <c r="B329" s="9" t="s">
        <v>32</v>
      </c>
      <c r="C329" s="9" t="s">
        <v>32</v>
      </c>
      <c r="D329" s="9" t="s">
        <v>32</v>
      </c>
      <c r="E329" s="9" t="s">
        <v>32</v>
      </c>
      <c r="F329" s="9" t="s">
        <v>32</v>
      </c>
      <c r="G329" s="9" t="s">
        <v>32</v>
      </c>
      <c r="H329" s="9" t="n">
        <v>40462</v>
      </c>
      <c r="I329" s="9" t="s">
        <v>901</v>
      </c>
      <c r="J329" s="9" t="s">
        <v>32</v>
      </c>
      <c r="K329" s="9" t="s">
        <v>32</v>
      </c>
      <c r="L329" s="9" t="s">
        <v>84</v>
      </c>
      <c r="M329" s="9" t="s">
        <v>32</v>
      </c>
      <c r="N329" s="9" t="s">
        <v>899</v>
      </c>
      <c r="O329" s="9" t="s">
        <v>32</v>
      </c>
      <c r="P329" s="9" t="s">
        <v>32</v>
      </c>
      <c r="Q329" s="9" t="n">
        <v>127</v>
      </c>
      <c r="R329" s="5"/>
      <c r="S329" s="9" t="s">
        <v>32</v>
      </c>
      <c r="T329" s="9" t="s">
        <v>32</v>
      </c>
      <c r="U329" s="9" t="s">
        <v>32</v>
      </c>
    </row>
    <row r="330" customFormat="false" ht="12.8" hidden="false" customHeight="false" outlineLevel="0" collapsed="false">
      <c r="B330" s="9" t="s">
        <v>32</v>
      </c>
      <c r="C330" s="9" t="s">
        <v>32</v>
      </c>
      <c r="D330" s="9" t="s">
        <v>32</v>
      </c>
      <c r="E330" s="9" t="s">
        <v>32</v>
      </c>
      <c r="F330" s="9" t="s">
        <v>32</v>
      </c>
      <c r="G330" s="9" t="s">
        <v>32</v>
      </c>
      <c r="H330" s="9" t="n">
        <v>40463</v>
      </c>
      <c r="I330" s="9" t="s">
        <v>902</v>
      </c>
      <c r="J330" s="9" t="s">
        <v>32</v>
      </c>
      <c r="K330" s="9" t="s">
        <v>32</v>
      </c>
      <c r="L330" s="9" t="s">
        <v>84</v>
      </c>
      <c r="M330" s="9" t="s">
        <v>32</v>
      </c>
      <c r="N330" s="9" t="s">
        <v>899</v>
      </c>
      <c r="O330" s="9" t="s">
        <v>32</v>
      </c>
      <c r="P330" s="9" t="s">
        <v>32</v>
      </c>
      <c r="Q330" s="9" t="n">
        <v>10</v>
      </c>
      <c r="R330" s="5"/>
      <c r="S330" s="9" t="s">
        <v>32</v>
      </c>
      <c r="T330" s="9" t="s">
        <v>32</v>
      </c>
      <c r="U330" s="9" t="s">
        <v>32</v>
      </c>
    </row>
    <row r="331" customFormat="false" ht="12.8" hidden="false" customHeight="false" outlineLevel="0" collapsed="false">
      <c r="B331" s="9" t="s">
        <v>32</v>
      </c>
      <c r="C331" s="9" t="s">
        <v>32</v>
      </c>
      <c r="D331" s="9" t="s">
        <v>32</v>
      </c>
      <c r="E331" s="9" t="s">
        <v>32</v>
      </c>
      <c r="F331" s="9" t="s">
        <v>32</v>
      </c>
      <c r="G331" s="9" t="s">
        <v>32</v>
      </c>
      <c r="H331" s="9" t="n">
        <v>40470</v>
      </c>
      <c r="I331" s="9" t="s">
        <v>935</v>
      </c>
      <c r="J331" s="9" t="s">
        <v>32</v>
      </c>
      <c r="K331" s="9" t="s">
        <v>32</v>
      </c>
      <c r="L331" s="9" t="s">
        <v>187</v>
      </c>
      <c r="M331" s="9" t="s">
        <v>32</v>
      </c>
      <c r="N331" s="9" t="s">
        <v>899</v>
      </c>
      <c r="O331" s="9" t="s">
        <v>32</v>
      </c>
      <c r="P331" s="9" t="s">
        <v>32</v>
      </c>
      <c r="Q331" s="9" t="n">
        <v>0</v>
      </c>
      <c r="R331" s="5"/>
      <c r="S331" s="9" t="s">
        <v>32</v>
      </c>
      <c r="T331" s="9" t="s">
        <v>32</v>
      </c>
      <c r="U331" s="9" t="s">
        <v>32</v>
      </c>
    </row>
    <row r="332" customFormat="false" ht="12.8" hidden="false" customHeight="false" outlineLevel="0" collapsed="false">
      <c r="B332" s="9" t="s">
        <v>32</v>
      </c>
      <c r="C332" s="9" t="s">
        <v>32</v>
      </c>
      <c r="D332" s="9" t="s">
        <v>32</v>
      </c>
      <c r="E332" s="9" t="s">
        <v>32</v>
      </c>
      <c r="F332" s="9" t="s">
        <v>32</v>
      </c>
      <c r="G332" s="9" t="s">
        <v>32</v>
      </c>
      <c r="H332" s="9" t="n">
        <v>40471</v>
      </c>
      <c r="I332" s="9" t="s">
        <v>951</v>
      </c>
      <c r="J332" s="9" t="s">
        <v>32</v>
      </c>
      <c r="K332" s="9" t="s">
        <v>32</v>
      </c>
      <c r="L332" s="9" t="s">
        <v>187</v>
      </c>
      <c r="M332" s="9" t="s">
        <v>32</v>
      </c>
      <c r="N332" s="9" t="s">
        <v>899</v>
      </c>
      <c r="O332" s="9" t="s">
        <v>32</v>
      </c>
      <c r="P332" s="9" t="s">
        <v>32</v>
      </c>
      <c r="Q332" s="9" t="n">
        <v>-2</v>
      </c>
      <c r="R332" s="5"/>
      <c r="S332" s="9" t="s">
        <v>32</v>
      </c>
      <c r="T332" s="9" t="s">
        <v>32</v>
      </c>
      <c r="U332" s="9" t="s">
        <v>32</v>
      </c>
    </row>
    <row r="333" customFormat="false" ht="24.05" hidden="false" customHeight="false" outlineLevel="0" collapsed="false">
      <c r="B333" s="9" t="s">
        <v>32</v>
      </c>
      <c r="C333" s="9" t="s">
        <v>32</v>
      </c>
      <c r="D333" s="9" t="s">
        <v>32</v>
      </c>
      <c r="E333" s="9" t="s">
        <v>32</v>
      </c>
      <c r="F333" s="9" t="s">
        <v>32</v>
      </c>
      <c r="G333" s="9" t="s">
        <v>32</v>
      </c>
      <c r="H333" s="9" t="n">
        <v>40472</v>
      </c>
      <c r="I333" s="9" t="s">
        <v>949</v>
      </c>
      <c r="J333" s="9" t="s">
        <v>32</v>
      </c>
      <c r="K333" s="9" t="s">
        <v>32</v>
      </c>
      <c r="L333" s="9" t="s">
        <v>187</v>
      </c>
      <c r="M333" s="9" t="s">
        <v>32</v>
      </c>
      <c r="N333" s="9" t="s">
        <v>899</v>
      </c>
      <c r="O333" s="9" t="s">
        <v>32</v>
      </c>
      <c r="P333" s="9" t="s">
        <v>32</v>
      </c>
      <c r="Q333" s="9" t="n">
        <v>0</v>
      </c>
      <c r="R333" s="5"/>
      <c r="S333" s="9" t="s">
        <v>32</v>
      </c>
      <c r="T333" s="9" t="s">
        <v>32</v>
      </c>
      <c r="U333" s="9" t="s">
        <v>32</v>
      </c>
    </row>
    <row r="334" customFormat="false" ht="12.8" hidden="false" customHeight="false" outlineLevel="0" collapsed="false">
      <c r="B334" s="9" t="s">
        <v>32</v>
      </c>
      <c r="C334" s="9" t="s">
        <v>32</v>
      </c>
      <c r="D334" s="9" t="s">
        <v>32</v>
      </c>
      <c r="E334" s="9" t="s">
        <v>32</v>
      </c>
      <c r="F334" s="9" t="s">
        <v>32</v>
      </c>
      <c r="G334" s="9" t="s">
        <v>32</v>
      </c>
      <c r="H334" s="9" t="n">
        <v>40474</v>
      </c>
      <c r="I334" s="9" t="s">
        <v>901</v>
      </c>
      <c r="J334" s="9" t="s">
        <v>32</v>
      </c>
      <c r="K334" s="9" t="s">
        <v>32</v>
      </c>
      <c r="L334" s="9" t="s">
        <v>84</v>
      </c>
      <c r="M334" s="9" t="s">
        <v>32</v>
      </c>
      <c r="N334" s="9" t="s">
        <v>899</v>
      </c>
      <c r="O334" s="9" t="s">
        <v>32</v>
      </c>
      <c r="P334" s="9" t="s">
        <v>32</v>
      </c>
      <c r="Q334" s="9" t="n">
        <v>128</v>
      </c>
      <c r="R334" s="5"/>
      <c r="S334" s="9" t="s">
        <v>32</v>
      </c>
      <c r="T334" s="9" t="s">
        <v>32</v>
      </c>
      <c r="U334" s="9" t="s">
        <v>32</v>
      </c>
    </row>
    <row r="335" customFormat="false" ht="12.8" hidden="false" customHeight="false" outlineLevel="0" collapsed="false">
      <c r="B335" s="9" t="s">
        <v>32</v>
      </c>
      <c r="C335" s="9" t="s">
        <v>32</v>
      </c>
      <c r="D335" s="9" t="s">
        <v>32</v>
      </c>
      <c r="E335" s="9" t="s">
        <v>32</v>
      </c>
      <c r="F335" s="9" t="s">
        <v>32</v>
      </c>
      <c r="G335" s="9" t="s">
        <v>32</v>
      </c>
      <c r="H335" s="9" t="n">
        <v>40475</v>
      </c>
      <c r="I335" s="9" t="s">
        <v>902</v>
      </c>
      <c r="J335" s="9" t="s">
        <v>32</v>
      </c>
      <c r="K335" s="9" t="s">
        <v>32</v>
      </c>
      <c r="L335" s="9" t="s">
        <v>84</v>
      </c>
      <c r="M335" s="9" t="s">
        <v>32</v>
      </c>
      <c r="N335" s="9" t="s">
        <v>899</v>
      </c>
      <c r="O335" s="9" t="s">
        <v>32</v>
      </c>
      <c r="P335" s="9" t="s">
        <v>32</v>
      </c>
      <c r="Q335" s="9" t="n">
        <v>14</v>
      </c>
      <c r="R335" s="5"/>
      <c r="S335" s="9" t="s">
        <v>32</v>
      </c>
      <c r="T335" s="9" t="s">
        <v>32</v>
      </c>
      <c r="U335" s="9" t="s">
        <v>32</v>
      </c>
    </row>
    <row r="336" customFormat="false" ht="12.8" hidden="false" customHeight="false" outlineLevel="0" collapsed="false">
      <c r="B336" s="9" t="s">
        <v>32</v>
      </c>
      <c r="C336" s="9" t="s">
        <v>32</v>
      </c>
      <c r="D336" s="9" t="s">
        <v>32</v>
      </c>
      <c r="E336" s="9" t="s">
        <v>32</v>
      </c>
      <c r="F336" s="9" t="s">
        <v>32</v>
      </c>
      <c r="G336" s="9" t="s">
        <v>32</v>
      </c>
      <c r="H336" s="9" t="n">
        <v>40480</v>
      </c>
      <c r="I336" s="9" t="s">
        <v>952</v>
      </c>
      <c r="J336" s="9" t="s">
        <v>32</v>
      </c>
      <c r="K336" s="9" t="s">
        <v>32</v>
      </c>
      <c r="L336" s="9" t="s">
        <v>84</v>
      </c>
      <c r="M336" s="9" t="s">
        <v>32</v>
      </c>
      <c r="N336" s="9" t="s">
        <v>899</v>
      </c>
      <c r="O336" s="9" t="s">
        <v>32</v>
      </c>
      <c r="P336" s="9" t="s">
        <v>32</v>
      </c>
      <c r="Q336" s="9" t="n">
        <v>60</v>
      </c>
      <c r="R336" s="5"/>
      <c r="S336" s="9" t="s">
        <v>32</v>
      </c>
      <c r="T336" s="9" t="s">
        <v>32</v>
      </c>
      <c r="U336" s="9" t="s">
        <v>32</v>
      </c>
    </row>
    <row r="337" customFormat="false" ht="12.8" hidden="false" customHeight="false" outlineLevel="0" collapsed="false">
      <c r="B337" s="9" t="s">
        <v>32</v>
      </c>
      <c r="C337" s="9" t="s">
        <v>32</v>
      </c>
      <c r="D337" s="9" t="s">
        <v>32</v>
      </c>
      <c r="E337" s="9" t="s">
        <v>32</v>
      </c>
      <c r="F337" s="9" t="s">
        <v>32</v>
      </c>
      <c r="G337" s="9" t="s">
        <v>32</v>
      </c>
      <c r="H337" s="9" t="n">
        <v>40487</v>
      </c>
      <c r="I337" s="9" t="s">
        <v>953</v>
      </c>
      <c r="J337" s="9" t="s">
        <v>32</v>
      </c>
      <c r="K337" s="9" t="s">
        <v>32</v>
      </c>
      <c r="L337" s="9" t="s">
        <v>187</v>
      </c>
      <c r="M337" s="9" t="s">
        <v>32</v>
      </c>
      <c r="N337" s="9" t="s">
        <v>899</v>
      </c>
      <c r="O337" s="9" t="s">
        <v>32</v>
      </c>
      <c r="P337" s="9" t="s">
        <v>32</v>
      </c>
      <c r="Q337" s="9" t="n">
        <v>-2</v>
      </c>
      <c r="R337" s="5"/>
      <c r="S337" s="9" t="s">
        <v>32</v>
      </c>
      <c r="T337" s="9" t="s">
        <v>32</v>
      </c>
      <c r="U337" s="9" t="s">
        <v>32</v>
      </c>
    </row>
    <row r="338" customFormat="false" ht="12.8" hidden="false" customHeight="false" outlineLevel="0" collapsed="false">
      <c r="B338" s="9" t="s">
        <v>32</v>
      </c>
      <c r="C338" s="9" t="s">
        <v>32</v>
      </c>
      <c r="D338" s="9" t="s">
        <v>32</v>
      </c>
      <c r="E338" s="9" t="s">
        <v>32</v>
      </c>
      <c r="F338" s="9" t="s">
        <v>32</v>
      </c>
      <c r="G338" s="9" t="s">
        <v>32</v>
      </c>
      <c r="H338" s="9" t="n">
        <v>40488</v>
      </c>
      <c r="I338" s="9" t="s">
        <v>954</v>
      </c>
      <c r="J338" s="9" t="s">
        <v>32</v>
      </c>
      <c r="K338" s="9" t="s">
        <v>32</v>
      </c>
      <c r="L338" s="9" t="s">
        <v>187</v>
      </c>
      <c r="M338" s="9" t="s">
        <v>32</v>
      </c>
      <c r="N338" s="9" t="s">
        <v>899</v>
      </c>
      <c r="O338" s="9" t="s">
        <v>32</v>
      </c>
      <c r="P338" s="9" t="s">
        <v>32</v>
      </c>
      <c r="Q338" s="9" t="n">
        <v>0</v>
      </c>
      <c r="R338" s="5"/>
      <c r="S338" s="9" t="s">
        <v>32</v>
      </c>
      <c r="T338" s="9" t="s">
        <v>32</v>
      </c>
      <c r="U338" s="9" t="s">
        <v>32</v>
      </c>
    </row>
    <row r="339" customFormat="false" ht="12.8" hidden="false" customHeight="false" outlineLevel="0" collapsed="false">
      <c r="B339" s="9" t="s">
        <v>32</v>
      </c>
      <c r="C339" s="9" t="s">
        <v>32</v>
      </c>
      <c r="D339" s="9" t="s">
        <v>32</v>
      </c>
      <c r="E339" s="9" t="s">
        <v>32</v>
      </c>
      <c r="F339" s="9" t="s">
        <v>32</v>
      </c>
      <c r="G339" s="9" t="s">
        <v>32</v>
      </c>
      <c r="H339" s="9" t="n">
        <v>40490</v>
      </c>
      <c r="I339" s="9" t="s">
        <v>901</v>
      </c>
      <c r="J339" s="9" t="s">
        <v>32</v>
      </c>
      <c r="K339" s="9" t="s">
        <v>32</v>
      </c>
      <c r="L339" s="9" t="s">
        <v>84</v>
      </c>
      <c r="M339" s="9" t="s">
        <v>32</v>
      </c>
      <c r="N339" s="9" t="s">
        <v>899</v>
      </c>
      <c r="O339" s="9" t="s">
        <v>32</v>
      </c>
      <c r="P339" s="9" t="s">
        <v>32</v>
      </c>
      <c r="Q339" s="9" t="n">
        <v>131</v>
      </c>
      <c r="R339" s="5"/>
      <c r="S339" s="9" t="s">
        <v>32</v>
      </c>
      <c r="T339" s="9" t="s">
        <v>32</v>
      </c>
      <c r="U339" s="9" t="s">
        <v>32</v>
      </c>
    </row>
    <row r="340" customFormat="false" ht="12.8" hidden="false" customHeight="false" outlineLevel="0" collapsed="false">
      <c r="B340" s="9" t="s">
        <v>32</v>
      </c>
      <c r="C340" s="9" t="s">
        <v>32</v>
      </c>
      <c r="D340" s="9" t="s">
        <v>32</v>
      </c>
      <c r="E340" s="9" t="s">
        <v>32</v>
      </c>
      <c r="F340" s="9" t="s">
        <v>32</v>
      </c>
      <c r="G340" s="9" t="s">
        <v>32</v>
      </c>
      <c r="H340" s="9" t="n">
        <v>40491</v>
      </c>
      <c r="I340" s="9" t="s">
        <v>902</v>
      </c>
      <c r="J340" s="9" t="s">
        <v>32</v>
      </c>
      <c r="K340" s="9" t="s">
        <v>32</v>
      </c>
      <c r="L340" s="9" t="s">
        <v>84</v>
      </c>
      <c r="M340" s="9" t="s">
        <v>32</v>
      </c>
      <c r="N340" s="9" t="s">
        <v>899</v>
      </c>
      <c r="O340" s="9" t="s">
        <v>32</v>
      </c>
      <c r="P340" s="9" t="s">
        <v>32</v>
      </c>
      <c r="Q340" s="9" t="n">
        <v>64</v>
      </c>
      <c r="R340" s="5"/>
      <c r="S340" s="9" t="s">
        <v>32</v>
      </c>
      <c r="T340" s="9" t="s">
        <v>32</v>
      </c>
      <c r="U340" s="9" t="s">
        <v>32</v>
      </c>
    </row>
    <row r="341" customFormat="false" ht="12.8" hidden="false" customHeight="false" outlineLevel="0" collapsed="false">
      <c r="B341" s="9" t="s">
        <v>32</v>
      </c>
      <c r="C341" s="9" t="s">
        <v>32</v>
      </c>
      <c r="D341" s="9" t="s">
        <v>32</v>
      </c>
      <c r="E341" s="9" t="s">
        <v>32</v>
      </c>
      <c r="F341" s="9" t="s">
        <v>32</v>
      </c>
      <c r="G341" s="9" t="s">
        <v>32</v>
      </c>
      <c r="H341" s="9" t="n">
        <v>40497</v>
      </c>
      <c r="I341" s="9" t="s">
        <v>946</v>
      </c>
      <c r="J341" s="9" t="s">
        <v>32</v>
      </c>
      <c r="K341" s="9" t="s">
        <v>32</v>
      </c>
      <c r="L341" s="9" t="s">
        <v>84</v>
      </c>
      <c r="M341" s="9" t="s">
        <v>32</v>
      </c>
      <c r="N341" s="9" t="s">
        <v>899</v>
      </c>
      <c r="O341" s="9" t="s">
        <v>32</v>
      </c>
      <c r="P341" s="9" t="s">
        <v>32</v>
      </c>
      <c r="Q341" s="9" t="n">
        <v>1</v>
      </c>
      <c r="R341" s="5"/>
      <c r="S341" s="9" t="s">
        <v>32</v>
      </c>
      <c r="T341" s="9" t="s">
        <v>32</v>
      </c>
      <c r="U341" s="9" t="s">
        <v>32</v>
      </c>
    </row>
    <row r="342" customFormat="false" ht="12.8" hidden="false" customHeight="false" outlineLevel="0" collapsed="false">
      <c r="B342" s="9" t="s">
        <v>32</v>
      </c>
      <c r="C342" s="9" t="s">
        <v>32</v>
      </c>
      <c r="D342" s="9" t="s">
        <v>32</v>
      </c>
      <c r="E342" s="9" t="s">
        <v>32</v>
      </c>
      <c r="F342" s="9" t="s">
        <v>32</v>
      </c>
      <c r="G342" s="9" t="s">
        <v>32</v>
      </c>
      <c r="H342" s="9" t="n">
        <v>40498</v>
      </c>
      <c r="I342" s="9" t="s">
        <v>947</v>
      </c>
      <c r="J342" s="9" t="s">
        <v>32</v>
      </c>
      <c r="K342" s="9" t="s">
        <v>32</v>
      </c>
      <c r="L342" s="9" t="s">
        <v>84</v>
      </c>
      <c r="M342" s="9" t="s">
        <v>32</v>
      </c>
      <c r="N342" s="9" t="s">
        <v>899</v>
      </c>
      <c r="O342" s="9" t="s">
        <v>32</v>
      </c>
      <c r="P342" s="9" t="s">
        <v>32</v>
      </c>
      <c r="Q342" s="9" t="n">
        <v>8</v>
      </c>
      <c r="R342" s="5"/>
      <c r="S342" s="9" t="s">
        <v>32</v>
      </c>
      <c r="T342" s="9" t="s">
        <v>32</v>
      </c>
      <c r="U342" s="9" t="s">
        <v>32</v>
      </c>
    </row>
    <row r="343" customFormat="false" ht="12.8" hidden="false" customHeight="false" outlineLevel="0" collapsed="false">
      <c r="B343" s="9" t="s">
        <v>32</v>
      </c>
      <c r="C343" s="9" t="s">
        <v>32</v>
      </c>
      <c r="D343" s="9" t="s">
        <v>32</v>
      </c>
      <c r="E343" s="9" t="s">
        <v>32</v>
      </c>
      <c r="F343" s="9" t="s">
        <v>32</v>
      </c>
      <c r="G343" s="9" t="s">
        <v>32</v>
      </c>
      <c r="H343" s="9" t="n">
        <v>40499</v>
      </c>
      <c r="I343" s="9" t="s">
        <v>912</v>
      </c>
      <c r="J343" s="9" t="s">
        <v>32</v>
      </c>
      <c r="K343" s="9" t="s">
        <v>32</v>
      </c>
      <c r="L343" s="9" t="s">
        <v>187</v>
      </c>
      <c r="M343" s="9" t="s">
        <v>32</v>
      </c>
      <c r="N343" s="9" t="s">
        <v>899</v>
      </c>
      <c r="O343" s="9" t="s">
        <v>32</v>
      </c>
      <c r="P343" s="9" t="s">
        <v>32</v>
      </c>
      <c r="Q343" s="9" t="n">
        <v>-2</v>
      </c>
      <c r="R343" s="5"/>
      <c r="S343" s="9" t="s">
        <v>32</v>
      </c>
      <c r="T343" s="9" t="s">
        <v>32</v>
      </c>
      <c r="U343" s="9" t="s">
        <v>32</v>
      </c>
    </row>
    <row r="344" customFormat="false" ht="12.8" hidden="false" customHeight="false" outlineLevel="0" collapsed="false">
      <c r="B344" s="9" t="s">
        <v>32</v>
      </c>
      <c r="C344" s="9" t="s">
        <v>32</v>
      </c>
      <c r="D344" s="9" t="s">
        <v>32</v>
      </c>
      <c r="E344" s="9" t="s">
        <v>32</v>
      </c>
      <c r="F344" s="9" t="s">
        <v>32</v>
      </c>
      <c r="G344" s="9" t="s">
        <v>32</v>
      </c>
      <c r="H344" s="9" t="n">
        <v>40500</v>
      </c>
      <c r="I344" s="9" t="s">
        <v>916</v>
      </c>
      <c r="J344" s="9" t="s">
        <v>32</v>
      </c>
      <c r="K344" s="9" t="s">
        <v>32</v>
      </c>
      <c r="L344" s="9" t="s">
        <v>187</v>
      </c>
      <c r="M344" s="9" t="s">
        <v>32</v>
      </c>
      <c r="N344" s="9" t="s">
        <v>899</v>
      </c>
      <c r="O344" s="9" t="s">
        <v>32</v>
      </c>
      <c r="P344" s="9" t="s">
        <v>32</v>
      </c>
      <c r="Q344" s="9" t="n">
        <v>-2</v>
      </c>
      <c r="R344" s="5"/>
      <c r="S344" s="9" t="s">
        <v>32</v>
      </c>
      <c r="T344" s="9" t="s">
        <v>32</v>
      </c>
      <c r="U344" s="9" t="s">
        <v>32</v>
      </c>
    </row>
    <row r="345" customFormat="false" ht="24.05" hidden="false" customHeight="false" outlineLevel="0" collapsed="false">
      <c r="B345" s="9" t="s">
        <v>32</v>
      </c>
      <c r="C345" s="9" t="s">
        <v>32</v>
      </c>
      <c r="D345" s="9" t="s">
        <v>32</v>
      </c>
      <c r="E345" s="9" t="s">
        <v>32</v>
      </c>
      <c r="F345" s="9" t="s">
        <v>32</v>
      </c>
      <c r="G345" s="9" t="s">
        <v>32</v>
      </c>
      <c r="H345" s="9" t="n">
        <v>40501</v>
      </c>
      <c r="I345" s="9" t="s">
        <v>949</v>
      </c>
      <c r="J345" s="9" t="s">
        <v>32</v>
      </c>
      <c r="K345" s="9" t="s">
        <v>32</v>
      </c>
      <c r="L345" s="9" t="s">
        <v>187</v>
      </c>
      <c r="M345" s="9" t="s">
        <v>32</v>
      </c>
      <c r="N345" s="9" t="s">
        <v>899</v>
      </c>
      <c r="O345" s="9" t="s">
        <v>32</v>
      </c>
      <c r="P345" s="9" t="s">
        <v>32</v>
      </c>
      <c r="Q345" s="9" t="n">
        <v>0</v>
      </c>
      <c r="R345" s="5"/>
      <c r="S345" s="9" t="s">
        <v>32</v>
      </c>
      <c r="T345" s="9" t="s">
        <v>32</v>
      </c>
      <c r="U345" s="9" t="s">
        <v>32</v>
      </c>
    </row>
    <row r="346" customFormat="false" ht="12.8" hidden="false" customHeight="false" outlineLevel="0" collapsed="false">
      <c r="B346" s="9" t="s">
        <v>32</v>
      </c>
      <c r="C346" s="9" t="s">
        <v>32</v>
      </c>
      <c r="D346" s="9" t="s">
        <v>32</v>
      </c>
      <c r="E346" s="9" t="s">
        <v>32</v>
      </c>
      <c r="F346" s="9" t="s">
        <v>32</v>
      </c>
      <c r="G346" s="9" t="s">
        <v>32</v>
      </c>
      <c r="H346" s="9" t="n">
        <v>40554</v>
      </c>
      <c r="I346" s="9" t="s">
        <v>950</v>
      </c>
      <c r="J346" s="9" t="s">
        <v>32</v>
      </c>
      <c r="K346" s="9" t="s">
        <v>32</v>
      </c>
      <c r="L346" s="9" t="s">
        <v>84</v>
      </c>
      <c r="M346" s="9" t="s">
        <v>32</v>
      </c>
      <c r="N346" s="9" t="s">
        <v>899</v>
      </c>
      <c r="O346" s="9" t="s">
        <v>32</v>
      </c>
      <c r="P346" s="9" t="s">
        <v>32</v>
      </c>
      <c r="Q346" s="9" t="n">
        <v>0</v>
      </c>
      <c r="R346" s="5"/>
      <c r="S346" s="9" t="s">
        <v>32</v>
      </c>
      <c r="T346" s="9" t="s">
        <v>32</v>
      </c>
      <c r="U346" s="9" t="s">
        <v>32</v>
      </c>
    </row>
    <row r="347" customFormat="false" ht="12.8" hidden="false" customHeight="false" outlineLevel="0" collapsed="false">
      <c r="B347" s="9" t="s">
        <v>32</v>
      </c>
      <c r="C347" s="9" t="s">
        <v>32</v>
      </c>
      <c r="D347" s="9" t="s">
        <v>32</v>
      </c>
      <c r="E347" s="9" t="s">
        <v>32</v>
      </c>
      <c r="F347" s="9" t="s">
        <v>32</v>
      </c>
      <c r="G347" s="9" t="s">
        <v>32</v>
      </c>
      <c r="H347" s="9" t="n">
        <v>40556</v>
      </c>
      <c r="I347" s="9" t="s">
        <v>901</v>
      </c>
      <c r="J347" s="9" t="s">
        <v>32</v>
      </c>
      <c r="K347" s="9" t="s">
        <v>32</v>
      </c>
      <c r="L347" s="9" t="s">
        <v>84</v>
      </c>
      <c r="M347" s="9" t="s">
        <v>32</v>
      </c>
      <c r="N347" s="9" t="s">
        <v>899</v>
      </c>
      <c r="O347" s="9" t="s">
        <v>32</v>
      </c>
      <c r="P347" s="9" t="s">
        <v>32</v>
      </c>
      <c r="Q347" s="9" t="n">
        <v>132</v>
      </c>
      <c r="R347" s="5"/>
      <c r="S347" s="9" t="s">
        <v>32</v>
      </c>
      <c r="T347" s="9" t="s">
        <v>32</v>
      </c>
      <c r="U347" s="9" t="s">
        <v>32</v>
      </c>
    </row>
    <row r="348" customFormat="false" ht="12.8" hidden="false" customHeight="false" outlineLevel="0" collapsed="false">
      <c r="B348" s="9" t="s">
        <v>32</v>
      </c>
      <c r="C348" s="9" t="s">
        <v>32</v>
      </c>
      <c r="D348" s="9" t="s">
        <v>32</v>
      </c>
      <c r="E348" s="9" t="s">
        <v>32</v>
      </c>
      <c r="F348" s="9" t="s">
        <v>32</v>
      </c>
      <c r="G348" s="9" t="s">
        <v>32</v>
      </c>
      <c r="H348" s="9" t="n">
        <v>40557</v>
      </c>
      <c r="I348" s="9" t="s">
        <v>902</v>
      </c>
      <c r="J348" s="9" t="s">
        <v>32</v>
      </c>
      <c r="K348" s="9" t="s">
        <v>32</v>
      </c>
      <c r="L348" s="9" t="s">
        <v>84</v>
      </c>
      <c r="M348" s="9" t="s">
        <v>32</v>
      </c>
      <c r="N348" s="9" t="s">
        <v>899</v>
      </c>
      <c r="O348" s="9" t="s">
        <v>32</v>
      </c>
      <c r="P348" s="9" t="s">
        <v>32</v>
      </c>
      <c r="Q348" s="9" t="n">
        <v>64</v>
      </c>
      <c r="R348" s="5"/>
      <c r="S348" s="9" t="s">
        <v>32</v>
      </c>
      <c r="T348" s="9" t="s">
        <v>32</v>
      </c>
      <c r="U348" s="9" t="s">
        <v>32</v>
      </c>
    </row>
    <row r="349" customFormat="false" ht="12.8" hidden="false" customHeight="false" outlineLevel="0" collapsed="false">
      <c r="B349" s="9" t="s">
        <v>32</v>
      </c>
      <c r="C349" s="9" t="s">
        <v>32</v>
      </c>
      <c r="D349" s="9" t="s">
        <v>32</v>
      </c>
      <c r="E349" s="9" t="s">
        <v>32</v>
      </c>
      <c r="F349" s="9" t="s">
        <v>32</v>
      </c>
      <c r="G349" s="9" t="s">
        <v>32</v>
      </c>
      <c r="H349" s="9" t="n">
        <v>40563</v>
      </c>
      <c r="I349" s="9" t="s">
        <v>946</v>
      </c>
      <c r="J349" s="9" t="s">
        <v>32</v>
      </c>
      <c r="K349" s="9" t="s">
        <v>32</v>
      </c>
      <c r="L349" s="9" t="s">
        <v>84</v>
      </c>
      <c r="M349" s="9" t="s">
        <v>32</v>
      </c>
      <c r="N349" s="9" t="s">
        <v>899</v>
      </c>
      <c r="O349" s="9" t="s">
        <v>32</v>
      </c>
      <c r="P349" s="9" t="s">
        <v>32</v>
      </c>
      <c r="Q349" s="9" t="n">
        <v>1</v>
      </c>
      <c r="R349" s="5"/>
      <c r="S349" s="9" t="s">
        <v>32</v>
      </c>
      <c r="T349" s="9" t="s">
        <v>32</v>
      </c>
      <c r="U349" s="9" t="s">
        <v>32</v>
      </c>
    </row>
    <row r="350" customFormat="false" ht="12.8" hidden="false" customHeight="false" outlineLevel="0" collapsed="false">
      <c r="B350" s="9" t="s">
        <v>32</v>
      </c>
      <c r="C350" s="9" t="s">
        <v>32</v>
      </c>
      <c r="D350" s="9" t="s">
        <v>32</v>
      </c>
      <c r="E350" s="9" t="s">
        <v>32</v>
      </c>
      <c r="F350" s="9" t="s">
        <v>32</v>
      </c>
      <c r="G350" s="9" t="s">
        <v>32</v>
      </c>
      <c r="H350" s="9" t="n">
        <v>40564</v>
      </c>
      <c r="I350" s="9" t="s">
        <v>947</v>
      </c>
      <c r="J350" s="9" t="s">
        <v>32</v>
      </c>
      <c r="K350" s="9" t="s">
        <v>32</v>
      </c>
      <c r="L350" s="9" t="s">
        <v>84</v>
      </c>
      <c r="M350" s="9" t="s">
        <v>32</v>
      </c>
      <c r="N350" s="9" t="s">
        <v>899</v>
      </c>
      <c r="O350" s="9" t="s">
        <v>32</v>
      </c>
      <c r="P350" s="9" t="s">
        <v>32</v>
      </c>
      <c r="Q350" s="9" t="n">
        <v>8</v>
      </c>
      <c r="R350" s="5"/>
      <c r="S350" s="9" t="s">
        <v>32</v>
      </c>
      <c r="T350" s="9" t="s">
        <v>32</v>
      </c>
      <c r="U350" s="9" t="s">
        <v>32</v>
      </c>
    </row>
    <row r="351" customFormat="false" ht="12.8" hidden="false" customHeight="false" outlineLevel="0" collapsed="false">
      <c r="B351" s="9" t="s">
        <v>32</v>
      </c>
      <c r="C351" s="9" t="s">
        <v>32</v>
      </c>
      <c r="D351" s="9" t="s">
        <v>32</v>
      </c>
      <c r="E351" s="9" t="s">
        <v>32</v>
      </c>
      <c r="F351" s="9" t="s">
        <v>32</v>
      </c>
      <c r="G351" s="9" t="s">
        <v>32</v>
      </c>
      <c r="H351" s="9" t="n">
        <v>40565</v>
      </c>
      <c r="I351" s="9" t="s">
        <v>911</v>
      </c>
      <c r="J351" s="9" t="s">
        <v>32</v>
      </c>
      <c r="K351" s="9" t="s">
        <v>32</v>
      </c>
      <c r="L351" s="9" t="s">
        <v>187</v>
      </c>
      <c r="M351" s="9" t="s">
        <v>32</v>
      </c>
      <c r="N351" s="9" t="s">
        <v>899</v>
      </c>
      <c r="O351" s="9" t="s">
        <v>32</v>
      </c>
      <c r="P351" s="9" t="s">
        <v>32</v>
      </c>
      <c r="Q351" s="9" t="n">
        <v>-2</v>
      </c>
      <c r="R351" s="5"/>
      <c r="S351" s="9" t="s">
        <v>32</v>
      </c>
      <c r="T351" s="9" t="s">
        <v>32</v>
      </c>
      <c r="U351" s="9" t="s">
        <v>32</v>
      </c>
    </row>
    <row r="352" customFormat="false" ht="12.8" hidden="false" customHeight="false" outlineLevel="0" collapsed="false">
      <c r="B352" s="9" t="s">
        <v>32</v>
      </c>
      <c r="C352" s="9" t="s">
        <v>32</v>
      </c>
      <c r="D352" s="9" t="s">
        <v>32</v>
      </c>
      <c r="E352" s="9" t="s">
        <v>32</v>
      </c>
      <c r="F352" s="9" t="s">
        <v>32</v>
      </c>
      <c r="G352" s="9" t="s">
        <v>32</v>
      </c>
      <c r="H352" s="9" t="n">
        <v>40566</v>
      </c>
      <c r="I352" s="9" t="s">
        <v>948</v>
      </c>
      <c r="J352" s="9" t="s">
        <v>32</v>
      </c>
      <c r="K352" s="9" t="s">
        <v>32</v>
      </c>
      <c r="L352" s="9" t="s">
        <v>187</v>
      </c>
      <c r="M352" s="9" t="s">
        <v>32</v>
      </c>
      <c r="N352" s="9" t="s">
        <v>899</v>
      </c>
      <c r="O352" s="9" t="s">
        <v>32</v>
      </c>
      <c r="P352" s="9" t="s">
        <v>32</v>
      </c>
      <c r="Q352" s="9" t="n">
        <v>-2</v>
      </c>
      <c r="R352" s="5"/>
      <c r="S352" s="9" t="s">
        <v>32</v>
      </c>
      <c r="T352" s="9" t="s">
        <v>32</v>
      </c>
      <c r="U352" s="9" t="s">
        <v>32</v>
      </c>
    </row>
    <row r="353" customFormat="false" ht="24.05" hidden="false" customHeight="false" outlineLevel="0" collapsed="false">
      <c r="B353" s="9" t="s">
        <v>32</v>
      </c>
      <c r="C353" s="9" t="s">
        <v>32</v>
      </c>
      <c r="D353" s="9" t="s">
        <v>32</v>
      </c>
      <c r="E353" s="9" t="s">
        <v>32</v>
      </c>
      <c r="F353" s="9" t="s">
        <v>32</v>
      </c>
      <c r="G353" s="9" t="s">
        <v>32</v>
      </c>
      <c r="H353" s="9" t="n">
        <v>40567</v>
      </c>
      <c r="I353" s="9" t="s">
        <v>949</v>
      </c>
      <c r="J353" s="9" t="s">
        <v>32</v>
      </c>
      <c r="K353" s="9" t="s">
        <v>32</v>
      </c>
      <c r="L353" s="9" t="s">
        <v>187</v>
      </c>
      <c r="M353" s="9" t="s">
        <v>32</v>
      </c>
      <c r="N353" s="9" t="s">
        <v>899</v>
      </c>
      <c r="O353" s="9" t="s">
        <v>32</v>
      </c>
      <c r="P353" s="9" t="s">
        <v>32</v>
      </c>
      <c r="Q353" s="9" t="n">
        <v>0</v>
      </c>
      <c r="R353" s="5"/>
      <c r="S353" s="9" t="s">
        <v>32</v>
      </c>
      <c r="T353" s="9" t="s">
        <v>32</v>
      </c>
      <c r="U353" s="9" t="s">
        <v>32</v>
      </c>
    </row>
    <row r="354" customFormat="false" ht="12.8" hidden="false" customHeight="false" outlineLevel="0" collapsed="false">
      <c r="B354" s="9" t="s">
        <v>32</v>
      </c>
      <c r="C354" s="9" t="s">
        <v>32</v>
      </c>
      <c r="D354" s="9" t="s">
        <v>32</v>
      </c>
      <c r="E354" s="9" t="s">
        <v>32</v>
      </c>
      <c r="F354" s="9" t="s">
        <v>32</v>
      </c>
      <c r="G354" s="9" t="s">
        <v>32</v>
      </c>
      <c r="H354" s="9" t="n">
        <v>40621</v>
      </c>
      <c r="I354" s="9" t="s">
        <v>950</v>
      </c>
      <c r="J354" s="9" t="s">
        <v>32</v>
      </c>
      <c r="K354" s="9" t="s">
        <v>32</v>
      </c>
      <c r="L354" s="9" t="s">
        <v>84</v>
      </c>
      <c r="M354" s="9" t="s">
        <v>32</v>
      </c>
      <c r="N354" s="9" t="s">
        <v>899</v>
      </c>
      <c r="O354" s="9" t="s">
        <v>32</v>
      </c>
      <c r="P354" s="9" t="s">
        <v>32</v>
      </c>
      <c r="Q354" s="9" t="n">
        <v>0</v>
      </c>
      <c r="R354" s="5"/>
      <c r="S354" s="9" t="s">
        <v>32</v>
      </c>
      <c r="T354" s="9" t="s">
        <v>32</v>
      </c>
      <c r="U354" s="9" t="s">
        <v>32</v>
      </c>
    </row>
    <row r="355" customFormat="false" ht="12.8" hidden="false" customHeight="false" outlineLevel="0" collapsed="false">
      <c r="B355" s="9" t="s">
        <v>32</v>
      </c>
      <c r="C355" s="9" t="s">
        <v>32</v>
      </c>
      <c r="D355" s="9" t="s">
        <v>32</v>
      </c>
      <c r="E355" s="9" t="s">
        <v>32</v>
      </c>
      <c r="F355" s="9" t="s">
        <v>32</v>
      </c>
      <c r="G355" s="9" t="s">
        <v>32</v>
      </c>
      <c r="H355" s="9" t="n">
        <v>40622</v>
      </c>
      <c r="I355" s="9" t="s">
        <v>901</v>
      </c>
      <c r="J355" s="9" t="s">
        <v>32</v>
      </c>
      <c r="K355" s="9" t="s">
        <v>32</v>
      </c>
      <c r="L355" s="9" t="s">
        <v>84</v>
      </c>
      <c r="M355" s="9" t="s">
        <v>32</v>
      </c>
      <c r="N355" s="9" t="s">
        <v>899</v>
      </c>
      <c r="O355" s="9" t="s">
        <v>32</v>
      </c>
      <c r="P355" s="9" t="s">
        <v>32</v>
      </c>
      <c r="Q355" s="9" t="n">
        <v>160</v>
      </c>
      <c r="R355" s="5"/>
      <c r="S355" s="9" t="s">
        <v>32</v>
      </c>
      <c r="T355" s="9" t="s">
        <v>32</v>
      </c>
      <c r="U355" s="9" t="s">
        <v>32</v>
      </c>
    </row>
    <row r="356" customFormat="false" ht="12.8" hidden="false" customHeight="false" outlineLevel="0" collapsed="false">
      <c r="B356" s="9" t="s">
        <v>32</v>
      </c>
      <c r="C356" s="9" t="s">
        <v>32</v>
      </c>
      <c r="D356" s="9" t="s">
        <v>32</v>
      </c>
      <c r="E356" s="9" t="s">
        <v>32</v>
      </c>
      <c r="F356" s="9" t="s">
        <v>32</v>
      </c>
      <c r="G356" s="9" t="s">
        <v>32</v>
      </c>
      <c r="H356" s="9" t="n">
        <v>40623</v>
      </c>
      <c r="I356" s="9" t="s">
        <v>902</v>
      </c>
      <c r="J356" s="9" t="s">
        <v>32</v>
      </c>
      <c r="K356" s="9" t="s">
        <v>32</v>
      </c>
      <c r="L356" s="9" t="s">
        <v>84</v>
      </c>
      <c r="M356" s="9" t="s">
        <v>32</v>
      </c>
      <c r="N356" s="9" t="s">
        <v>899</v>
      </c>
      <c r="O356" s="9" t="s">
        <v>32</v>
      </c>
      <c r="P356" s="9" t="s">
        <v>32</v>
      </c>
      <c r="Q356" s="9" t="n">
        <v>128</v>
      </c>
      <c r="R356" s="5"/>
      <c r="S356" s="9" t="s">
        <v>32</v>
      </c>
      <c r="T356" s="9" t="s">
        <v>32</v>
      </c>
      <c r="U356" s="9" t="s">
        <v>32</v>
      </c>
    </row>
    <row r="357" customFormat="false" ht="12.8" hidden="false" customHeight="false" outlineLevel="0" collapsed="false">
      <c r="B357" s="9" t="s">
        <v>32</v>
      </c>
      <c r="C357" s="9" t="s">
        <v>32</v>
      </c>
      <c r="D357" s="9" t="s">
        <v>32</v>
      </c>
      <c r="E357" s="9" t="s">
        <v>32</v>
      </c>
      <c r="F357" s="9" t="s">
        <v>32</v>
      </c>
      <c r="G357" s="9" t="s">
        <v>32</v>
      </c>
      <c r="H357" s="9" t="n">
        <v>40624</v>
      </c>
      <c r="I357" s="9" t="s">
        <v>955</v>
      </c>
      <c r="J357" s="9" t="s">
        <v>32</v>
      </c>
      <c r="K357" s="9" t="s">
        <v>32</v>
      </c>
      <c r="L357" s="9" t="s">
        <v>187</v>
      </c>
      <c r="M357" s="9" t="s">
        <v>32</v>
      </c>
      <c r="N357" s="9" t="s">
        <v>899</v>
      </c>
      <c r="O357" s="9" t="s">
        <v>32</v>
      </c>
      <c r="P357" s="9" t="s">
        <v>32</v>
      </c>
      <c r="Q357" s="9" t="n">
        <v>-1</v>
      </c>
      <c r="R357" s="5"/>
      <c r="S357" s="9" t="s">
        <v>32</v>
      </c>
      <c r="T357" s="9" t="s">
        <v>32</v>
      </c>
      <c r="U357" s="9" t="s">
        <v>32</v>
      </c>
    </row>
    <row r="358" customFormat="false" ht="12.8" hidden="false" customHeight="false" outlineLevel="0" collapsed="false">
      <c r="B358" s="9" t="s">
        <v>32</v>
      </c>
      <c r="C358" s="9" t="s">
        <v>32</v>
      </c>
      <c r="D358" s="9" t="s">
        <v>32</v>
      </c>
      <c r="E358" s="9" t="s">
        <v>32</v>
      </c>
      <c r="F358" s="9" t="s">
        <v>32</v>
      </c>
      <c r="G358" s="9" t="s">
        <v>32</v>
      </c>
      <c r="H358" s="9" t="n">
        <v>40625</v>
      </c>
      <c r="I358" s="9" t="s">
        <v>956</v>
      </c>
      <c r="J358" s="9" t="s">
        <v>32</v>
      </c>
      <c r="K358" s="9" t="s">
        <v>32</v>
      </c>
      <c r="L358" s="9" t="s">
        <v>187</v>
      </c>
      <c r="M358" s="9" t="s">
        <v>32</v>
      </c>
      <c r="N358" s="9" t="s">
        <v>899</v>
      </c>
      <c r="O358" s="9" t="s">
        <v>32</v>
      </c>
      <c r="P358" s="9" t="s">
        <v>32</v>
      </c>
      <c r="Q358" s="9" t="n">
        <v>0</v>
      </c>
      <c r="R358" s="5"/>
      <c r="S358" s="9" t="s">
        <v>32</v>
      </c>
      <c r="T358" s="9" t="s">
        <v>32</v>
      </c>
      <c r="U358" s="9" t="s">
        <v>32</v>
      </c>
    </row>
    <row r="359" customFormat="false" ht="12.8" hidden="false" customHeight="false" outlineLevel="0" collapsed="false">
      <c r="B359" s="9" t="s">
        <v>32</v>
      </c>
      <c r="C359" s="9" t="s">
        <v>32</v>
      </c>
      <c r="D359" s="9" t="s">
        <v>32</v>
      </c>
      <c r="E359" s="9" t="s">
        <v>32</v>
      </c>
      <c r="F359" s="9" t="s">
        <v>32</v>
      </c>
      <c r="G359" s="9" t="s">
        <v>32</v>
      </c>
      <c r="H359" s="9" t="n">
        <v>40626</v>
      </c>
      <c r="I359" s="9" t="s">
        <v>918</v>
      </c>
      <c r="J359" s="9" t="s">
        <v>32</v>
      </c>
      <c r="K359" s="9" t="s">
        <v>32</v>
      </c>
      <c r="L359" s="9" t="s">
        <v>187</v>
      </c>
      <c r="M359" s="9" t="s">
        <v>32</v>
      </c>
      <c r="N359" s="9" t="s">
        <v>899</v>
      </c>
      <c r="O359" s="9" t="s">
        <v>32</v>
      </c>
      <c r="P359" s="9" t="s">
        <v>32</v>
      </c>
      <c r="Q359" s="9" t="n">
        <v>1</v>
      </c>
      <c r="R359" s="5"/>
      <c r="S359" s="9" t="s">
        <v>32</v>
      </c>
      <c r="T359" s="9" t="s">
        <v>32</v>
      </c>
      <c r="U359" s="9" t="s">
        <v>32</v>
      </c>
    </row>
    <row r="360" customFormat="false" ht="12.8" hidden="false" customHeight="false" outlineLevel="0" collapsed="false">
      <c r="B360" s="9" t="s">
        <v>32</v>
      </c>
      <c r="C360" s="9" t="s">
        <v>32</v>
      </c>
      <c r="D360" s="9" t="s">
        <v>32</v>
      </c>
      <c r="E360" s="9" t="s">
        <v>32</v>
      </c>
      <c r="F360" s="9" t="s">
        <v>32</v>
      </c>
      <c r="G360" s="9" t="s">
        <v>32</v>
      </c>
      <c r="H360" s="9" t="n">
        <v>40630</v>
      </c>
      <c r="I360" s="9" t="s">
        <v>957</v>
      </c>
      <c r="J360" s="9" t="s">
        <v>32</v>
      </c>
      <c r="K360" s="9" t="s">
        <v>32</v>
      </c>
      <c r="L360" s="9" t="s">
        <v>84</v>
      </c>
      <c r="M360" s="9" t="s">
        <v>32</v>
      </c>
      <c r="N360" s="9" t="s">
        <v>899</v>
      </c>
      <c r="O360" s="9" t="s">
        <v>32</v>
      </c>
      <c r="P360" s="9" t="s">
        <v>32</v>
      </c>
      <c r="Q360" s="9" t="n">
        <v>6</v>
      </c>
      <c r="R360" s="5"/>
      <c r="S360" s="9" t="s">
        <v>32</v>
      </c>
      <c r="T360" s="9" t="s">
        <v>32</v>
      </c>
      <c r="U360" s="9" t="s">
        <v>32</v>
      </c>
    </row>
    <row r="361" customFormat="false" ht="12.8" hidden="false" customHeight="false" outlineLevel="0" collapsed="false">
      <c r="B361" s="9" t="s">
        <v>32</v>
      </c>
      <c r="C361" s="9" t="s">
        <v>32</v>
      </c>
      <c r="D361" s="9" t="s">
        <v>32</v>
      </c>
      <c r="E361" s="9" t="s">
        <v>32</v>
      </c>
      <c r="F361" s="9" t="s">
        <v>32</v>
      </c>
      <c r="G361" s="9" t="s">
        <v>32</v>
      </c>
      <c r="H361" s="9" t="n">
        <v>40632</v>
      </c>
      <c r="I361" s="9" t="s">
        <v>901</v>
      </c>
      <c r="J361" s="9" t="s">
        <v>32</v>
      </c>
      <c r="K361" s="9" t="s">
        <v>32</v>
      </c>
      <c r="L361" s="9" t="s">
        <v>84</v>
      </c>
      <c r="M361" s="9" t="s">
        <v>32</v>
      </c>
      <c r="N361" s="9" t="s">
        <v>899</v>
      </c>
      <c r="O361" s="9" t="s">
        <v>32</v>
      </c>
      <c r="P361" s="9" t="s">
        <v>32</v>
      </c>
      <c r="Q361" s="9" t="n">
        <v>1</v>
      </c>
      <c r="R361" s="5"/>
      <c r="S361" s="9" t="s">
        <v>32</v>
      </c>
      <c r="T361" s="9" t="s">
        <v>32</v>
      </c>
      <c r="U361" s="9" t="s">
        <v>32</v>
      </c>
    </row>
    <row r="362" customFormat="false" ht="12.8" hidden="false" customHeight="false" outlineLevel="0" collapsed="false">
      <c r="B362" s="9" t="s">
        <v>32</v>
      </c>
      <c r="C362" s="9" t="s">
        <v>32</v>
      </c>
      <c r="D362" s="9" t="s">
        <v>32</v>
      </c>
      <c r="E362" s="9" t="s">
        <v>32</v>
      </c>
      <c r="F362" s="9" t="s">
        <v>32</v>
      </c>
      <c r="G362" s="9" t="s">
        <v>32</v>
      </c>
      <c r="H362" s="9" t="n">
        <v>40652</v>
      </c>
      <c r="I362" s="9" t="s">
        <v>901</v>
      </c>
      <c r="J362" s="9" t="s">
        <v>32</v>
      </c>
      <c r="K362" s="9" t="s">
        <v>32</v>
      </c>
      <c r="L362" s="9" t="s">
        <v>84</v>
      </c>
      <c r="M362" s="9" t="s">
        <v>32</v>
      </c>
      <c r="N362" s="9" t="s">
        <v>899</v>
      </c>
      <c r="O362" s="9" t="s">
        <v>32</v>
      </c>
      <c r="P362" s="9" t="s">
        <v>32</v>
      </c>
      <c r="Q362" s="9" t="n">
        <v>2</v>
      </c>
      <c r="R362" s="5"/>
      <c r="S362" s="9" t="s">
        <v>32</v>
      </c>
      <c r="T362" s="9" t="s">
        <v>32</v>
      </c>
      <c r="U362" s="9" t="s">
        <v>32</v>
      </c>
    </row>
    <row r="363" customFormat="false" ht="12.8" hidden="false" customHeight="false" outlineLevel="0" collapsed="false">
      <c r="B363" s="9" t="s">
        <v>32</v>
      </c>
      <c r="C363" s="9" t="s">
        <v>32</v>
      </c>
      <c r="D363" s="9" t="s">
        <v>32</v>
      </c>
      <c r="E363" s="9" t="s">
        <v>32</v>
      </c>
      <c r="F363" s="9" t="s">
        <v>32</v>
      </c>
      <c r="G363" s="9" t="s">
        <v>32</v>
      </c>
      <c r="H363" s="9" t="n">
        <v>40672</v>
      </c>
      <c r="I363" s="9" t="s">
        <v>901</v>
      </c>
      <c r="J363" s="9" t="s">
        <v>32</v>
      </c>
      <c r="K363" s="9" t="s">
        <v>32</v>
      </c>
      <c r="L363" s="9" t="s">
        <v>84</v>
      </c>
      <c r="M363" s="9" t="s">
        <v>32</v>
      </c>
      <c r="N363" s="9" t="s">
        <v>899</v>
      </c>
      <c r="O363" s="9" t="s">
        <v>32</v>
      </c>
      <c r="P363" s="9" t="s">
        <v>32</v>
      </c>
      <c r="Q363" s="9" t="n">
        <v>3</v>
      </c>
      <c r="R363" s="5"/>
      <c r="S363" s="9" t="s">
        <v>32</v>
      </c>
      <c r="T363" s="9" t="s">
        <v>32</v>
      </c>
      <c r="U363" s="9" t="s">
        <v>32</v>
      </c>
    </row>
    <row r="364" customFormat="false" ht="12.8" hidden="false" customHeight="false" outlineLevel="0" collapsed="false">
      <c r="B364" s="9" t="s">
        <v>32</v>
      </c>
      <c r="C364" s="9" t="s">
        <v>32</v>
      </c>
      <c r="D364" s="9" t="s">
        <v>32</v>
      </c>
      <c r="E364" s="9" t="s">
        <v>32</v>
      </c>
      <c r="F364" s="9" t="s">
        <v>32</v>
      </c>
      <c r="G364" s="9" t="s">
        <v>32</v>
      </c>
      <c r="H364" s="9" t="n">
        <v>40692</v>
      </c>
      <c r="I364" s="9" t="s">
        <v>901</v>
      </c>
      <c r="J364" s="9" t="s">
        <v>32</v>
      </c>
      <c r="K364" s="9" t="s">
        <v>32</v>
      </c>
      <c r="L364" s="9" t="s">
        <v>84</v>
      </c>
      <c r="M364" s="9" t="s">
        <v>32</v>
      </c>
      <c r="N364" s="9" t="s">
        <v>899</v>
      </c>
      <c r="O364" s="9" t="s">
        <v>32</v>
      </c>
      <c r="P364" s="9" t="s">
        <v>32</v>
      </c>
      <c r="Q364" s="9" t="n">
        <v>4</v>
      </c>
      <c r="R364" s="5"/>
      <c r="S364" s="9" t="s">
        <v>32</v>
      </c>
      <c r="T364" s="9" t="s">
        <v>32</v>
      </c>
      <c r="U364" s="9" t="s">
        <v>32</v>
      </c>
    </row>
    <row r="365" customFormat="false" ht="12.8" hidden="false" customHeight="false" outlineLevel="0" collapsed="false">
      <c r="B365" s="9" t="s">
        <v>32</v>
      </c>
      <c r="C365" s="9" t="s">
        <v>32</v>
      </c>
      <c r="D365" s="9" t="s">
        <v>32</v>
      </c>
      <c r="E365" s="9" t="s">
        <v>32</v>
      </c>
      <c r="F365" s="9" t="s">
        <v>32</v>
      </c>
      <c r="G365" s="9" t="s">
        <v>32</v>
      </c>
      <c r="H365" s="9" t="n">
        <v>40712</v>
      </c>
      <c r="I365" s="9" t="s">
        <v>901</v>
      </c>
      <c r="J365" s="9" t="s">
        <v>32</v>
      </c>
      <c r="K365" s="9" t="s">
        <v>32</v>
      </c>
      <c r="L365" s="9" t="s">
        <v>84</v>
      </c>
      <c r="M365" s="9" t="s">
        <v>32</v>
      </c>
      <c r="N365" s="9" t="s">
        <v>899</v>
      </c>
      <c r="O365" s="9" t="s">
        <v>32</v>
      </c>
      <c r="P365" s="9" t="s">
        <v>32</v>
      </c>
      <c r="Q365" s="9" t="n">
        <v>5</v>
      </c>
      <c r="R365" s="5"/>
      <c r="S365" s="9" t="s">
        <v>32</v>
      </c>
      <c r="T365" s="9" t="s">
        <v>32</v>
      </c>
      <c r="U365" s="9" t="s">
        <v>32</v>
      </c>
    </row>
    <row r="366" customFormat="false" ht="12.8" hidden="false" customHeight="false" outlineLevel="0" collapsed="false">
      <c r="B366" s="9" t="s">
        <v>32</v>
      </c>
      <c r="C366" s="9" t="s">
        <v>32</v>
      </c>
      <c r="D366" s="9" t="s">
        <v>32</v>
      </c>
      <c r="E366" s="9" t="s">
        <v>32</v>
      </c>
      <c r="F366" s="9" t="s">
        <v>32</v>
      </c>
      <c r="G366" s="9" t="s">
        <v>32</v>
      </c>
      <c r="H366" s="9" t="n">
        <v>40732</v>
      </c>
      <c r="I366" s="9" t="s">
        <v>901</v>
      </c>
      <c r="J366" s="9" t="s">
        <v>32</v>
      </c>
      <c r="K366" s="9" t="s">
        <v>32</v>
      </c>
      <c r="L366" s="9" t="s">
        <v>84</v>
      </c>
      <c r="M366" s="9" t="s">
        <v>32</v>
      </c>
      <c r="N366" s="9" t="s">
        <v>899</v>
      </c>
      <c r="O366" s="9" t="s">
        <v>32</v>
      </c>
      <c r="P366" s="9" t="s">
        <v>32</v>
      </c>
      <c r="Q366" s="9" t="n">
        <v>6</v>
      </c>
      <c r="R366" s="5"/>
      <c r="S366" s="9" t="s">
        <v>32</v>
      </c>
      <c r="T366" s="9" t="s">
        <v>32</v>
      </c>
      <c r="U366" s="9" t="s">
        <v>32</v>
      </c>
    </row>
    <row r="367" customFormat="false" ht="12.8" hidden="false" customHeight="false" outlineLevel="0" collapsed="false">
      <c r="B367" s="9" t="s">
        <v>32</v>
      </c>
      <c r="C367" s="9" t="s">
        <v>32</v>
      </c>
      <c r="D367" s="9" t="s">
        <v>32</v>
      </c>
      <c r="E367" s="9" t="s">
        <v>32</v>
      </c>
      <c r="F367" s="9" t="s">
        <v>32</v>
      </c>
      <c r="G367" s="9" t="s">
        <v>32</v>
      </c>
      <c r="H367" s="9" t="n">
        <v>40752</v>
      </c>
      <c r="I367" s="9" t="s">
        <v>901</v>
      </c>
      <c r="J367" s="9" t="s">
        <v>32</v>
      </c>
      <c r="K367" s="9" t="s">
        <v>32</v>
      </c>
      <c r="L367" s="9" t="s">
        <v>84</v>
      </c>
      <c r="M367" s="9" t="s">
        <v>32</v>
      </c>
      <c r="N367" s="9" t="s">
        <v>899</v>
      </c>
      <c r="O367" s="9" t="s">
        <v>32</v>
      </c>
      <c r="P367" s="9" t="s">
        <v>32</v>
      </c>
      <c r="Q367" s="9" t="n">
        <v>129</v>
      </c>
      <c r="R367" s="5"/>
      <c r="S367" s="9" t="s">
        <v>32</v>
      </c>
      <c r="T367" s="9" t="s">
        <v>32</v>
      </c>
      <c r="U367" s="9" t="s">
        <v>32</v>
      </c>
    </row>
    <row r="368" customFormat="false" ht="12.8" hidden="false" customHeight="false" outlineLevel="0" collapsed="false">
      <c r="B368" s="9" t="s">
        <v>32</v>
      </c>
      <c r="C368" s="9" t="s">
        <v>32</v>
      </c>
      <c r="D368" s="9" t="s">
        <v>32</v>
      </c>
      <c r="E368" s="9" t="s">
        <v>32</v>
      </c>
      <c r="F368" s="9" t="s">
        <v>32</v>
      </c>
      <c r="G368" s="9" t="s">
        <v>32</v>
      </c>
      <c r="H368" s="9" t="n">
        <v>40753</v>
      </c>
      <c r="I368" s="9" t="s">
        <v>902</v>
      </c>
      <c r="J368" s="9" t="s">
        <v>32</v>
      </c>
      <c r="K368" s="9" t="s">
        <v>32</v>
      </c>
      <c r="L368" s="9" t="s">
        <v>84</v>
      </c>
      <c r="M368" s="9" t="s">
        <v>32</v>
      </c>
      <c r="N368" s="9" t="s">
        <v>899</v>
      </c>
      <c r="O368" s="9" t="s">
        <v>32</v>
      </c>
      <c r="P368" s="9" t="s">
        <v>32</v>
      </c>
      <c r="Q368" s="9" t="n">
        <v>60</v>
      </c>
      <c r="R368" s="5"/>
      <c r="S368" s="9" t="s">
        <v>32</v>
      </c>
      <c r="T368" s="9" t="s">
        <v>32</v>
      </c>
      <c r="U368" s="9" t="s">
        <v>32</v>
      </c>
    </row>
    <row r="369" customFormat="false" ht="12.8" hidden="false" customHeight="false" outlineLevel="0" collapsed="false">
      <c r="B369" s="9" t="s">
        <v>32</v>
      </c>
      <c r="C369" s="9" t="s">
        <v>32</v>
      </c>
      <c r="D369" s="9" t="s">
        <v>32</v>
      </c>
      <c r="E369" s="9" t="s">
        <v>32</v>
      </c>
      <c r="F369" s="9" t="s">
        <v>32</v>
      </c>
      <c r="G369" s="9" t="s">
        <v>32</v>
      </c>
      <c r="H369" s="9" t="n">
        <v>40754</v>
      </c>
      <c r="I369" s="9" t="s">
        <v>958</v>
      </c>
      <c r="J369" s="9" t="s">
        <v>32</v>
      </c>
      <c r="K369" s="9" t="s">
        <v>32</v>
      </c>
      <c r="L369" s="9" t="s">
        <v>84</v>
      </c>
      <c r="M369" s="9" t="s">
        <v>32</v>
      </c>
      <c r="N369" s="9" t="s">
        <v>899</v>
      </c>
      <c r="O369" s="9" t="s">
        <v>32</v>
      </c>
      <c r="P369" s="9" t="s">
        <v>32</v>
      </c>
      <c r="Q369" s="9" t="n">
        <v>1</v>
      </c>
      <c r="R369" s="5"/>
      <c r="S369" s="9" t="s">
        <v>32</v>
      </c>
      <c r="T369" s="9" t="s">
        <v>32</v>
      </c>
      <c r="U369" s="9" t="s">
        <v>32</v>
      </c>
    </row>
    <row r="370" customFormat="false" ht="12.8" hidden="false" customHeight="false" outlineLevel="0" collapsed="false">
      <c r="B370" s="9" t="s">
        <v>32</v>
      </c>
      <c r="C370" s="9" t="s">
        <v>32</v>
      </c>
      <c r="D370" s="9" t="s">
        <v>32</v>
      </c>
      <c r="E370" s="9" t="s">
        <v>32</v>
      </c>
      <c r="F370" s="9" t="s">
        <v>32</v>
      </c>
      <c r="G370" s="9" t="s">
        <v>32</v>
      </c>
      <c r="H370" s="9" t="n">
        <v>40755</v>
      </c>
      <c r="I370" s="9" t="s">
        <v>271</v>
      </c>
      <c r="J370" s="9" t="s">
        <v>32</v>
      </c>
      <c r="K370" s="9" t="s">
        <v>32</v>
      </c>
      <c r="L370" s="9" t="s">
        <v>84</v>
      </c>
      <c r="M370" s="9" t="s">
        <v>32</v>
      </c>
      <c r="N370" s="9" t="s">
        <v>899</v>
      </c>
      <c r="O370" s="9" t="s">
        <v>32</v>
      </c>
      <c r="P370" s="9" t="s">
        <v>32</v>
      </c>
      <c r="Q370" s="9" t="n">
        <v>1</v>
      </c>
      <c r="R370" s="5"/>
      <c r="S370" s="9" t="s">
        <v>32</v>
      </c>
      <c r="T370" s="9" t="s">
        <v>32</v>
      </c>
      <c r="U370" s="9" t="s">
        <v>32</v>
      </c>
    </row>
    <row r="371" customFormat="false" ht="12.8" hidden="false" customHeight="false" outlineLevel="0" collapsed="false">
      <c r="B371" s="9" t="s">
        <v>32</v>
      </c>
      <c r="C371" s="9" t="s">
        <v>32</v>
      </c>
      <c r="D371" s="9" t="s">
        <v>32</v>
      </c>
      <c r="E371" s="9" t="s">
        <v>32</v>
      </c>
      <c r="F371" s="9" t="s">
        <v>32</v>
      </c>
      <c r="G371" s="9" t="s">
        <v>32</v>
      </c>
      <c r="H371" s="9" t="n">
        <v>40759</v>
      </c>
      <c r="I371" s="9" t="s">
        <v>946</v>
      </c>
      <c r="J371" s="9" t="s">
        <v>32</v>
      </c>
      <c r="K371" s="9" t="s">
        <v>32</v>
      </c>
      <c r="L371" s="9" t="s">
        <v>84</v>
      </c>
      <c r="M371" s="9" t="s">
        <v>32</v>
      </c>
      <c r="N371" s="9" t="s">
        <v>899</v>
      </c>
      <c r="O371" s="9" t="s">
        <v>32</v>
      </c>
      <c r="P371" s="9" t="s">
        <v>32</v>
      </c>
      <c r="Q371" s="9" t="n">
        <v>1</v>
      </c>
      <c r="R371" s="5"/>
      <c r="S371" s="9" t="s">
        <v>32</v>
      </c>
      <c r="T371" s="9" t="s">
        <v>32</v>
      </c>
      <c r="U371" s="9" t="s">
        <v>32</v>
      </c>
    </row>
    <row r="372" customFormat="false" ht="12.8" hidden="false" customHeight="false" outlineLevel="0" collapsed="false">
      <c r="B372" s="9" t="s">
        <v>32</v>
      </c>
      <c r="C372" s="9" t="s">
        <v>32</v>
      </c>
      <c r="D372" s="9" t="s">
        <v>32</v>
      </c>
      <c r="E372" s="9" t="s">
        <v>32</v>
      </c>
      <c r="F372" s="9" t="s">
        <v>32</v>
      </c>
      <c r="G372" s="9" t="s">
        <v>32</v>
      </c>
      <c r="H372" s="9" t="n">
        <v>40760</v>
      </c>
      <c r="I372" s="9" t="s">
        <v>947</v>
      </c>
      <c r="J372" s="9" t="s">
        <v>32</v>
      </c>
      <c r="K372" s="9" t="s">
        <v>32</v>
      </c>
      <c r="L372" s="9" t="s">
        <v>84</v>
      </c>
      <c r="M372" s="9" t="s">
        <v>32</v>
      </c>
      <c r="N372" s="9" t="s">
        <v>899</v>
      </c>
      <c r="O372" s="9" t="s">
        <v>32</v>
      </c>
      <c r="P372" s="9" t="s">
        <v>32</v>
      </c>
      <c r="Q372" s="9" t="n">
        <v>3</v>
      </c>
      <c r="R372" s="5"/>
      <c r="S372" s="9" t="s">
        <v>32</v>
      </c>
      <c r="T372" s="9" t="s">
        <v>32</v>
      </c>
      <c r="U372" s="9" t="s">
        <v>32</v>
      </c>
    </row>
    <row r="373" customFormat="false" ht="12.8" hidden="false" customHeight="false" outlineLevel="0" collapsed="false">
      <c r="B373" s="9" t="s">
        <v>32</v>
      </c>
      <c r="C373" s="9" t="s">
        <v>32</v>
      </c>
      <c r="D373" s="9" t="s">
        <v>32</v>
      </c>
      <c r="E373" s="9" t="s">
        <v>32</v>
      </c>
      <c r="F373" s="9" t="s">
        <v>32</v>
      </c>
      <c r="G373" s="9" t="s">
        <v>32</v>
      </c>
      <c r="H373" s="9" t="n">
        <v>40761</v>
      </c>
      <c r="I373" s="9" t="s">
        <v>959</v>
      </c>
      <c r="J373" s="9" t="s">
        <v>32</v>
      </c>
      <c r="K373" s="9" t="s">
        <v>32</v>
      </c>
      <c r="L373" s="9" t="s">
        <v>187</v>
      </c>
      <c r="M373" s="9" t="s">
        <v>32</v>
      </c>
      <c r="N373" s="9" t="s">
        <v>899</v>
      </c>
      <c r="O373" s="9" t="s">
        <v>32</v>
      </c>
      <c r="P373" s="9" t="s">
        <v>32</v>
      </c>
      <c r="Q373" s="9" t="n">
        <v>-3</v>
      </c>
      <c r="R373" s="5"/>
      <c r="S373" s="9" t="s">
        <v>32</v>
      </c>
      <c r="T373" s="9" t="s">
        <v>32</v>
      </c>
      <c r="U373" s="9" t="s">
        <v>32</v>
      </c>
    </row>
    <row r="374" customFormat="false" ht="12.8" hidden="false" customHeight="false" outlineLevel="0" collapsed="false">
      <c r="B374" s="9" t="s">
        <v>32</v>
      </c>
      <c r="C374" s="9" t="s">
        <v>32</v>
      </c>
      <c r="D374" s="9" t="s">
        <v>32</v>
      </c>
      <c r="E374" s="9" t="s">
        <v>32</v>
      </c>
      <c r="F374" s="9" t="s">
        <v>32</v>
      </c>
      <c r="G374" s="9" t="s">
        <v>32</v>
      </c>
      <c r="H374" s="9" t="n">
        <v>40762</v>
      </c>
      <c r="I374" s="9" t="s">
        <v>911</v>
      </c>
      <c r="J374" s="9" t="s">
        <v>32</v>
      </c>
      <c r="K374" s="9" t="s">
        <v>32</v>
      </c>
      <c r="L374" s="9" t="s">
        <v>187</v>
      </c>
      <c r="M374" s="9" t="s">
        <v>32</v>
      </c>
      <c r="N374" s="9" t="s">
        <v>899</v>
      </c>
      <c r="O374" s="9" t="s">
        <v>32</v>
      </c>
      <c r="P374" s="9" t="s">
        <v>32</v>
      </c>
      <c r="Q374" s="9" t="n">
        <v>-1</v>
      </c>
      <c r="R374" s="5"/>
      <c r="S374" s="9" t="s">
        <v>32</v>
      </c>
      <c r="T374" s="9" t="s">
        <v>32</v>
      </c>
      <c r="U374" s="9" t="s">
        <v>32</v>
      </c>
    </row>
    <row r="375" customFormat="false" ht="12.8" hidden="false" customHeight="false" outlineLevel="0" collapsed="false">
      <c r="B375" s="9" t="s">
        <v>32</v>
      </c>
      <c r="C375" s="9" t="s">
        <v>32</v>
      </c>
      <c r="D375" s="9" t="s">
        <v>32</v>
      </c>
      <c r="E375" s="9" t="s">
        <v>32</v>
      </c>
      <c r="F375" s="9" t="s">
        <v>32</v>
      </c>
      <c r="G375" s="9" t="s">
        <v>32</v>
      </c>
      <c r="H375" s="9" t="n">
        <v>40764</v>
      </c>
      <c r="I375" s="9" t="s">
        <v>505</v>
      </c>
      <c r="J375" s="9" t="s">
        <v>32</v>
      </c>
      <c r="K375" s="9" t="s">
        <v>32</v>
      </c>
      <c r="L375" s="9" t="s">
        <v>84</v>
      </c>
      <c r="M375" s="9" t="s">
        <v>32</v>
      </c>
      <c r="N375" s="9" t="s">
        <v>899</v>
      </c>
      <c r="O375" s="9" t="s">
        <v>32</v>
      </c>
      <c r="P375" s="9" t="s">
        <v>32</v>
      </c>
      <c r="Q375" s="9" t="n">
        <v>3</v>
      </c>
      <c r="R375" s="5"/>
      <c r="S375" s="9" t="s">
        <v>32</v>
      </c>
      <c r="T375" s="9" t="s">
        <v>32</v>
      </c>
      <c r="U375" s="9" t="s">
        <v>32</v>
      </c>
    </row>
    <row r="376" customFormat="false" ht="12.8" hidden="false" customHeight="false" outlineLevel="0" collapsed="false">
      <c r="B376" s="9" t="s">
        <v>32</v>
      </c>
      <c r="C376" s="9" t="s">
        <v>32</v>
      </c>
      <c r="D376" s="9" t="s">
        <v>32</v>
      </c>
      <c r="E376" s="9" t="s">
        <v>32</v>
      </c>
      <c r="F376" s="9" t="s">
        <v>32</v>
      </c>
      <c r="G376" s="9" t="s">
        <v>32</v>
      </c>
      <c r="H376" s="9" t="n">
        <v>40813</v>
      </c>
      <c r="I376" s="9" t="s">
        <v>950</v>
      </c>
      <c r="J376" s="9" t="s">
        <v>32</v>
      </c>
      <c r="K376" s="9" t="s">
        <v>32</v>
      </c>
      <c r="L376" s="9" t="s">
        <v>84</v>
      </c>
      <c r="M376" s="9" t="s">
        <v>32</v>
      </c>
      <c r="N376" s="9" t="s">
        <v>899</v>
      </c>
      <c r="O376" s="9" t="s">
        <v>32</v>
      </c>
      <c r="P376" s="9" t="s">
        <v>32</v>
      </c>
      <c r="Q376" s="9" t="n">
        <v>0</v>
      </c>
      <c r="R376" s="5"/>
      <c r="S376" s="9" t="s">
        <v>32</v>
      </c>
      <c r="T376" s="9" t="s">
        <v>32</v>
      </c>
      <c r="U376" s="9" t="s">
        <v>32</v>
      </c>
    </row>
    <row r="377" customFormat="false" ht="12.8" hidden="false" customHeight="false" outlineLevel="0" collapsed="false">
      <c r="B377" s="9" t="s">
        <v>32</v>
      </c>
      <c r="C377" s="9" t="s">
        <v>32</v>
      </c>
      <c r="D377" s="9" t="s">
        <v>32</v>
      </c>
      <c r="E377" s="9" t="s">
        <v>32</v>
      </c>
      <c r="F377" s="9" t="s">
        <v>32</v>
      </c>
      <c r="G377" s="9" t="s">
        <v>32</v>
      </c>
      <c r="H377" s="9" t="n">
        <v>40814</v>
      </c>
      <c r="I377" s="9" t="s">
        <v>901</v>
      </c>
      <c r="J377" s="9" t="s">
        <v>32</v>
      </c>
      <c r="K377" s="9" t="s">
        <v>32</v>
      </c>
      <c r="L377" s="9" t="s">
        <v>84</v>
      </c>
      <c r="M377" s="9" t="s">
        <v>32</v>
      </c>
      <c r="N377" s="9" t="s">
        <v>899</v>
      </c>
      <c r="O377" s="9" t="s">
        <v>32</v>
      </c>
      <c r="P377" s="9" t="s">
        <v>32</v>
      </c>
      <c r="Q377" s="9" t="n">
        <v>130</v>
      </c>
      <c r="R377" s="5"/>
      <c r="S377" s="9" t="s">
        <v>32</v>
      </c>
      <c r="T377" s="9" t="s">
        <v>32</v>
      </c>
      <c r="U377" s="9" t="s">
        <v>32</v>
      </c>
    </row>
    <row r="378" customFormat="false" ht="12.8" hidden="false" customHeight="false" outlineLevel="0" collapsed="false">
      <c r="B378" s="9" t="s">
        <v>32</v>
      </c>
      <c r="C378" s="9" t="s">
        <v>32</v>
      </c>
      <c r="D378" s="9" t="s">
        <v>32</v>
      </c>
      <c r="E378" s="9" t="s">
        <v>32</v>
      </c>
      <c r="F378" s="9" t="s">
        <v>32</v>
      </c>
      <c r="G378" s="9" t="s">
        <v>32</v>
      </c>
      <c r="H378" s="9" t="n">
        <v>40815</v>
      </c>
      <c r="I378" s="9" t="s">
        <v>902</v>
      </c>
      <c r="J378" s="9" t="s">
        <v>32</v>
      </c>
      <c r="K378" s="9" t="s">
        <v>32</v>
      </c>
      <c r="L378" s="9" t="s">
        <v>84</v>
      </c>
      <c r="M378" s="9" t="s">
        <v>32</v>
      </c>
      <c r="N378" s="9" t="s">
        <v>899</v>
      </c>
      <c r="O378" s="9" t="s">
        <v>32</v>
      </c>
      <c r="P378" s="9" t="s">
        <v>32</v>
      </c>
      <c r="Q378" s="9" t="n">
        <v>60</v>
      </c>
      <c r="R378" s="5"/>
      <c r="S378" s="9" t="s">
        <v>32</v>
      </c>
      <c r="T378" s="9" t="s">
        <v>32</v>
      </c>
      <c r="U378" s="9" t="s">
        <v>32</v>
      </c>
    </row>
    <row r="379" customFormat="false" ht="12.8" hidden="false" customHeight="false" outlineLevel="0" collapsed="false">
      <c r="B379" s="9" t="s">
        <v>32</v>
      </c>
      <c r="C379" s="9" t="s">
        <v>32</v>
      </c>
      <c r="D379" s="9" t="s">
        <v>32</v>
      </c>
      <c r="E379" s="9" t="s">
        <v>32</v>
      </c>
      <c r="F379" s="9" t="s">
        <v>32</v>
      </c>
      <c r="G379" s="9" t="s">
        <v>32</v>
      </c>
      <c r="H379" s="9" t="n">
        <v>40816</v>
      </c>
      <c r="I379" s="9" t="s">
        <v>958</v>
      </c>
      <c r="J379" s="9" t="s">
        <v>32</v>
      </c>
      <c r="K379" s="9" t="s">
        <v>32</v>
      </c>
      <c r="L379" s="9" t="s">
        <v>84</v>
      </c>
      <c r="M379" s="9" t="s">
        <v>32</v>
      </c>
      <c r="N379" s="9" t="s">
        <v>899</v>
      </c>
      <c r="O379" s="9" t="s">
        <v>32</v>
      </c>
      <c r="P379" s="9" t="s">
        <v>32</v>
      </c>
      <c r="Q379" s="9" t="n">
        <v>1</v>
      </c>
      <c r="R379" s="5"/>
      <c r="S379" s="9" t="s">
        <v>32</v>
      </c>
      <c r="T379" s="9" t="s">
        <v>32</v>
      </c>
      <c r="U379" s="9" t="s">
        <v>32</v>
      </c>
    </row>
    <row r="380" customFormat="false" ht="12.8" hidden="false" customHeight="false" outlineLevel="0" collapsed="false">
      <c r="B380" s="9" t="s">
        <v>32</v>
      </c>
      <c r="C380" s="9" t="s">
        <v>32</v>
      </c>
      <c r="D380" s="9" t="s">
        <v>32</v>
      </c>
      <c r="E380" s="9" t="s">
        <v>32</v>
      </c>
      <c r="F380" s="9" t="s">
        <v>32</v>
      </c>
      <c r="G380" s="9" t="s">
        <v>32</v>
      </c>
      <c r="H380" s="9" t="n">
        <v>40817</v>
      </c>
      <c r="I380" s="9" t="s">
        <v>271</v>
      </c>
      <c r="J380" s="9" t="s">
        <v>32</v>
      </c>
      <c r="K380" s="9" t="s">
        <v>32</v>
      </c>
      <c r="L380" s="9" t="s">
        <v>84</v>
      </c>
      <c r="M380" s="9" t="s">
        <v>32</v>
      </c>
      <c r="N380" s="9" t="s">
        <v>899</v>
      </c>
      <c r="O380" s="9" t="s">
        <v>32</v>
      </c>
      <c r="P380" s="9" t="s">
        <v>32</v>
      </c>
      <c r="Q380" s="9" t="n">
        <v>1</v>
      </c>
      <c r="R380" s="5"/>
      <c r="S380" s="9" t="s">
        <v>32</v>
      </c>
      <c r="T380" s="9" t="s">
        <v>32</v>
      </c>
      <c r="U380" s="9" t="s">
        <v>32</v>
      </c>
    </row>
    <row r="381" customFormat="false" ht="12.8" hidden="false" customHeight="false" outlineLevel="0" collapsed="false">
      <c r="B381" s="9" t="s">
        <v>32</v>
      </c>
      <c r="C381" s="9" t="s">
        <v>32</v>
      </c>
      <c r="D381" s="9" t="s">
        <v>32</v>
      </c>
      <c r="E381" s="9" t="s">
        <v>32</v>
      </c>
      <c r="F381" s="9" t="s">
        <v>32</v>
      </c>
      <c r="G381" s="9" t="s">
        <v>32</v>
      </c>
      <c r="H381" s="9" t="n">
        <v>40821</v>
      </c>
      <c r="I381" s="9" t="s">
        <v>946</v>
      </c>
      <c r="J381" s="9" t="s">
        <v>32</v>
      </c>
      <c r="K381" s="9" t="s">
        <v>32</v>
      </c>
      <c r="L381" s="9" t="s">
        <v>84</v>
      </c>
      <c r="M381" s="9" t="s">
        <v>32</v>
      </c>
      <c r="N381" s="9" t="s">
        <v>899</v>
      </c>
      <c r="O381" s="9" t="s">
        <v>32</v>
      </c>
      <c r="P381" s="9" t="s">
        <v>32</v>
      </c>
      <c r="Q381" s="9" t="n">
        <v>1</v>
      </c>
      <c r="R381" s="5"/>
      <c r="S381" s="9" t="s">
        <v>32</v>
      </c>
      <c r="T381" s="9" t="s">
        <v>32</v>
      </c>
      <c r="U381" s="9" t="s">
        <v>32</v>
      </c>
    </row>
    <row r="382" customFormat="false" ht="12.8" hidden="false" customHeight="false" outlineLevel="0" collapsed="false">
      <c r="B382" s="9" t="s">
        <v>32</v>
      </c>
      <c r="C382" s="9" t="s">
        <v>32</v>
      </c>
      <c r="D382" s="9" t="s">
        <v>32</v>
      </c>
      <c r="E382" s="9" t="s">
        <v>32</v>
      </c>
      <c r="F382" s="9" t="s">
        <v>32</v>
      </c>
      <c r="G382" s="9" t="s">
        <v>32</v>
      </c>
      <c r="H382" s="9" t="n">
        <v>40822</v>
      </c>
      <c r="I382" s="9" t="s">
        <v>947</v>
      </c>
      <c r="J382" s="9" t="s">
        <v>32</v>
      </c>
      <c r="K382" s="9" t="s">
        <v>32</v>
      </c>
      <c r="L382" s="9" t="s">
        <v>84</v>
      </c>
      <c r="M382" s="9" t="s">
        <v>32</v>
      </c>
      <c r="N382" s="9" t="s">
        <v>899</v>
      </c>
      <c r="O382" s="9" t="s">
        <v>32</v>
      </c>
      <c r="P382" s="9" t="s">
        <v>32</v>
      </c>
      <c r="Q382" s="9" t="n">
        <v>3</v>
      </c>
      <c r="R382" s="5"/>
      <c r="S382" s="9" t="s">
        <v>32</v>
      </c>
      <c r="T382" s="9" t="s">
        <v>32</v>
      </c>
      <c r="U382" s="9" t="s">
        <v>32</v>
      </c>
    </row>
    <row r="383" customFormat="false" ht="12.8" hidden="false" customHeight="false" outlineLevel="0" collapsed="false">
      <c r="B383" s="9" t="s">
        <v>32</v>
      </c>
      <c r="C383" s="9" t="s">
        <v>32</v>
      </c>
      <c r="D383" s="9" t="s">
        <v>32</v>
      </c>
      <c r="E383" s="9" t="s">
        <v>32</v>
      </c>
      <c r="F383" s="9" t="s">
        <v>32</v>
      </c>
      <c r="G383" s="9" t="s">
        <v>32</v>
      </c>
      <c r="H383" s="9" t="n">
        <v>40823</v>
      </c>
      <c r="I383" s="9" t="s">
        <v>959</v>
      </c>
      <c r="J383" s="9" t="s">
        <v>32</v>
      </c>
      <c r="K383" s="9" t="s">
        <v>32</v>
      </c>
      <c r="L383" s="9" t="s">
        <v>187</v>
      </c>
      <c r="M383" s="9" t="s">
        <v>32</v>
      </c>
      <c r="N383" s="9" t="s">
        <v>899</v>
      </c>
      <c r="O383" s="9" t="s">
        <v>32</v>
      </c>
      <c r="P383" s="9" t="s">
        <v>32</v>
      </c>
      <c r="Q383" s="9" t="n">
        <v>-3</v>
      </c>
      <c r="R383" s="5"/>
      <c r="S383" s="9" t="s">
        <v>32</v>
      </c>
      <c r="T383" s="9" t="s">
        <v>32</v>
      </c>
      <c r="U383" s="9" t="s">
        <v>32</v>
      </c>
    </row>
    <row r="384" customFormat="false" ht="12.8" hidden="false" customHeight="false" outlineLevel="0" collapsed="false">
      <c r="B384" s="9" t="s">
        <v>32</v>
      </c>
      <c r="C384" s="9" t="s">
        <v>32</v>
      </c>
      <c r="D384" s="9" t="s">
        <v>32</v>
      </c>
      <c r="E384" s="9" t="s">
        <v>32</v>
      </c>
      <c r="F384" s="9" t="s">
        <v>32</v>
      </c>
      <c r="G384" s="9" t="s">
        <v>32</v>
      </c>
      <c r="H384" s="9" t="n">
        <v>40824</v>
      </c>
      <c r="I384" s="9" t="s">
        <v>911</v>
      </c>
      <c r="J384" s="9" t="s">
        <v>32</v>
      </c>
      <c r="K384" s="9" t="s">
        <v>32</v>
      </c>
      <c r="L384" s="9" t="s">
        <v>187</v>
      </c>
      <c r="M384" s="9" t="s">
        <v>32</v>
      </c>
      <c r="N384" s="9" t="s">
        <v>899</v>
      </c>
      <c r="O384" s="9" t="s">
        <v>32</v>
      </c>
      <c r="P384" s="9" t="s">
        <v>32</v>
      </c>
      <c r="Q384" s="9" t="n">
        <v>-1</v>
      </c>
      <c r="R384" s="5"/>
      <c r="S384" s="9" t="s">
        <v>32</v>
      </c>
      <c r="T384" s="9" t="s">
        <v>32</v>
      </c>
      <c r="U384" s="9" t="s">
        <v>32</v>
      </c>
    </row>
    <row r="385" customFormat="false" ht="12.8" hidden="false" customHeight="false" outlineLevel="0" collapsed="false">
      <c r="B385" s="9" t="s">
        <v>32</v>
      </c>
      <c r="C385" s="9" t="s">
        <v>32</v>
      </c>
      <c r="D385" s="9" t="s">
        <v>32</v>
      </c>
      <c r="E385" s="9" t="s">
        <v>32</v>
      </c>
      <c r="F385" s="9" t="s">
        <v>32</v>
      </c>
      <c r="G385" s="9" t="s">
        <v>32</v>
      </c>
      <c r="H385" s="9" t="n">
        <v>40826</v>
      </c>
      <c r="I385" s="9" t="s">
        <v>505</v>
      </c>
      <c r="J385" s="9" t="s">
        <v>32</v>
      </c>
      <c r="K385" s="9" t="s">
        <v>32</v>
      </c>
      <c r="L385" s="9" t="s">
        <v>84</v>
      </c>
      <c r="M385" s="9" t="s">
        <v>32</v>
      </c>
      <c r="N385" s="9" t="s">
        <v>899</v>
      </c>
      <c r="O385" s="9" t="s">
        <v>32</v>
      </c>
      <c r="P385" s="9" t="s">
        <v>32</v>
      </c>
      <c r="Q385" s="9" t="n">
        <v>3</v>
      </c>
      <c r="R385" s="5"/>
      <c r="S385" s="9" t="s">
        <v>32</v>
      </c>
      <c r="T385" s="9" t="s">
        <v>32</v>
      </c>
      <c r="U385" s="9" t="s">
        <v>32</v>
      </c>
    </row>
    <row r="386" customFormat="false" ht="12.8" hidden="false" customHeight="false" outlineLevel="0" collapsed="false">
      <c r="B386" s="9" t="s">
        <v>32</v>
      </c>
      <c r="C386" s="9" t="s">
        <v>32</v>
      </c>
      <c r="D386" s="9" t="s">
        <v>32</v>
      </c>
      <c r="E386" s="9" t="s">
        <v>32</v>
      </c>
      <c r="F386" s="9" t="s">
        <v>32</v>
      </c>
      <c r="G386" s="9" t="s">
        <v>32</v>
      </c>
      <c r="H386" s="9" t="n">
        <v>40875</v>
      </c>
      <c r="I386" s="9" t="s">
        <v>950</v>
      </c>
      <c r="J386" s="9" t="s">
        <v>32</v>
      </c>
      <c r="K386" s="9" t="s">
        <v>32</v>
      </c>
      <c r="L386" s="9" t="s">
        <v>84</v>
      </c>
      <c r="M386" s="9" t="s">
        <v>32</v>
      </c>
      <c r="N386" s="9" t="s">
        <v>899</v>
      </c>
      <c r="O386" s="9" t="s">
        <v>32</v>
      </c>
      <c r="P386" s="9" t="s">
        <v>32</v>
      </c>
      <c r="Q386" s="9" t="n">
        <v>0</v>
      </c>
      <c r="R386" s="5"/>
      <c r="S386" s="9" t="s">
        <v>32</v>
      </c>
      <c r="T386" s="9" t="s">
        <v>32</v>
      </c>
      <c r="U386" s="9" t="s">
        <v>32</v>
      </c>
    </row>
    <row r="387" customFormat="false" ht="19.7" hidden="false" customHeight="false" outlineLevel="0" collapsed="false">
      <c r="B387" s="11" t="s">
        <v>960</v>
      </c>
    </row>
    <row r="388" customFormat="false" ht="12.8" hidden="false" customHeight="false" outlineLevel="0" collapsed="false">
      <c r="B388" s="9" t="s">
        <v>961</v>
      </c>
    </row>
    <row r="389" customFormat="false" ht="69.85" hidden="false" customHeight="false" outlineLevel="0" collapsed="false">
      <c r="B389" s="9" t="s">
        <v>962</v>
      </c>
    </row>
    <row r="390" customFormat="false" ht="12.8" hidden="false" customHeight="false" outlineLevel="0" collapsed="false">
      <c r="B390" s="9" t="s">
        <v>963</v>
      </c>
    </row>
    <row r="391" customFormat="false" ht="46.95" hidden="false" customHeight="false" outlineLevel="0" collapsed="false">
      <c r="B391" s="9" t="s">
        <v>964</v>
      </c>
    </row>
    <row r="392" customFormat="false" ht="24.05" hidden="false" customHeight="false" outlineLevel="0" collapsed="false">
      <c r="B392" s="9" t="s">
        <v>965</v>
      </c>
    </row>
  </sheetData>
  <autoFilter ref="A5:V39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B30" activeCellId="0" sqref="B30"/>
    </sheetView>
  </sheetViews>
  <sheetFormatPr defaultColWidth="11.5703125" defaultRowHeight="141.75" zeroHeight="false" outlineLevelRow="0" outlineLevelCol="0"/>
  <cols>
    <col collapsed="false" customWidth="true" hidden="false" outlineLevel="0" max="1" min="1" style="0" width="66.19"/>
    <col collapsed="false" customWidth="true" hidden="false" outlineLevel="0" max="2" min="2" style="0" width="84.26"/>
  </cols>
  <sheetData>
    <row r="1" customFormat="false" ht="141.75" hidden="false" customHeight="true" outlineLevel="0" collapsed="false">
      <c r="A1" s="9" t="s">
        <v>144</v>
      </c>
    </row>
    <row r="2" customFormat="false" ht="141.75" hidden="false" customHeight="true" outlineLevel="0" collapsed="false">
      <c r="A2" s="9" t="s">
        <v>243</v>
      </c>
      <c r="B2" s="12" t="str">
        <f aca="false">CONCATENATE(A1,CHAR(13)&amp;CHAR(10),B1)</f>
        <v>1041: Übererregt (OvExt)
1042: Untererregt (UnExt)</v>
      </c>
    </row>
    <row r="3" customFormat="false" ht="141.75" hidden="false" customHeight="true" outlineLevel="0" collapsed="false">
      <c r="A3" s="9" t="s">
        <v>324</v>
      </c>
      <c r="B3" s="0" t="str">
        <f aca="false">CONCATENATE(A2,CHAR(13)&amp;CHAR(10),B2)</f>
        <v>1129: Ja (Yes)
1130: Nein (No)
1041: Übererregt (OvExt)
1042: Untererregt (UnExt)</v>
      </c>
    </row>
    <row r="4" customFormat="false" ht="141.75" hidden="false" customHeight="true" outlineLevel="0" collapsed="false">
      <c r="A4" s="9" t="s">
        <v>328</v>
      </c>
      <c r="B4" s="0" t="str">
        <f aca="false">CONCATENATE(A3,CHAR(13)&amp;CHAR(10),B3)</f>
        <v>1233: SDLWindV (SDLWindV)
1020: Mittelspannungsrichtlinie (Deutschland) (MVtgDirective)
1129: Ja (Yes)
1130: Nein (No)
1041: Übererregt (OvExt)
1042: Untererregt (UnExt)</v>
      </c>
    </row>
    <row r="5" customFormat="false" ht="141.75" hidden="false" customHeight="true" outlineLevel="0" collapsed="false">
      <c r="A5" s="9" t="s">
        <v>870</v>
      </c>
      <c r="B5" s="0" t="str">
        <f aca="false">CONCATENATE(A4,CHAR(13)&amp;CHAR(10),B4)</f>
        <v>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6" customFormat="false" ht="141.75" hidden="false" customHeight="true" outlineLevel="0" collapsed="false">
      <c r="A6" s="9" t="s">
        <v>510</v>
      </c>
      <c r="B6" s="0" t="str">
        <f aca="false">CONCATENATE(A5,CHAR(13)&amp;CHAR(10),B5)</f>
        <v>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7" customFormat="false" ht="141.75" hidden="false" customHeight="true" outlineLevel="0" collapsed="false">
      <c r="A7" s="9" t="s">
        <v>515</v>
      </c>
      <c r="B7" s="0" t="str">
        <f aca="false">CONCATENATE(A6,CHAR(13)&amp;CHAR(10),B6)</f>
        <v>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8" customFormat="false" ht="141.75" hidden="false" customHeight="true" outlineLevel="0" collapsed="false">
      <c r="A8" s="9" t="s">
        <v>719</v>
      </c>
      <c r="B8" s="0" t="str">
        <f aca="false">CONCATENATE(A7,CHAR(13)&amp;CHAR(10),B7)</f>
        <v>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9" customFormat="false" ht="141.75" hidden="false" customHeight="true" outlineLevel="0" collapsed="false">
      <c r="A9" s="9" t="s">
        <v>457</v>
      </c>
      <c r="B9" s="0" t="str">
        <f aca="false">CONCATENATE(A8,CHAR(13)&amp;CHAR(10),B8)</f>
        <v>2506: Werte beibehalten (UsStp)
2507: Verwendung Fallback-Einstellung (UsFlb)
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10" customFormat="false" ht="141.75" hidden="false" customHeight="true" outlineLevel="0" collapsed="false">
      <c r="A10" s="9" t="s">
        <v>225</v>
      </c>
      <c r="B10" s="0" t="str">
        <f aca="false">CONCATENATE(A9,CHAR(13)&amp;CHAR(10),B9)</f>
        <v>258: Schaltzustand Netzrelais (GriSwCpy)
1341: Störungsmeldung (FltInd)
1342: Lüftersteuerung (FanCtl)
1343: Eigenverbrauch (SelfCsmp)
1349: Steuerung über Kommunikation (ComCtl)
1359: Batteriebank (BatCha)
2506: Werte beibehalten (UsStp)
2507: Verwendung Fallback-Einstellung (UsFlb)
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11" customFormat="false" ht="141.75" hidden="false" customHeight="true" outlineLevel="0" collapsed="false">
      <c r="A11" s="9" t="s">
        <v>873</v>
      </c>
      <c r="B11" s="0" t="str">
        <f aca="false">CONCATENATE(A10,CHAR(13)&amp;CHAR(10),B10)</f>
        <v>27: Sondereinstellung (Adj)
42: AS4777.3 (AS4777.3)
306: Inselbetrieb 60 Hz (OFF-Grid60)
313: Inselbetrieb 50 Hz (OFF-Grid50)
333: PPC (PPC)
438: VDE0126-1-1 (VDE0126-1-1)
560: EN50438 (EN50438)
1013: Andere Norm (OthStd)
1020: Mittelspannungsrichtlinie (Deutschland) (MVtgDirective)
1032: MVtgDirective Internal (MVtgDirectiveInt)
7501: RD1663/661-A (RD1663/661-A)
7510: VDE-AR-N4105 (VDE-AR-N4105)
7514: VDE-AR-N4105-HP (VDE-AR-N4105-HP)
7518: CEI 0-21 extern (CEI0-21Ext)
7522: NEN-EN50438 (NEN-EN50438)
7523: C10/11/2012 (C10/11/2012)
7524: RD1699 (RD1699)
7527: VFR2014 (VFR2014)
7528: G59/3 (G59/3)
7529: SI4777_HS131_Pf (SI4777_HS131_Pf)
7530: MEA2013 (MEA2013)
7531: PEA2013 (PEA2013)
7532: EN50438:2013 (EN50438_2013)
7533: NEN-EN50438:2013 (NEN-EN50438_13)
7539: RD1699/413 (RD1699/413)
7540: KEMCO2013 (KEMCO2013)
7549: AS4777.2_2015 (AS4777.2_2015)
7551: NT_Ley2057 (NT_Ley2057)
16777213: Information liegt nicht vor (NaNStt)
258: Schaltzustand Netzrelais (GriSwCpy)
1341: Störungsmeldung (FltInd)
1342: Lüftersteuerung (FanCtl)
1343: Eigenverbrauch (SelfCsmp)
1349: Steuerung über Kommunikation (ComCtl)
1359: Batteriebank (BatCha)
2506: Werte beibehalten (UsStp)
2507: Verwendung Fallback-Einstellung (UsFlb)
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12" customFormat="false" ht="141.75" hidden="false" customHeight="true" outlineLevel="0" collapsed="false">
      <c r="A12" s="9" t="s">
        <v>203</v>
      </c>
      <c r="B12" s="0" t="str">
        <f aca="false">CONCATENATE(A11,CHAR(13)&amp;CHAR(10),B11)</f>
        <v>295: MPP (Mpp)
1467: Start (Str)
381: Stopp (Stop)
2119: Abregelung (Drt)
1469: Herunterfahren (Shtdwn)
1392: Fehler (Flt)
1480: Warte auf EVU (WaitUtil)
1393: Warte auf PV-Spannung (WaitPV)
443: Konstantspannung (VolDCConst)
1855: Stand-Alone Operation (SocOp)
27: Sondereinstellung (Adj)
42: AS4777.3 (AS4777.3)
306: Inselbetrieb 60 Hz (OFF-Grid60)
313: Inselbetrieb 50 Hz (OFF-Grid50)
333: PPC (PPC)
438: VDE0126-1-1 (VDE0126-1-1)
560: EN50438 (EN50438)
1013: Andere Norm (OthStd)
1020: Mittelspannungsrichtlinie (Deutschland) (MVtgDirective)
1032: MVtgDirective Internal (MVtgDirectiveInt)
7501: RD1663/661-A (RD1663/661-A)
7510: VDE-AR-N4105 (VDE-AR-N4105)
7514: VDE-AR-N4105-HP (VDE-AR-N4105-HP)
7518: CEI 0-21 extern (CEI0-21Ext)
7522: NEN-EN50438 (NEN-EN50438)
7523: C10/11/2012 (C10/11/2012)
7524: RD1699 (RD1699)
7527: VFR2014 (VFR2014)
7528: G59/3 (G59/3)
7529: SI4777_HS131_Pf (SI4777_HS131_Pf)
7530: MEA2013 (MEA2013)
7531: PEA2013 (PEA2013)
7532: EN50438:2013 (EN50438_2013)
7533: NEN-EN50438:2013 (NEN-EN50438_13)
7539: RD1699/413 (RD1699/413)
7540: KEMCO2013 (KEMCO2013)
7549: AS4777.2_2015 (AS4777.2_2015)
7551: NT_Ley2057 (NT_Ley2057)
16777213: Information liegt nicht vor (NaNStt)
258: Schaltzustand Netzrelais (GriSwCpy)
1341: Störungsmeldung (FltInd)
1342: Lüftersteuerung (FanCtl)
1343: Eigenverbrauch (SelfCsmp)
1349: Steuerung über Kommunikation (ComCtl)
1359: Batteriebank (BatCha)
2506: Werte beibehalten (UsStp)
2507: Verwendung Fallback-Einstellung (UsFlb)
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13" customFormat="false" ht="141.75" hidden="false" customHeight="true" outlineLevel="0" collapsed="false">
      <c r="A13" s="9" t="s">
        <v>164</v>
      </c>
      <c r="B13" s="0" t="str">
        <f aca="false">CONCATENATE(A12,CHAR(13)&amp;CHAR(10),B12)</f>
        <v>295: MPP (Mpp)
381: Stopp (Stop)
443: Konstantspannung (VolDCConst)
295: MPP (Mpp)
1467: Start (Str)
381: Stopp (Stop)
2119: Abregelung (Drt)
1469: Herunterfahren (Shtdwn)
1392: Fehler (Flt)
1480: Warte auf EVU (WaitUtil)
1393: Warte auf PV-Spannung (WaitPV)
443: Konstantspannung (VolDCConst)
1855: Stand-Alone Operation (SocOp)
27: Sondereinstellung (Adj)
42: AS4777.3 (AS4777.3)
306: Inselbetrieb 60 Hz (OFF-Grid60)
313: Inselbetrieb 50 Hz (OFF-Grid50)
333: PPC (PPC)
438: VDE0126-1-1 (VDE0126-1-1)
560: EN50438 (EN50438)
1013: Andere Norm (OthStd)
1020: Mittelspannungsrichtlinie (Deutschland) (MVtgDirective)
1032: MVtgDirective Internal (MVtgDirectiveInt)
7501: RD1663/661-A (RD1663/661-A)
7510: VDE-AR-N4105 (VDE-AR-N4105)
7514: VDE-AR-N4105-HP (VDE-AR-N4105-HP)
7518: CEI 0-21 extern (CEI0-21Ext)
7522: NEN-EN50438 (NEN-EN50438)
7523: C10/11/2012 (C10/11/2012)
7524: RD1699 (RD1699)
7527: VFR2014 (VFR2014)
7528: G59/3 (G59/3)
7529: SI4777_HS131_Pf (SI4777_HS131_Pf)
7530: MEA2013 (MEA2013)
7531: PEA2013 (PEA2013)
7532: EN50438:2013 (EN50438_2013)
7533: NEN-EN50438:2013 (NEN-EN50438_13)
7539: RD1699/413 (RD1699/413)
7540: KEMCO2013 (KEMCO2013)
7549: AS4777.2_2015 (AS4777.2_2015)
7551: NT_Ley2057 (NT_Ley2057)
16777213: Information liegt nicht vor (NaNStt)
258: Schaltzustand Netzrelais (GriSwCpy)
1341: Störungsmeldung (FltInd)
1342: Lüftersteuerung (FanCtl)
1343: Eigenverbrauch (SelfCsmp)
1349: Steuerung über Kommunikation (ComCtl)
1359: Batteriebank (BatCha)
2506: Werte beibehalten (UsStp)
2507: Verwendung Fallback-Einstellung (UsFlb)
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14" customFormat="false" ht="141.75" hidden="false" customHeight="true" outlineLevel="0" collapsed="false">
      <c r="A14" s="9" t="s">
        <v>168</v>
      </c>
      <c r="B14" s="0" t="str">
        <f aca="false">CONCATENATE(A13,CHAR(13)&amp;CHAR(10),B13)</f>
        <v>302: ------- (None)
1720: 10 Mbit/s (ConnSpd10)
1721: 100 Mbit/s (ConnSpd100)
295: MPP (Mpp)
381: Stopp (Stop)
443: Konstantspannung (VolDCConst)
295: MPP (Mpp)
1467: Start (Str)
381: Stopp (Stop)
2119: Abregelung (Drt)
1469: Herunterfahren (Shtdwn)
1392: Fehler (Flt)
1480: Warte auf EVU (WaitUtil)
1393: Warte auf PV-Spannung (WaitPV)
443: Konstantspannung (VolDCConst)
1855: Stand-Alone Operation (SocOp)
27: Sondereinstellung (Adj)
42: AS4777.3 (AS4777.3)
306: Inselbetrieb 60 Hz (OFF-Grid60)
313: Inselbetrieb 50 Hz (OFF-Grid50)
333: PPC (PPC)
438: VDE0126-1-1 (VDE0126-1-1)
560: EN50438 (EN50438)
1013: Andere Norm (OthStd)
1020: Mittelspannungsrichtlinie (Deutschland) (MVtgDirective)
1032: MVtgDirective Internal (MVtgDirectiveInt)
7501: RD1663/661-A (RD1663/661-A)
7510: VDE-AR-N4105 (VDE-AR-N4105)
7514: VDE-AR-N4105-HP (VDE-AR-N4105-HP)
7518: CEI 0-21 extern (CEI0-21Ext)
7522: NEN-EN50438 (NEN-EN50438)
7523: C10/11/2012 (C10/11/2012)
7524: RD1699 (RD1699)
7527: VFR2014 (VFR2014)
7528: G59/3 (G59/3)
7529: SI4777_HS131_Pf (SI4777_HS131_Pf)
7530: MEA2013 (MEA2013)
7531: PEA2013 (PEA2013)
7532: EN50438:2013 (EN50438_2013)
7533: NEN-EN50438:2013 (NEN-EN50438_13)
7539: RD1699/413 (RD1699/413)
7540: KEMCO2013 (KEMCO2013)
7549: AS4777.2_2015 (AS4777.2_2015)
7551: NT_Ley2057 (NT_Ley2057)
16777213: Information liegt nicht vor (NaNStt)
258: Schaltzustand Netzrelais (GriSwCpy)
1341: Störungsmeldung (FltInd)
1342: Lüftersteuerung (FanCtl)
1343: Eigenverbrauch (SelfCsmp)
1349: Steuerung über Kommunikation (ComCtl)
1359: Batteriebank (BatCha)
2506: Werte beibehalten (UsStp)
2507: Verwendung Fallback-Einstellung (UsFlb)
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15" customFormat="false" ht="141.75" hidden="false" customHeight="true" outlineLevel="0" collapsed="false">
      <c r="A15" s="9" t="s">
        <v>128</v>
      </c>
      <c r="B15" s="0" t="str">
        <f aca="false">CONCATENATE(A14,CHAR(13)&amp;CHAR(10),B14)</f>
        <v>302: ------- (None)
1726: Halbduplex (HalfDpx)
1727: Vollduplex (FulDpx)
302: ------- (None)
1720: 10 Mbit/s (ConnSpd10)
1721: 100 Mbit/s (ConnSpd100)
295: MPP (Mpp)
381: Stopp (Stop)
443: Konstantspannung (VolDCConst)
295: MPP (Mpp)
1467: Start (Str)
381: Stopp (Stop)
2119: Abregelung (Drt)
1469: Herunterfahren (Shtdwn)
1392: Fehler (Flt)
1480: Warte auf EVU (WaitUtil)
1393: Warte auf PV-Spannung (WaitPV)
443: Konstantspannung (VolDCConst)
1855: Stand-Alone Operation (SocOp)
27: Sondereinstellung (Adj)
42: AS4777.3 (AS4777.3)
306: Inselbetrieb 60 Hz (OFF-Grid60)
313: Inselbetrieb 50 Hz (OFF-Grid50)
333: PPC (PPC)
438: VDE0126-1-1 (VDE0126-1-1)
560: EN50438 (EN50438)
1013: Andere Norm (OthStd)
1020: Mittelspannungsrichtlinie (Deutschland) (MVtgDirective)
1032: MVtgDirective Internal (MVtgDirectiveInt)
7501: RD1663/661-A (RD1663/661-A)
7510: VDE-AR-N4105 (VDE-AR-N4105)
7514: VDE-AR-N4105-HP (VDE-AR-N4105-HP)
7518: CEI 0-21 extern (CEI0-21Ext)
7522: NEN-EN50438 (NEN-EN50438)
7523: C10/11/2012 (C10/11/2012)
7524: RD1699 (RD1699)
7527: VFR2014 (VFR2014)
7528: G59/3 (G59/3)
7529: SI4777_HS131_Pf (SI4777_HS131_Pf)
7530: MEA2013 (MEA2013)
7531: PEA2013 (PEA2013)
7532: EN50438:2013 (EN50438_2013)
7533: NEN-EN50438:2013 (NEN-EN50438_13)
7539: RD1699/413 (RD1699/413)
7540: KEMCO2013 (KEMCO2013)
7549: AS4777.2_2015 (AS4777.2_2015)
7551: NT_Ley2057 (NT_Ley2057)
16777213: Information liegt nicht vor (NaNStt)
258: Schaltzustand Netzrelais (GriSwCpy)
1341: Störungsmeldung (FltInd)
1342: Lüftersteuerung (FanCtl)
1343: Eigenverbrauch (SelfCsmp)
1349: Steuerung über Kommunikation (ComCtl)
1359: Batteriebank (BatCha)
2506: Werte beibehalten (UsStp)
2507: Verwendung Fallback-Einstellung (UsFlb)
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16" customFormat="false" ht="141.75" hidden="false" customHeight="true" outlineLevel="0" collapsed="false">
      <c r="A16" s="9" t="s">
        <v>148</v>
      </c>
      <c r="B16" s="0" t="str">
        <f aca="false">CONCATENATE(A15,CHAR(13)&amp;CHAR(10),B15)</f>
        <v>303: Aus (Off)
1069: Blindleistungs-/Spannungskennlinie Q(U) (VArCtlVol)
1070: Blindleistung Q, direkte Vorgabe (VArCnstNom)
1072: Blindleistung Q, Vorgabe durch Anlagensteuerung (VArCtlCom)
1074: cos Phi, direkte Vorgabe (PFCnst)
1075: cos Phi, Vorgabe durch Anlagensteuerung (PFCtlCom)
1076: cos Phi(P)-Kennlinie (PFCtlW)
1984: Blindleistungs-/Spannungskennlinie Q(U) mit Stützpunkten (VArCtlVolCrv)
2270: cos Phi- oder Q-Vorgabe durch Anlagensteuerung (VArPFCtlCom)
302: ------- (None)
1726: Halbduplex (HalfDpx)
1727: Vollduplex (FulDpx)
302: ------- (None)
1720: 10 Mbit/s (ConnSpd10)
1721: 100 Mbit/s (ConnSpd100)
295: MPP (Mpp)
381: Stopp (Stop)
443: Konstantspannung (VolDCConst)
295: MPP (Mpp)
1467: Start (Str)
381: Stopp (Stop)
2119: Abregelung (Drt)
1469: Herunterfahren (Shtdwn)
1392: Fehler (Flt)
1480: Warte auf EVU (WaitUtil)
1393: Warte auf PV-Spannung (WaitPV)
443: Konstantspannung (VolDCConst)
1855: Stand-Alone Operation (SocOp)
27: Sondereinstellung (Adj)
42: AS4777.3 (AS4777.3)
306: Inselbetrieb 60 Hz (OFF-Grid60)
313: Inselbetrieb 50 Hz (OFF-Grid50)
333: PPC (PPC)
438: VDE0126-1-1 (VDE0126-1-1)
560: EN50438 (EN50438)
1013: Andere Norm (OthStd)
1020: Mittelspannungsrichtlinie (Deutschland) (MVtgDirective)
1032: MVtgDirective Internal (MVtgDirectiveInt)
7501: RD1663/661-A (RD1663/661-A)
7510: VDE-AR-N4105 (VDE-AR-N4105)
7514: VDE-AR-N4105-HP (VDE-AR-N4105-HP)
7518: CEI 0-21 extern (CEI0-21Ext)
7522: NEN-EN50438 (NEN-EN50438)
7523: C10/11/2012 (C10/11/2012)
7524: RD1699 (RD1699)
7527: VFR2014 (VFR2014)
7528: G59/3 (G59/3)
7529: SI4777_HS131_Pf (SI4777_HS131_Pf)
7530: MEA2013 (MEA2013)
7531: PEA2013 (PEA2013)
7532: EN50438:2013 (EN50438_2013)
7533: NEN-EN50438:2013 (NEN-EN50438_13)
7539: RD1699/413 (RD1699/413)
7540: KEMCO2013 (KEMCO2013)
7549: AS4777.2_2015 (AS4777.2_2015)
7551: NT_Ley2057 (NT_Ley2057)
16777213: Information liegt nicht vor (NaNStt)
258: Schaltzustand Netzrelais (GriSwCpy)
1341: Störungsmeldung (FltInd)
1342: Lüftersteuerung (FanCtl)
1343: Eigenverbrauch (SelfCsmp)
1349: Steuerung über Kommunikation (ComCtl)
1359: Batteriebank (BatCha)
2506: Werte beibehalten (UsStp)
2507: Verwendung Fallback-Einstellung (UsFlb)
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17" customFormat="false" ht="141.75" hidden="false" customHeight="true" outlineLevel="0" collapsed="false">
      <c r="A17" s="9" t="s">
        <v>159</v>
      </c>
      <c r="B17" s="0" t="str">
        <f aca="false">CONCATENATE(A16,CHAR(13)&amp;CHAR(10),B16)</f>
        <v>303: Aus (Off)
1077: Wirkleistungsbegrenzung P in W (WCnst)
1078: Wirkleistungsbegrenzung P in % Pmax (WCnstNom)
1079: Wirkleistungsbegrenzung P durch Anlagensteuerung (WCtlCom)
303: Aus (Off)
1069: Blindleistungs-/Spannungskennlinie Q(U) (VArCtlVol)
1070: Blindleistung Q, direkte Vorgabe (VArCnstNom)
1072: Blindleistung Q, Vorgabe durch Anlagensteuerung (VArCtlCom)
1074: cos Phi, direkte Vorgabe (PFCnst)
1075: cos Phi, Vorgabe durch Anlagensteuerung (PFCtlCom)
1076: cos Phi(P)-Kennlinie (PFCtlW)
1984: Blindleistungs-/Spannungskennlinie Q(U) mit Stützpunkten (VArCtlVolCrv)
2270: cos Phi- oder Q-Vorgabe durch Anlagensteuerung (VArPFCtlCom)
302: ------- (None)
1726: Halbduplex (HalfDpx)
1727: Vollduplex (FulDpx)
302: ------- (None)
1720: 10 Mbit/s (ConnSpd10)
1721: 100 Mbit/s (ConnSpd100)
295: MPP (Mpp)
381: Stopp (Stop)
443: Konstantspannung (VolDCConst)
295: MPP (Mpp)
1467: Start (Str)
381: Stopp (Stop)
2119: Abregelung (Drt)
1469: Herunterfahren (Shtdwn)
1392: Fehler (Flt)
1480: Warte auf EVU (WaitUtil)
1393: Warte auf PV-Spannung (WaitPV)
443: Konstantspannung (VolDCConst)
1855: Stand-Alone Operation (SocOp)
27: Sondereinstellung (Adj)
42: AS4777.3 (AS4777.3)
306: Inselbetrieb 60 Hz (OFF-Grid60)
313: Inselbetrieb 50 Hz (OFF-Grid50)
333: PPC (PPC)
438: VDE0126-1-1 (VDE0126-1-1)
560: EN50438 (EN50438)
1013: Andere Norm (OthStd)
1020: Mittelspannungsrichtlinie (Deutschland) (MVtgDirective)
1032: MVtgDirective Internal (MVtgDirectiveInt)
7501: RD1663/661-A (RD1663/661-A)
7510: VDE-AR-N4105 (VDE-AR-N4105)
7514: VDE-AR-N4105-HP (VDE-AR-N4105-HP)
7518: CEI 0-21 extern (CEI0-21Ext)
7522: NEN-EN50438 (NEN-EN50438)
7523: C10/11/2012 (C10/11/2012)
7524: RD1699 (RD1699)
7527: VFR2014 (VFR2014)
7528: G59/3 (G59/3)
7529: SI4777_HS131_Pf (SI4777_HS131_Pf)
7530: MEA2013 (MEA2013)
7531: PEA2013 (PEA2013)
7532: EN50438:2013 (EN50438_2013)
7533: NEN-EN50438:2013 (NEN-EN50438_13)
7539: RD1699/413 (RD1699/413)
7540: KEMCO2013 (KEMCO2013)
7549: AS4777.2_2015 (AS4777.2_2015)
7551: NT_Ley2057 (NT_Ley2057)
16777213: Information liegt nicht vor (NaNStt)
258: Schaltzustand Netzrelais (GriSwCpy)
1341: Störungsmeldung (FltInd)
1342: Lüftersteuerung (FanCtl)
1343: Eigenverbrauch (SelfCsmp)
1349: Steuerung über Kommunikation (ComCtl)
1359: Batteriebank (BatCha)
2506: Werte beibehalten (UsStp)
2507: Verwendung Fallback-Einstellung (UsFlb)
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18" customFormat="false" ht="141.75" hidden="false" customHeight="true" outlineLevel="0" collapsed="false">
      <c r="A18" s="9" t="s">
        <v>314</v>
      </c>
      <c r="B18" s="0" t="str">
        <f aca="false">CONCATENATE(A17,CHAR(13)&amp;CHAR(10),B17)</f>
        <v>303: Aus (Off)
2476: Wie statische Spannungshaltung (VArModRef)
303: Aus (Off)
1077: Wirkleistungsbegrenzung P in W (WCnst)
1078: Wirkleistungsbegrenzung P in % Pmax (WCnstNom)
1079: Wirkleistungsbegrenzung P durch Anlagensteuerung (WCtlCom)
303: Aus (Off)
1069: Blindleistungs-/Spannungskennlinie Q(U) (VArCtlVol)
1070: Blindleistung Q, direkte Vorgabe (VArCnstNom)
1072: Blindleistung Q, Vorgabe durch Anlagensteuerung (VArCtlCom)
1074: cos Phi, direkte Vorgabe (PFCnst)
1075: cos Phi, Vorgabe durch Anlagensteuerung (PFCtlCom)
1076: cos Phi(P)-Kennlinie (PFCtlW)
1984: Blindleistungs-/Spannungskennlinie Q(U) mit Stützpunkten (VArCtlVolCrv)
2270: cos Phi- oder Q-Vorgabe durch Anlagensteuerung (VArPFCtlCom)
302: ------- (None)
1726: Halbduplex (HalfDpx)
1727: Vollduplex (FulDpx)
302: ------- (None)
1720: 10 Mbit/s (ConnSpd10)
1721: 100 Mbit/s (ConnSpd100)
295: MPP (Mpp)
381: Stopp (Stop)
443: Konstantspannung (VolDCConst)
295: MPP (Mpp)
1467: Start (Str)
381: Stopp (Stop)
2119: Abregelung (Drt)
1469: Herunterfahren (Shtdwn)
1392: Fehler (Flt)
1480: Warte auf EVU (WaitUtil)
1393: Warte auf PV-Spannung (WaitPV)
443: Konstantspannung (VolDCConst)
1855: Stand-Alone Operation (SocOp)
27: Sondereinstellung (Adj)
42: AS4777.3 (AS4777.3)
306: Inselbetrieb 60 Hz (OFF-Grid60)
313: Inselbetrieb 50 Hz (OFF-Grid50)
333: PPC (PPC)
438: VDE0126-1-1 (VDE0126-1-1)
560: EN50438 (EN50438)
1013: Andere Norm (OthStd)
1020: Mittelspannungsrichtlinie (Deutschland) (MVtgDirective)
1032: MVtgDirective Internal (MVtgDirectiveInt)
7501: RD1663/661-A (RD1663/661-A)
7510: VDE-AR-N4105 (VDE-AR-N4105)
7514: VDE-AR-N4105-HP (VDE-AR-N4105-HP)
7518: CEI 0-21 extern (CEI0-21Ext)
7522: NEN-EN50438 (NEN-EN50438)
7523: C10/11/2012 (C10/11/2012)
7524: RD1699 (RD1699)
7527: VFR2014 (VFR2014)
7528: G59/3 (G59/3)
7529: SI4777_HS131_Pf (SI4777_HS131_Pf)
7530: MEA2013 (MEA2013)
7531: PEA2013 (PEA2013)
7532: EN50438:2013 (EN50438_2013)
7533: NEN-EN50438:2013 (NEN-EN50438_13)
7539: RD1699/413 (RD1699/413)
7540: KEMCO2013 (KEMCO2013)
7549: AS4777.2_2015 (AS4777.2_2015)
7551: NT_Ley2057 (NT_Ley2057)
16777213: Information liegt nicht vor (NaNStt)
258: Schaltzustand Netzrelais (GriSwCpy)
1341: Störungsmeldung (FltInd)
1342: Lüftersteuerung (FanCtl)
1343: Eigenverbrauch (SelfCsmp)
1349: Steuerung über Kommunikation (ComCtl)
1359: Batteriebank (BatCha)
2506: Werte beibehalten (UsStp)
2507: Verwendung Fallback-Einstellung (UsFlb)
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19" customFormat="false" ht="141.75" hidden="false" customHeight="true" outlineLevel="0" collapsed="false">
      <c r="A19" s="9" t="s">
        <v>851</v>
      </c>
      <c r="B19" s="0" t="str">
        <f aca="false">CONCATENATE(A18,CHAR(13)&amp;CHAR(10),B18)</f>
        <v>303: Aus (Off)
308: Ein (On)
303: Aus (Off)
2476: Wie statische Spannungshaltung (VArModRef)
303: Aus (Off)
1077: Wirkleistungsbegrenzung P in W (WCnst)
1078: Wirkleistungsbegrenzung P in % Pmax (WCnstNom)
1079: Wirkleistungsbegrenzung P durch Anlagensteuerung (WCtlCom)
303: Aus (Off)
1069: Blindleistungs-/Spannungskennlinie Q(U) (VArCtlVol)
1070: Blindleistung Q, direkte Vorgabe (VArCnstNom)
1072: Blindleistung Q, Vorgabe durch Anlagensteuerung (VArCtlCom)
1074: cos Phi, direkte Vorgabe (PFCnst)
1075: cos Phi, Vorgabe durch Anlagensteuerung (PFCtlCom)
1076: cos Phi(P)-Kennlinie (PFCtlW)
1984: Blindleistungs-/Spannungskennlinie Q(U) mit Stützpunkten (VArCtlVolCrv)
2270: cos Phi- oder Q-Vorgabe durch Anlagensteuerung (VArPFCtlCom)
302: ------- (None)
1726: Halbduplex (HalfDpx)
1727: Vollduplex (FulDpx)
302: ------- (None)
1720: 10 Mbit/s (ConnSpd10)
1721: 100 Mbit/s (ConnSpd100)
295: MPP (Mpp)
381: Stopp (Stop)
443: Konstantspannung (VolDCConst)
295: MPP (Mpp)
1467: Start (Str)
381: Stopp (Stop)
2119: Abregelung (Drt)
1469: Herunterfahren (Shtdwn)
1392: Fehler (Flt)
1480: Warte auf EVU (WaitUtil)
1393: Warte auf PV-Spannung (WaitPV)
443: Konstantspannung (VolDCConst)
1855: Stand-Alone Operation (SocOp)
27: Sondereinstellung (Adj)
42: AS4777.3 (AS4777.3)
306: Inselbetrieb 60 Hz (OFF-Grid60)
313: Inselbetrieb 50 Hz (OFF-Grid50)
333: PPC (PPC)
438: VDE0126-1-1 (VDE0126-1-1)
560: EN50438 (EN50438)
1013: Andere Norm (OthStd)
1020: Mittelspannungsrichtlinie (Deutschland) (MVtgDirective)
1032: MVtgDirective Internal (MVtgDirectiveInt)
7501: RD1663/661-A (RD1663/661-A)
7510: VDE-AR-N4105 (VDE-AR-N4105)
7514: VDE-AR-N4105-HP (VDE-AR-N4105-HP)
7518: CEI 0-21 extern (CEI0-21Ext)
7522: NEN-EN50438 (NEN-EN50438)
7523: C10/11/2012 (C10/11/2012)
7524: RD1699 (RD1699)
7527: VFR2014 (VFR2014)
7528: G59/3 (G59/3)
7529: SI4777_HS131_Pf (SI4777_HS131_Pf)
7530: MEA2013 (MEA2013)
7531: PEA2013 (PEA2013)
7532: EN50438:2013 (EN50438_2013)
7533: NEN-EN50438:2013 (NEN-EN50438_13)
7539: RD1699/413 (RD1699/413)
7540: KEMCO2013 (KEMCO2013)
7549: AS4777.2_2015 (AS4777.2_2015)
7551: NT_Ley2057 (NT_Ley2057)
16777213: Information liegt nicht vor (NaNStt)
258: Schaltzustand Netzrelais (GriSwCpy)
1341: Störungsmeldung (FltInd)
1342: Lüftersteuerung (FanCtl)
1343: Eigenverbrauch (SelfCsmp)
1349: Steuerung über Kommunikation (ComCtl)
1359: Batteriebank (BatCha)
2506: Werte beibehalten (UsStp)
2507: Verwendung Fallback-Einstellung (UsFlb)
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20" customFormat="false" ht="141.75" hidden="false" customHeight="true" outlineLevel="0" collapsed="false">
      <c r="A20" s="9" t="s">
        <v>847</v>
      </c>
      <c r="B20" s="0" t="str">
        <f aca="false">CONCATENATE(A19,CHAR(13)&amp;CHAR(10),B19)</f>
        <v>336: Hersteller kontaktieren (PrioA)
337: Installateur kontaktieren (PrioC)
338: ungültig (PrioIna)
887: keine (NonePrio)
303: Aus (Off)
308: Ein (On)
303: Aus (Off)
2476: Wie statische Spannungshaltung (VArModRef)
303: Aus (Off)
1077: Wirkleistungsbegrenzung P in W (WCnst)
1078: Wirkleistungsbegrenzung P in % Pmax (WCnstNom)
1079: Wirkleistungsbegrenzung P durch Anlagensteuerung (WCtlCom)
303: Aus (Off)
1069: Blindleistungs-/Spannungskennlinie Q(U) (VArCtlVol)
1070: Blindleistung Q, direkte Vorgabe (VArCnstNom)
1072: Blindleistung Q, Vorgabe durch Anlagensteuerung (VArCtlCom)
1074: cos Phi, direkte Vorgabe (PFCnst)
1075: cos Phi, Vorgabe durch Anlagensteuerung (PFCtlCom)
1076: cos Phi(P)-Kennlinie (PFCtlW)
1984: Blindleistungs-/Spannungskennlinie Q(U) mit Stützpunkten (VArCtlVolCrv)
2270: cos Phi- oder Q-Vorgabe durch Anlagensteuerung (VArPFCtlCom)
302: ------- (None)
1726: Halbduplex (HalfDpx)
1727: Vollduplex (FulDpx)
302: ------- (None)
1720: 10 Mbit/s (ConnSpd10)
1721: 100 Mbit/s (ConnSpd100)
295: MPP (Mpp)
381: Stopp (Stop)
443: Konstantspannung (VolDCConst)
295: MPP (Mpp)
1467: Start (Str)
381: Stopp (Stop)
2119: Abregelung (Drt)
1469: Herunterfahren (Shtdwn)
1392: Fehler (Flt)
1480: Warte auf EVU (WaitUtil)
1393: Warte auf PV-Spannung (WaitPV)
443: Konstantspannung (VolDCConst)
1855: Stand-Alone Operation (SocOp)
27: Sondereinstellung (Adj)
42: AS4777.3 (AS4777.3)
306: Inselbetrieb 60 Hz (OFF-Grid60)
313: Inselbetrieb 50 Hz (OFF-Grid50)
333: PPC (PPC)
438: VDE0126-1-1 (VDE0126-1-1)
560: EN50438 (EN50438)
1013: Andere Norm (OthStd)
1020: Mittelspannungsrichtlinie (Deutschland) (MVtgDirective)
1032: MVtgDirective Internal (MVtgDirectiveInt)
7501: RD1663/661-A (RD1663/661-A)
7510: VDE-AR-N4105 (VDE-AR-N4105)
7514: VDE-AR-N4105-HP (VDE-AR-N4105-HP)
7518: CEI 0-21 extern (CEI0-21Ext)
7522: NEN-EN50438 (NEN-EN50438)
7523: C10/11/2012 (C10/11/2012)
7524: RD1699 (RD1699)
7527: VFR2014 (VFR2014)
7528: G59/3 (G59/3)
7529: SI4777_HS131_Pf (SI4777_HS131_Pf)
7530: MEA2013 (MEA2013)
7531: PEA2013 (PEA2013)
7532: EN50438:2013 (EN50438_2013)
7533: NEN-EN50438:2013 (NEN-EN50438_13)
7539: RD1699/413 (RD1699/413)
7540: KEMCO2013 (KEMCO2013)
7549: AS4777.2_2015 (AS4777.2_2015)
7551: NT_Ley2057 (NT_Ley2057)
16777213: Information liegt nicht vor (NaNStt)
258: Schaltzustand Netzrelais (GriSwCpy)
1341: Störungsmeldung (FltInd)
1342: Lüftersteuerung (FanCtl)
1343: Eigenverbrauch (SelfCsmp)
1349: Steuerung über Kommunikation (ComCtl)
1359: Batteriebank (BatCha)
2506: Werte beibehalten (UsStp)
2507: Verwendung Fallback-Einstellung (UsFlb)
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21" customFormat="false" ht="141.75" hidden="false" customHeight="true" outlineLevel="0" collapsed="false">
      <c r="A21" s="9" t="s">
        <v>172</v>
      </c>
      <c r="B21" s="0" t="str">
        <f aca="false">CONCATENATE(A20,CHAR(13)&amp;CHAR(10),B20)</f>
        <v>35: Fehler (Alm)
303: Aus (Off)
307: Ok (Ok)
455: Warnung (Wrn)
336: Hersteller kontaktieren (PrioA)
337: Installateur kontaktieren (PrioC)
338: ungültig (PrioIna)
887: keine (NonePrio)
303: Aus (Off)
308: Ein (On)
303: Aus (Off)
2476: Wie statische Spannungshaltung (VArModRef)
303: Aus (Off)
1077: Wirkleistungsbegrenzung P in W (WCnst)
1078: Wirkleistungsbegrenzung P in % Pmax (WCnstNom)
1079: Wirkleistungsbegrenzung P durch Anlagensteuerung (WCtlCom)
303: Aus (Off)
1069: Blindleistungs-/Spannungskennlinie Q(U) (VArCtlVol)
1070: Blindleistung Q, direkte Vorgabe (VArCnstNom)
1072: Blindleistung Q, Vorgabe durch Anlagensteuerung (VArCtlCom)
1074: cos Phi, direkte Vorgabe (PFCnst)
1075: cos Phi, Vorgabe durch Anlagensteuerung (PFCtlCom)
1076: cos Phi(P)-Kennlinie (PFCtlW)
1984: Blindleistungs-/Spannungskennlinie Q(U) mit Stützpunkten (VArCtlVolCrv)
2270: cos Phi- oder Q-Vorgabe durch Anlagensteuerung (VArPFCtlCom)
302: ------- (None)
1726: Halbduplex (HalfDpx)
1727: Vollduplex (FulDpx)
302: ------- (None)
1720: 10 Mbit/s (ConnSpd10)
1721: 100 Mbit/s (ConnSpd100)
295: MPP (Mpp)
381: Stopp (Stop)
443: Konstantspannung (VolDCConst)
295: MPP (Mpp)
1467: Start (Str)
381: Stopp (Stop)
2119: Abregelung (Drt)
1469: Herunterfahren (Shtdwn)
1392: Fehler (Flt)
1480: Warte auf EVU (WaitUtil)
1393: Warte auf PV-Spannung (WaitPV)
443: Konstantspannung (VolDCConst)
1855: Stand-Alone Operation (SocOp)
27: Sondereinstellung (Adj)
42: AS4777.3 (AS4777.3)
306: Inselbetrieb 60 Hz (OFF-Grid60)
313: Inselbetrieb 50 Hz (OFF-Grid50)
333: PPC (PPC)
438: VDE0126-1-1 (VDE0126-1-1)
560: EN50438 (EN50438)
1013: Andere Norm (OthStd)
1020: Mittelspannungsrichtlinie (Deutschland) (MVtgDirective)
1032: MVtgDirective Internal (MVtgDirectiveInt)
7501: RD1663/661-A (RD1663/661-A)
7510: VDE-AR-N4105 (VDE-AR-N4105)
7514: VDE-AR-N4105-HP (VDE-AR-N4105-HP)
7518: CEI 0-21 extern (CEI0-21Ext)
7522: NEN-EN50438 (NEN-EN50438)
7523: C10/11/2012 (C10/11/2012)
7524: RD1699 (RD1699)
7527: VFR2014 (VFR2014)
7528: G59/3 (G59/3)
7529: SI4777_HS131_Pf (SI4777_HS131_Pf)
7530: MEA2013 (MEA2013)
7531: PEA2013 (PEA2013)
7532: EN50438:2013 (EN50438_2013)
7533: NEN-EN50438:2013 (NEN-EN50438_13)
7539: RD1699/413 (RD1699/413)
7540: KEMCO2013 (KEMCO2013)
7549: AS4777.2_2015 (AS4777.2_2015)
7551: NT_Ley2057 (NT_Ley2057)
16777213: Information liegt nicht vor (NaNStt)
258: Schaltzustand Netzrelais (GriSwCpy)
1341: Störungsmeldung (FltInd)
1342: Lüftersteuerung (FanCtl)
1343: Eigenverbrauch (SelfCsmp)
1349: Steuerung über Kommunikation (ComCtl)
1359: Batteriebank (BatCha)
2506: Werte beibehalten (UsStp)
2507: Verwendung Fallback-Einstellung (UsFlb)
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22" customFormat="false" ht="141.75" hidden="false" customHeight="true" outlineLevel="0" collapsed="false">
      <c r="A22" s="9" t="s">
        <v>883</v>
      </c>
      <c r="B22" s="0" t="str">
        <f aca="false">CONCATENATE(A21,CHAR(13)&amp;CHAR(10),B21)</f>
        <v>35: Fehler (Alm)
307: Ok (Ok)
455: Warnung (Wrn)
1725: Keine Verbindung (NotConn)
35: Fehler (Alm)
303: Aus (Off)
307: Ok (Ok)
455: Warnung (Wrn)
336: Hersteller kontaktieren (PrioA)
337: Installateur kontaktieren (PrioC)
338: ungültig (PrioIna)
887: keine (NonePrio)
303: Aus (Off)
308: Ein (On)
303: Aus (Off)
2476: Wie statische Spannungshaltung (VArModRef)
303: Aus (Off)
1077: Wirkleistungsbegrenzung P in W (WCnst)
1078: Wirkleistungsbegrenzung P in % Pmax (WCnstNom)
1079: Wirkleistungsbegrenzung P durch Anlagensteuerung (WCtlCom)
303: Aus (Off)
1069: Blindleistungs-/Spannungskennlinie Q(U) (VArCtlVol)
1070: Blindleistung Q, direkte Vorgabe (VArCnstNom)
1072: Blindleistung Q, Vorgabe durch Anlagensteuerung (VArCtlCom)
1074: cos Phi, direkte Vorgabe (PFCnst)
1075: cos Phi, Vorgabe durch Anlagensteuerung (PFCtlCom)
1076: cos Phi(P)-Kennlinie (PFCtlW)
1984: Blindleistungs-/Spannungskennlinie Q(U) mit Stützpunkten (VArCtlVolCrv)
2270: cos Phi- oder Q-Vorgabe durch Anlagensteuerung (VArPFCtlCom)
302: ------- (None)
1726: Halbduplex (HalfDpx)
1727: Vollduplex (FulDpx)
302: ------- (None)
1720: 10 Mbit/s (ConnSpd10)
1721: 100 Mbit/s (ConnSpd100)
295: MPP (Mpp)
381: Stopp (Stop)
443: Konstantspannung (VolDCConst)
295: MPP (Mpp)
1467: Start (Str)
381: Stopp (Stop)
2119: Abregelung (Drt)
1469: Herunterfahren (Shtdwn)
1392: Fehler (Flt)
1480: Warte auf EVU (WaitUtil)
1393: Warte auf PV-Spannung (WaitPV)
443: Konstantspannung (VolDCConst)
1855: Stand-Alone Operation (SocOp)
27: Sondereinstellung (Adj)
42: AS4777.3 (AS4777.3)
306: Inselbetrieb 60 Hz (OFF-Grid60)
313: Inselbetrieb 50 Hz (OFF-Grid50)
333: PPC (PPC)
438: VDE0126-1-1 (VDE0126-1-1)
560: EN50438 (EN50438)
1013: Andere Norm (OthStd)
1020: Mittelspannungsrichtlinie (Deutschland) (MVtgDirective)
1032: MVtgDirective Internal (MVtgDirectiveInt)
7501: RD1663/661-A (RD1663/661-A)
7510: VDE-AR-N4105 (VDE-AR-N4105)
7514: VDE-AR-N4105-HP (VDE-AR-N4105-HP)
7518: CEI 0-21 extern (CEI0-21Ext)
7522: NEN-EN50438 (NEN-EN50438)
7523: C10/11/2012 (C10/11/2012)
7524: RD1699 (RD1699)
7527: VFR2014 (VFR2014)
7528: G59/3 (G59/3)
7529: SI4777_HS131_Pf (SI4777_HS131_Pf)
7530: MEA2013 (MEA2013)
7531: PEA2013 (PEA2013)
7532: EN50438:2013 (EN50438_2013)
7533: NEN-EN50438:2013 (NEN-EN50438_13)
7539: RD1699/413 (RD1699/413)
7540: KEMCO2013 (KEMCO2013)
7549: AS4777.2_2015 (AS4777.2_2015)
7551: NT_Ley2057 (NT_Ley2057)
16777213: Information liegt nicht vor (NaNStt)
258: Schaltzustand Netzrelais (GriSwCpy)
1341: Störungsmeldung (FltInd)
1342: Lüftersteuerung (FanCtl)
1343: Eigenverbrauch (SelfCsmp)
1349: Steuerung über Kommunikation (ComCtl)
1359: Batteriebank (BatCha)
2506: Werte beibehalten (UsStp)
2507: Verwendung Fallback-Einstellung (UsFlb)
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23" customFormat="false" ht="141.75" hidden="false" customHeight="true" outlineLevel="0" collapsed="false">
      <c r="A23" s="9" t="s">
        <v>85</v>
      </c>
      <c r="B23" s="0" t="str">
        <f aca="false">CONCATENATE(A22,CHAR(13)&amp;CHAR(10),B22)</f>
        <v>381: Stopp (Stop)
1467: Start (Str)
1749: Voller Stopp (FulStop)
35: Fehler (Alm)
307: Ok (Ok)
455: Warnung (Wrn)
1725: Keine Verbindung (NotConn)
35: Fehler (Alm)
303: Aus (Off)
307: Ok (Ok)
455: Warnung (Wrn)
336: Hersteller kontaktieren (PrioA)
337: Installateur kontaktieren (PrioC)
338: ungültig (PrioIna)
887: keine (NonePrio)
303: Aus (Off)
308: Ein (On)
303: Aus (Off)
2476: Wie statische Spannungshaltung (VArModRef)
303: Aus (Off)
1077: Wirkleistungsbegrenzung P in W (WCnst)
1078: Wirkleistungsbegrenzung P in % Pmax (WCnstNom)
1079: Wirkleistungsbegrenzung P durch Anlagensteuerung (WCtlCom)
303: Aus (Off)
1069: Blindleistungs-/Spannungskennlinie Q(U) (VArCtlVol)
1070: Blindleistung Q, direkte Vorgabe (VArCnstNom)
1072: Blindleistung Q, Vorgabe durch Anlagensteuerung (VArCtlCom)
1074: cos Phi, direkte Vorgabe (PFCnst)
1075: cos Phi, Vorgabe durch Anlagensteuerung (PFCtlCom)
1076: cos Phi(P)-Kennlinie (PFCtlW)
1984: Blindleistungs-/Spannungskennlinie Q(U) mit Stützpunkten (VArCtlVolCrv)
2270: cos Phi- oder Q-Vorgabe durch Anlagensteuerung (VArPFCtlCom)
302: ------- (None)
1726: Halbduplex (HalfDpx)
1727: Vollduplex (FulDpx)
302: ------- (None)
1720: 10 Mbit/s (ConnSpd10)
1721: 100 Mbit/s (ConnSpd100)
295: MPP (Mpp)
381: Stopp (Stop)
443: Konstantspannung (VolDCConst)
295: MPP (Mpp)
1467: Start (Str)
381: Stopp (Stop)
2119: Abregelung (Drt)
1469: Herunterfahren (Shtdwn)
1392: Fehler (Flt)
1480: Warte auf EVU (WaitUtil)
1393: Warte auf PV-Spannung (WaitPV)
443: Konstantspannung (VolDCConst)
1855: Stand-Alone Operation (SocOp)
27: Sondereinstellung (Adj)
42: AS4777.3 (AS4777.3)
306: Inselbetrieb 60 Hz (OFF-Grid60)
313: Inselbetrieb 50 Hz (OFF-Grid50)
333: PPC (PPC)
438: VDE0126-1-1 (VDE0126-1-1)
560: EN50438 (EN50438)
1013: Andere Norm (OthStd)
1020: Mittelspannungsrichtlinie (Deutschland) (MVtgDirective)
1032: MVtgDirective Internal (MVtgDirectiveInt)
7501: RD1663/661-A (RD1663/661-A)
7510: VDE-AR-N4105 (VDE-AR-N4105)
7514: VDE-AR-N4105-HP (VDE-AR-N4105-HP)
7518: CEI 0-21 extern (CEI0-21Ext)
7522: NEN-EN50438 (NEN-EN50438)
7523: C10/11/2012 (C10/11/2012)
7524: RD1699 (RD1699)
7527: VFR2014 (VFR2014)
7528: G59/3 (G59/3)
7529: SI4777_HS131_Pf (SI4777_HS131_Pf)
7530: MEA2013 (MEA2013)
7531: PEA2013 (PEA2013)
7532: EN50438:2013 (EN50438_2013)
7533: NEN-EN50438:2013 (NEN-EN50438_13)
7539: RD1699/413 (RD1699/413)
7540: KEMCO2013 (KEMCO2013)
7549: AS4777.2_2015 (AS4777.2_2015)
7551: NT_Ley2057 (NT_Ley2057)
16777213: Information liegt nicht vor (NaNStt)
258: Schaltzustand Netzrelais (GriSwCpy)
1341: Störungsmeldung (FltInd)
1342: Lüftersteuerung (FanCtl)
1343: Eigenverbrauch (SelfCsmp)
1349: Steuerung über Kommunikation (ComCtl)
1359: Batteriebank (BatCha)
2506: Werte beibehalten (UsStp)
2507: Verwendung Fallback-Einstellung (UsFlb)
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24" customFormat="false" ht="141.75" hidden="false" customHeight="true" outlineLevel="0" collapsed="false">
      <c r="A24" s="9" t="s">
        <v>89</v>
      </c>
      <c r="B24" s="0" t="str">
        <f aca="false">CONCATENATE(A23,CHAR(13)&amp;CHAR(10),B23)</f>
        <v>51: Geschlossen (Cls)
311: Offen (Opn)
16777213: Information liegt nicht vor (NaNStt)
381: Stopp (Stop)
1467: Start (Str)
1749: Voller Stopp (FulStop)
35: Fehler (Alm)
307: Ok (Ok)
455: Warnung (Wrn)
1725: Keine Verbindung (NotConn)
35: Fehler (Alm)
303: Aus (Off)
307: Ok (Ok)
455: Warnung (Wrn)
336: Hersteller kontaktieren (PrioA)
337: Installateur kontaktieren (PrioC)
338: ungültig (PrioIna)
887: keine (NonePrio)
303: Aus (Off)
308: Ein (On)
303: Aus (Off)
2476: Wie statische Spannungshaltung (VArModRef)
303: Aus (Off)
1077: Wirkleistungsbegrenzung P in W (WCnst)
1078: Wirkleistungsbegrenzung P in % Pmax (WCnstNom)
1079: Wirkleistungsbegrenzung P durch Anlagensteuerung (WCtlCom)
303: Aus (Off)
1069: Blindleistungs-/Spannungskennlinie Q(U) (VArCtlVol)
1070: Blindleistung Q, direkte Vorgabe (VArCnstNom)
1072: Blindleistung Q, Vorgabe durch Anlagensteuerung (VArCtlCom)
1074: cos Phi, direkte Vorgabe (PFCnst)
1075: cos Phi, Vorgabe durch Anlagensteuerung (PFCtlCom)
1076: cos Phi(P)-Kennlinie (PFCtlW)
1984: Blindleistungs-/Spannungskennlinie Q(U) mit Stützpunkten (VArCtlVolCrv)
2270: cos Phi- oder Q-Vorgabe durch Anlagensteuerung (VArPFCtlCom)
302: ------- (None)
1726: Halbduplex (HalfDpx)
1727: Vollduplex (FulDpx)
302: ------- (None)
1720: 10 Mbit/s (ConnSpd10)
1721: 100 Mbit/s (ConnSpd100)
295: MPP (Mpp)
381: Stopp (Stop)
443: Konstantspannung (VolDCConst)
295: MPP (Mpp)
1467: Start (Str)
381: Stopp (Stop)
2119: Abregelung (Drt)
1469: Herunterfahren (Shtdwn)
1392: Fehler (Flt)
1480: Warte auf EVU (WaitUtil)
1393: Warte auf PV-Spannung (WaitPV)
443: Konstantspannung (VolDCConst)
1855: Stand-Alone Operation (SocOp)
27: Sondereinstellung (Adj)
42: AS4777.3 (AS4777.3)
306: Inselbetrieb 60 Hz (OFF-Grid60)
313: Inselbetrieb 50 Hz (OFF-Grid50)
333: PPC (PPC)
438: VDE0126-1-1 (VDE0126-1-1)
560: EN50438 (EN50438)
1013: Andere Norm (OthStd)
1020: Mittelspannungsrichtlinie (Deutschland) (MVtgDirective)
1032: MVtgDirective Internal (MVtgDirectiveInt)
7501: RD1663/661-A (RD1663/661-A)
7510: VDE-AR-N4105 (VDE-AR-N4105)
7514: VDE-AR-N4105-HP (VDE-AR-N4105-HP)
7518: CEI 0-21 extern (CEI0-21Ext)
7522: NEN-EN50438 (NEN-EN50438)
7523: C10/11/2012 (C10/11/2012)
7524: RD1699 (RD1699)
7527: VFR2014 (VFR2014)
7528: G59/3 (G59/3)
7529: SI4777_HS131_Pf (SI4777_HS131_Pf)
7530: MEA2013 (MEA2013)
7531: PEA2013 (PEA2013)
7532: EN50438:2013 (EN50438_2013)
7533: NEN-EN50438:2013 (NEN-EN50438_13)
7539: RD1699/413 (RD1699/413)
7540: KEMCO2013 (KEMCO2013)
7549: AS4777.2_2015 (AS4777.2_2015)
7551: NT_Ley2057 (NT_Ley2057)
16777213: Information liegt nicht vor (NaNStt)
258: Schaltzustand Netzrelais (GriSwCpy)
1341: Störungsmeldung (FltInd)
1342: Lüftersteuerung (FanCtl)
1343: Eigenverbrauch (SelfCsmp)
1349: Steuerung über Kommunikation (ComCtl)
1359: Batteriebank (BatCha)
2506: Werte beibehalten (UsStp)
2507: Verwendung Fallback-Einstellung (UsFlb)
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25" customFormat="false" ht="141.75" hidden="false" customHeight="true" outlineLevel="0" collapsed="false">
      <c r="A25" s="9" t="s">
        <v>207</v>
      </c>
      <c r="B25" s="0" t="str">
        <f aca="false">CONCATENATE(A24,CHAR(13)&amp;CHAR(10),B24)</f>
        <v>557: Abregelung aufgrund Temperatur (TmpDrt)
884: nicht aktiv (NoneDrt)
16777213: Information liegt nicht vor (NaNStt)
51: Geschlossen (Cls)
311: Offen (Opn)
16777213: Information liegt nicht vor (NaNStt)
381: Stopp (Stop)
1467: Start (Str)
1749: Voller Stopp (FulStop)
35: Fehler (Alm)
307: Ok (Ok)
455: Warnung (Wrn)
1725: Keine Verbindung (NotConn)
35: Fehler (Alm)
303: Aus (Off)
307: Ok (Ok)
455: Warnung (Wrn)
336: Hersteller kontaktieren (PrioA)
337: Installateur kontaktieren (PrioC)
338: ungültig (PrioIna)
887: keine (NonePrio)
303: Aus (Off)
308: Ein (On)
303: Aus (Off)
2476: Wie statische Spannungshaltung (VArModRef)
303: Aus (Off)
1077: Wirkleistungsbegrenzung P in W (WCnst)
1078: Wirkleistungsbegrenzung P in % Pmax (WCnstNom)
1079: Wirkleistungsbegrenzung P durch Anlagensteuerung (WCtlCom)
303: Aus (Off)
1069: Blindleistungs-/Spannungskennlinie Q(U) (VArCtlVol)
1070: Blindleistung Q, direkte Vorgabe (VArCnstNom)
1072: Blindleistung Q, Vorgabe durch Anlagensteuerung (VArCtlCom)
1074: cos Phi, direkte Vorgabe (PFCnst)
1075: cos Phi, Vorgabe durch Anlagensteuerung (PFCtlCom)
1076: cos Phi(P)-Kennlinie (PFCtlW)
1984: Blindleistungs-/Spannungskennlinie Q(U) mit Stützpunkten (VArCtlVolCrv)
2270: cos Phi- oder Q-Vorgabe durch Anlagensteuerung (VArPFCtlCom)
302: ------- (None)
1726: Halbduplex (HalfDpx)
1727: Vollduplex (FulDpx)
302: ------- (None)
1720: 10 Mbit/s (ConnSpd10)
1721: 100 Mbit/s (ConnSpd100)
295: MPP (Mpp)
381: Stopp (Stop)
443: Konstantspannung (VolDCConst)
295: MPP (Mpp)
1467: Start (Str)
381: Stopp (Stop)
2119: Abregelung (Drt)
1469: Herunterfahren (Shtdwn)
1392: Fehler (Flt)
1480: Warte auf EVU (WaitUtil)
1393: Warte auf PV-Spannung (WaitPV)
443: Konstantspannung (VolDCConst)
1855: Stand-Alone Operation (SocOp)
27: Sondereinstellung (Adj)
42: AS4777.3 (AS4777.3)
306: Inselbetrieb 60 Hz (OFF-Grid60)
313: Inselbetrieb 50 Hz (OFF-Grid50)
333: PPC (PPC)
438: VDE0126-1-1 (VDE0126-1-1)
560: EN50438 (EN50438)
1013: Andere Norm (OthStd)
1020: Mittelspannungsrichtlinie (Deutschland) (MVtgDirective)
1032: MVtgDirective Internal (MVtgDirectiveInt)
7501: RD1663/661-A (RD1663/661-A)
7510: VDE-AR-N4105 (VDE-AR-N4105)
7514: VDE-AR-N4105-HP (VDE-AR-N4105-HP)
7518: CEI 0-21 extern (CEI0-21Ext)
7522: NEN-EN50438 (NEN-EN50438)
7523: C10/11/2012 (C10/11/2012)
7524: RD1699 (RD1699)
7527: VFR2014 (VFR2014)
7528: G59/3 (G59/3)
7529: SI4777_HS131_Pf (SI4777_HS131_Pf)
7530: MEA2013 (MEA2013)
7531: PEA2013 (PEA2013)
7532: EN50438:2013 (EN50438_2013)
7533: NEN-EN50438:2013 (NEN-EN50438_13)
7539: RD1699/413 (RD1699/413)
7540: KEMCO2013 (KEMCO2013)
7549: AS4777.2_2015 (AS4777.2_2015)
7551: NT_Ley2057 (NT_Ley2057)
16777213: Information liegt nicht vor (NaNStt)
258: Schaltzustand Netzrelais (GriSwCpy)
1341: Störungsmeldung (FltInd)
1342: Lüftersteuerung (FanCtl)
1343: Eigenverbrauch (SelfCsmp)
1349: Steuerung über Kommunikation (ComCtl)
1359: Batteriebank (BatCha)
2506: Werte beibehalten (UsStp)
2507: Verwendung Fallback-Einstellung (UsFlb)
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26" customFormat="false" ht="141.75" hidden="false" customHeight="true" outlineLevel="0" collapsed="false">
      <c r="A26" s="9" t="s">
        <v>41</v>
      </c>
      <c r="B26" s="0" t="str">
        <f aca="false">CONCATENATE(A25,CHAR(13)&amp;CHAR(10),B25)</f>
        <v>777: Deutsch (LangDE)
778: English (LangEN)
779: Italiano (LangIT)
780: Español (LangES)
781: Français (LangFR)
782: Ελληνικά (LangEL)
783: 한국어 (LangKO)
784: Česky (LangCS)
785: Português (LangPT)
786: Nederlands (LangNL)
796: Slovenski (LangSL)
797: Български (LangBG)
798: Polski (LangPL)
799: 日本語 (LangJA)
557: Abregelung aufgrund Temperatur (TmpDrt)
884: nicht aktiv (NoneDrt)
16777213: Information liegt nicht vor (NaNStt)
51: Geschlossen (Cls)
311: Offen (Opn)
16777213: Information liegt nicht vor (NaNStt)
381: Stopp (Stop)
1467: Start (Str)
1749: Voller Stopp (FulStop)
35: Fehler (Alm)
307: Ok (Ok)
455: Warnung (Wrn)
1725: Keine Verbindung (NotConn)
35: Fehler (Alm)
303: Aus (Off)
307: Ok (Ok)
455: Warnung (Wrn)
336: Hersteller kontaktieren (PrioA)
337: Installateur kontaktieren (PrioC)
338: ungültig (PrioIna)
887: keine (NonePrio)
303: Aus (Off)
308: Ein (On)
303: Aus (Off)
2476: Wie statische Spannungshaltung (VArModRef)
303: Aus (Off)
1077: Wirkleistungsbegrenzung P in W (WCnst)
1078: Wirkleistungsbegrenzung P in % Pmax (WCnstNom)
1079: Wirkleistungsbegrenzung P durch Anlagensteuerung (WCtlCom)
303: Aus (Off)
1069: Blindleistungs-/Spannungskennlinie Q(U) (VArCtlVol)
1070: Blindleistung Q, direkte Vorgabe (VArCnstNom)
1072: Blindleistung Q, Vorgabe durch Anlagensteuerung (VArCtlCom)
1074: cos Phi, direkte Vorgabe (PFCnst)
1075: cos Phi, Vorgabe durch Anlagensteuerung (PFCtlCom)
1076: cos Phi(P)-Kennlinie (PFCtlW)
1984: Blindleistungs-/Spannungskennlinie Q(U) mit Stützpunkten (VArCtlVolCrv)
2270: cos Phi- oder Q-Vorgabe durch Anlagensteuerung (VArPFCtlCom)
302: ------- (None)
1726: Halbduplex (HalfDpx)
1727: Vollduplex (FulDpx)
302: ------- (None)
1720: 10 Mbit/s (ConnSpd10)
1721: 100 Mbit/s (ConnSpd100)
295: MPP (Mpp)
381: Stopp (Stop)
443: Konstantspannung (VolDCConst)
295: MPP (Mpp)
1467: Start (Str)
381: Stopp (Stop)
2119: Abregelung (Drt)
1469: Herunterfahren (Shtdwn)
1392: Fehler (Flt)
1480: Warte auf EVU (WaitUtil)
1393: Warte auf PV-Spannung (WaitPV)
443: Konstantspannung (VolDCConst)
1855: Stand-Alone Operation (SocOp)
27: Sondereinstellung (Adj)
42: AS4777.3 (AS4777.3)
306: Inselbetrieb 60 Hz (OFF-Grid60)
313: Inselbetrieb 50 Hz (OFF-Grid50)
333: PPC (PPC)
438: VDE0126-1-1 (VDE0126-1-1)
560: EN50438 (EN50438)
1013: Andere Norm (OthStd)
1020: Mittelspannungsrichtlinie (Deutschland) (MVtgDirective)
1032: MVtgDirective Internal (MVtgDirectiveInt)
7501: RD1663/661-A (RD1663/661-A)
7510: VDE-AR-N4105 (VDE-AR-N4105)
7514: VDE-AR-N4105-HP (VDE-AR-N4105-HP)
7518: CEI 0-21 extern (CEI0-21Ext)
7522: NEN-EN50438 (NEN-EN50438)
7523: C10/11/2012 (C10/11/2012)
7524: RD1699 (RD1699)
7527: VFR2014 (VFR2014)
7528: G59/3 (G59/3)
7529: SI4777_HS131_Pf (SI4777_HS131_Pf)
7530: MEA2013 (MEA2013)
7531: PEA2013 (PEA2013)
7532: EN50438:2013 (EN50438_2013)
7533: NEN-EN50438:2013 (NEN-EN50438_13)
7539: RD1699/413 (RD1699/413)
7540: KEMCO2013 (KEMCO2013)
7549: AS4777.2_2015 (AS4777.2_2015)
7551: NT_Ley2057 (NT_Ley2057)
16777213: Information liegt nicht vor (NaNStt)
258: Schaltzustand Netzrelais (GriSwCpy)
1341: Störungsmeldung (FltInd)
1342: Lüftersteuerung (FanCtl)
1343: Eigenverbrauch (SelfCsmp)
1349: Steuerung über Kommunikation (ComCtl)
1359: Batteriebank (BatCha)
2506: Werte beibehalten (UsStp)
2507: Verwendung Fallback-Einstellung (UsFlb)
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27" customFormat="false" ht="141.75" hidden="false" customHeight="true" outlineLevel="0" collapsed="false">
      <c r="A27" s="9" t="s">
        <v>858</v>
      </c>
      <c r="B27" s="0" t="str">
        <f aca="false">CONCATENATE(A26,CHAR(13)&amp;CHAR(10),B26)</f>
        <v>8001: Solar-Wechselrichter (DevClss1)
777: Deutsch (LangDE)
778: English (LangEN)
779: Italiano (LangIT)
780: Español (LangES)
781: Français (LangFR)
782: Ελληνικά (LangEL)
783: 한국어 (LangKO)
784: Česky (LangCS)
785: Português (LangPT)
786: Nederlands (LangNL)
796: Slovenski (LangSL)
797: Български (LangBG)
798: Polski (LangPL)
799: 日本語 (LangJA)
557: Abregelung aufgrund Temperatur (TmpDrt)
884: nicht aktiv (NoneDrt)
16777213: Information liegt nicht vor (NaNStt)
51: Geschlossen (Cls)
311: Offen (Opn)
16777213: Information liegt nicht vor (NaNStt)
381: Stopp (Stop)
1467: Start (Str)
1749: Voller Stopp (FulStop)
35: Fehler (Alm)
307: Ok (Ok)
455: Warnung (Wrn)
1725: Keine Verbindung (NotConn)
35: Fehler (Alm)
303: Aus (Off)
307: Ok (Ok)
455: Warnung (Wrn)
336: Hersteller kontaktieren (PrioA)
337: Installateur kontaktieren (PrioC)
338: ungültig (PrioIna)
887: keine (NonePrio)
303: Aus (Off)
308: Ein (On)
303: Aus (Off)
2476: Wie statische Spannungshaltung (VArModRef)
303: Aus (Off)
1077: Wirkleistungsbegrenzung P in W (WCnst)
1078: Wirkleistungsbegrenzung P in % Pmax (WCnstNom)
1079: Wirkleistungsbegrenzung P durch Anlagensteuerung (WCtlCom)
303: Aus (Off)
1069: Blindleistungs-/Spannungskennlinie Q(U) (VArCtlVol)
1070: Blindleistung Q, direkte Vorgabe (VArCnstNom)
1072: Blindleistung Q, Vorgabe durch Anlagensteuerung (VArCtlCom)
1074: cos Phi, direkte Vorgabe (PFCnst)
1075: cos Phi, Vorgabe durch Anlagensteuerung (PFCtlCom)
1076: cos Phi(P)-Kennlinie (PFCtlW)
1984: Blindleistungs-/Spannungskennlinie Q(U) mit Stützpunkten (VArCtlVolCrv)
2270: cos Phi- oder Q-Vorgabe durch Anlagensteuerung (VArPFCtlCom)
302: ------- (None)
1726: Halbduplex (HalfDpx)
1727: Vollduplex (FulDpx)
302: ------- (None)
1720: 10 Mbit/s (ConnSpd10)
1721: 100 Mbit/s (ConnSpd100)
295: MPP (Mpp)
381: Stopp (Stop)
443: Konstantspannung (VolDCConst)
295: MPP (Mpp)
1467: Start (Str)
381: Stopp (Stop)
2119: Abregelung (Drt)
1469: Herunterfahren (Shtdwn)
1392: Fehler (Flt)
1480: Warte auf EVU (WaitUtil)
1393: Warte auf PV-Spannung (WaitPV)
443: Konstantspannung (VolDCConst)
1855: Stand-Alone Operation (SocOp)
27: Sondereinstellung (Adj)
42: AS4777.3 (AS4777.3)
306: Inselbetrieb 60 Hz (OFF-Grid60)
313: Inselbetrieb 50 Hz (OFF-Grid50)
333: PPC (PPC)
438: VDE0126-1-1 (VDE0126-1-1)
560: EN50438 (EN50438)
1013: Andere Norm (OthStd)
1020: Mittelspannungsrichtlinie (Deutschland) (MVtgDirective)
1032: MVtgDirective Internal (MVtgDirectiveInt)
7501: RD1663/661-A (RD1663/661-A)
7510: VDE-AR-N4105 (VDE-AR-N4105)
7514: VDE-AR-N4105-HP (VDE-AR-N4105-HP)
7518: CEI 0-21 extern (CEI0-21Ext)
7522: NEN-EN50438 (NEN-EN50438)
7523: C10/11/2012 (C10/11/2012)
7524: RD1699 (RD1699)
7527: VFR2014 (VFR2014)
7528: G59/3 (G59/3)
7529: SI4777_HS131_Pf (SI4777_HS131_Pf)
7530: MEA2013 (MEA2013)
7531: PEA2013 (PEA2013)
7532: EN50438:2013 (EN50438_2013)
7533: NEN-EN50438:2013 (NEN-EN50438_13)
7539: RD1699/413 (RD1699/413)
7540: KEMCO2013 (KEMCO2013)
7549: AS4777.2_2015 (AS4777.2_2015)
7551: NT_Ley2057 (NT_Ley2057)
16777213: Information liegt nicht vor (NaNStt)
258: Schaltzustand Netzrelais (GriSwCpy)
1341: Störungsmeldung (FltInd)
1342: Lüftersteuerung (FanCtl)
1343: Eigenverbrauch (SelfCsmp)
1349: Steuerung über Kommunikation (ComCtl)
1359: Batteriebank (BatCha)
2506: Werte beibehalten (UsStp)
2507: Verwendung Fallback-Einstellung (UsFlb)
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28" customFormat="false" ht="141.75" hidden="false" customHeight="true" outlineLevel="0" collapsed="false">
      <c r="A28" s="9" t="s">
        <v>855</v>
      </c>
      <c r="B28" s="0" t="str">
        <f aca="false">CONCATENATE(A27,CHAR(13)&amp;CHAR(10),B27)</f>
        <v>885: keine (NoneDsc)
8001: Solar-Wechselrichter (DevClss1)
777: Deutsch (LangDE)
778: English (LangEN)
779: Italiano (LangIT)
780: Español (LangES)
781: Français (LangFR)
782: Ελληνικά (LangEL)
783: 한국어 (LangKO)
784: Česky (LangCS)
785: Português (LangPT)
786: Nederlands (LangNL)
796: Slovenski (LangSL)
797: Български (LangBG)
798: Polski (LangPL)
799: 日本語 (LangJA)
557: Abregelung aufgrund Temperatur (TmpDrt)
884: nicht aktiv (NoneDrt)
16777213: Information liegt nicht vor (NaNStt)
51: Geschlossen (Cls)
311: Offen (Opn)
16777213: Information liegt nicht vor (NaNStt)
381: Stopp (Stop)
1467: Start (Str)
1749: Voller Stopp (FulStop)
35: Fehler (Alm)
307: Ok (Ok)
455: Warnung (Wrn)
1725: Keine Verbindung (NotConn)
35: Fehler (Alm)
303: Aus (Off)
307: Ok (Ok)
455: Warnung (Wrn)
336: Hersteller kontaktieren (PrioA)
337: Installateur kontaktieren (PrioC)
338: ungültig (PrioIna)
887: keine (NonePrio)
303: Aus (Off)
308: Ein (On)
303: Aus (Off)
2476: Wie statische Spannungshaltung (VArModRef)
303: Aus (Off)
1077: Wirkleistungsbegrenzung P in W (WCnst)
1078: Wirkleistungsbegrenzung P in % Pmax (WCnstNom)
1079: Wirkleistungsbegrenzung P durch Anlagensteuerung (WCtlCom)
303: Aus (Off)
1069: Blindleistungs-/Spannungskennlinie Q(U) (VArCtlVol)
1070: Blindleistung Q, direkte Vorgabe (VArCnstNom)
1072: Blindleistung Q, Vorgabe durch Anlagensteuerung (VArCtlCom)
1074: cos Phi, direkte Vorgabe (PFCnst)
1075: cos Phi, Vorgabe durch Anlagensteuerung (PFCtlCom)
1076: cos Phi(P)-Kennlinie (PFCtlW)
1984: Blindleistungs-/Spannungskennlinie Q(U) mit Stützpunkten (VArCtlVolCrv)
2270: cos Phi- oder Q-Vorgabe durch Anlagensteuerung (VArPFCtlCom)
302: ------- (None)
1726: Halbduplex (HalfDpx)
1727: Vollduplex (FulDpx)
302: ------- (None)
1720: 10 Mbit/s (ConnSpd10)
1721: 100 Mbit/s (ConnSpd100)
295: MPP (Mpp)
381: Stopp (Stop)
443: Konstantspannung (VolDCConst)
295: MPP (Mpp)
1467: Start (Str)
381: Stopp (Stop)
2119: Abregelung (Drt)
1469: Herunterfahren (Shtdwn)
1392: Fehler (Flt)
1480: Warte auf EVU (WaitUtil)
1393: Warte auf PV-Spannung (WaitPV)
443: Konstantspannung (VolDCConst)
1855: Stand-Alone Operation (SocOp)
27: Sondereinstellung (Adj)
42: AS4777.3 (AS4777.3)
306: Inselbetrieb 60 Hz (OFF-Grid60)
313: Inselbetrieb 50 Hz (OFF-Grid50)
333: PPC (PPC)
438: VDE0126-1-1 (VDE0126-1-1)
560: EN50438 (EN50438)
1013: Andere Norm (OthStd)
1020: Mittelspannungsrichtlinie (Deutschland) (MVtgDirective)
1032: MVtgDirective Internal (MVtgDirectiveInt)
7501: RD1663/661-A (RD1663/661-A)
7510: VDE-AR-N4105 (VDE-AR-N4105)
7514: VDE-AR-N4105-HP (VDE-AR-N4105-HP)
7518: CEI 0-21 extern (CEI0-21Ext)
7522: NEN-EN50438 (NEN-EN50438)
7523: C10/11/2012 (C10/11/2012)
7524: RD1699 (RD1699)
7527: VFR2014 (VFR2014)
7528: G59/3 (G59/3)
7529: SI4777_HS131_Pf (SI4777_HS131_Pf)
7530: MEA2013 (MEA2013)
7531: PEA2013 (PEA2013)
7532: EN50438:2013 (EN50438_2013)
7533: NEN-EN50438:2013 (NEN-EN50438_13)
7539: RD1699/413 (RD1699/413)
7540: KEMCO2013 (KEMCO2013)
7549: AS4777.2_2015 (AS4777.2_2015)
7551: NT_Ley2057 (NT_Ley2057)
16777213: Information liegt nicht vor (NaNStt)
258: Schaltzustand Netzrelais (GriSwCpy)
1341: Störungsmeldung (FltInd)
1342: Lüftersteuerung (FanCtl)
1343: Eigenverbrauch (SelfCsmp)
1349: Steuerung über Kommunikation (ComCtl)
1359: Batteriebank (BatCha)
2506: Werte beibehalten (UsStp)
2507: Verwendung Fallback-Einstellung (UsFlb)
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29" customFormat="false" ht="141.75" hidden="false" customHeight="true" outlineLevel="0" collapsed="false">
      <c r="A29" s="9" t="s">
        <v>51</v>
      </c>
      <c r="B29" s="0" t="str">
        <f aca="false">CONCATENATE(A28,CHAR(13)&amp;CHAR(10),B28)</f>
        <v>886: keine (NoneMsg)
885: keine (NoneDsc)
8001: Solar-Wechselrichter (DevClss1)
777: Deutsch (LangDE)
778: English (LangEN)
779: Italiano (LangIT)
780: Español (LangES)
781: Français (LangFR)
782: Ελληνικά (LangEL)
783: 한국어 (LangKO)
784: Česky (LangCS)
785: Português (LangPT)
786: Nederlands (LangNL)
796: Slovenski (LangSL)
797: Български (LangBG)
798: Polski (LangPL)
799: 日本語 (LangJA)
557: Abregelung aufgrund Temperatur (TmpDrt)
884: nicht aktiv (NoneDrt)
16777213: Information liegt nicht vor (NaNStt)
51: Geschlossen (Cls)
311: Offen (Opn)
16777213: Information liegt nicht vor (NaNStt)
381: Stopp (Stop)
1467: Start (Str)
1749: Voller Stopp (FulStop)
35: Fehler (Alm)
307: Ok (Ok)
455: Warnung (Wrn)
1725: Keine Verbindung (NotConn)
35: Fehler (Alm)
303: Aus (Off)
307: Ok (Ok)
455: Warnung (Wrn)
336: Hersteller kontaktieren (PrioA)
337: Installateur kontaktieren (PrioC)
338: ungültig (PrioIna)
887: keine (NonePrio)
303: Aus (Off)
308: Ein (On)
303: Aus (Off)
2476: Wie statische Spannungshaltung (VArModRef)
303: Aus (Off)
1077: Wirkleistungsbegrenzung P in W (WCnst)
1078: Wirkleistungsbegrenzung P in % Pmax (WCnstNom)
1079: Wirkleistungsbegrenzung P durch Anlagensteuerung (WCtlCom)
303: Aus (Off)
1069: Blindleistungs-/Spannungskennlinie Q(U) (VArCtlVol)
1070: Blindleistung Q, direkte Vorgabe (VArCnstNom)
1072: Blindleistung Q, Vorgabe durch Anlagensteuerung (VArCtlCom)
1074: cos Phi, direkte Vorgabe (PFCnst)
1075: cos Phi, Vorgabe durch Anlagensteuerung (PFCtlCom)
1076: cos Phi(P)-Kennlinie (PFCtlW)
1984: Blindleistungs-/Spannungskennlinie Q(U) mit Stützpunkten (VArCtlVolCrv)
2270: cos Phi- oder Q-Vorgabe durch Anlagensteuerung (VArPFCtlCom)
302: ------- (None)
1726: Halbduplex (HalfDpx)
1727: Vollduplex (FulDpx)
302: ------- (None)
1720: 10 Mbit/s (ConnSpd10)
1721: 100 Mbit/s (ConnSpd100)
295: MPP (Mpp)
381: Stopp (Stop)
443: Konstantspannung (VolDCConst)
295: MPP (Mpp)
1467: Start (Str)
381: Stopp (Stop)
2119: Abregelung (Drt)
1469: Herunterfahren (Shtdwn)
1392: Fehler (Flt)
1480: Warte auf EVU (WaitUtil)
1393: Warte auf PV-Spannung (WaitPV)
443: Konstantspannung (VolDCConst)
1855: Stand-Alone Operation (SocOp)
27: Sondereinstellung (Adj)
42: AS4777.3 (AS4777.3)
306: Inselbetrieb 60 Hz (OFF-Grid60)
313: Inselbetrieb 50 Hz (OFF-Grid50)
333: PPC (PPC)
438: VDE0126-1-1 (VDE0126-1-1)
560: EN50438 (EN50438)
1013: Andere Norm (OthStd)
1020: Mittelspannungsrichtlinie (Deutschland) (MVtgDirective)
1032: MVtgDirective Internal (MVtgDirectiveInt)
7501: RD1663/661-A (RD1663/661-A)
7510: VDE-AR-N4105 (VDE-AR-N4105)
7514: VDE-AR-N4105-HP (VDE-AR-N4105-HP)
7518: CEI 0-21 extern (CEI0-21Ext)
7522: NEN-EN50438 (NEN-EN50438)
7523: C10/11/2012 (C10/11/2012)
7524: RD1699 (RD1699)
7527: VFR2014 (VFR2014)
7528: G59/3 (G59/3)
7529: SI4777_HS131_Pf (SI4777_HS131_Pf)
7530: MEA2013 (MEA2013)
7531: PEA2013 (PEA2013)
7532: EN50438:2013 (EN50438_2013)
7533: NEN-EN50438:2013 (NEN-EN50438_13)
7539: RD1699/413 (RD1699/413)
7540: KEMCO2013 (KEMCO2013)
7549: AS4777.2_2015 (AS4777.2_2015)
7551: NT_Ley2057 (NT_Ley2057)
16777213: Information liegt nicht vor (NaNStt)
258: Schaltzustand Netzrelais (GriSwCpy)
1341: Störungsmeldung (FltInd)
1342: Lüftersteuerung (FanCtl)
1343: Eigenverbrauch (SelfCsmp)
1349: Steuerung über Kommunikation (ComCtl)
1359: Batteriebank (BatCha)
2506: Werte beibehalten (UsStp)
2507: Verwendung Fallback-Einstellung (UsFlb)
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30" customFormat="false" ht="141.75" hidden="false" customHeight="true" outlineLevel="0" collapsed="false">
      <c r="B30" s="0" t="str">
        <f aca="false">CONCATENATE(A29,CHAR(13)&amp;CHAR(10),B29)</f>
        <v>9284: STP 20000TL-30 (STP 20000TL-30)
9285: STP 25000TL-30 (STP 25000TL-30)
9336: STP 15000TL-30 (STP 15000TL-30)
9337: STP 17000TL-30 (STP 17000TL-30)
886: keine (NoneMsg)
885: keine (NoneDsc)
8001: Solar-Wechselrichter (DevClss1)
777: Deutsch (LangDE)
778: English (LangEN)
779: Italiano (LangIT)
780: Español (LangES)
781: Français (LangFR)
782: Ελληνικά (LangEL)
783: 한국어 (LangKO)
784: Česky (LangCS)
785: Português (LangPT)
786: Nederlands (LangNL)
796: Slovenski (LangSL)
797: Български (LangBG)
798: Polski (LangPL)
799: 日本語 (LangJA)
557: Abregelung aufgrund Temperatur (TmpDrt)
884: nicht aktiv (NoneDrt)
16777213: Information liegt nicht vor (NaNStt)
51: Geschlossen (Cls)
311: Offen (Opn)
16777213: Information liegt nicht vor (NaNStt)
381: Stopp (Stop)
1467: Start (Str)
1749: Voller Stopp (FulStop)
35: Fehler (Alm)
307: Ok (Ok)
455: Warnung (Wrn)
1725: Keine Verbindung (NotConn)
35: Fehler (Alm)
303: Aus (Off)
307: Ok (Ok)
455: Warnung (Wrn)
336: Hersteller kontaktieren (PrioA)
337: Installateur kontaktieren (PrioC)
338: ungültig (PrioIna)
887: keine (NonePrio)
303: Aus (Off)
308: Ein (On)
303: Aus (Off)
2476: Wie statische Spannungshaltung (VArModRef)
303: Aus (Off)
1077: Wirkleistungsbegrenzung P in W (WCnst)
1078: Wirkleistungsbegrenzung P in % Pmax (WCnstNom)
1079: Wirkleistungsbegrenzung P durch Anlagensteuerung (WCtlCom)
303: Aus (Off)
1069: Blindleistungs-/Spannungskennlinie Q(U) (VArCtlVol)
1070: Blindleistung Q, direkte Vorgabe (VArCnstNom)
1072: Blindleistung Q, Vorgabe durch Anlagensteuerung (VArCtlCom)
1074: cos Phi, direkte Vorgabe (PFCnst)
1075: cos Phi, Vorgabe durch Anlagensteuerung (PFCtlCom)
1076: cos Phi(P)-Kennlinie (PFCtlW)
1984: Blindleistungs-/Spannungskennlinie Q(U) mit Stützpunkten (VArCtlVolCrv)
2270: cos Phi- oder Q-Vorgabe durch Anlagensteuerung (VArPFCtlCom)
302: ------- (None)
1726: Halbduplex (HalfDpx)
1727: Vollduplex (FulDpx)
302: ------- (None)
1720: 10 Mbit/s (ConnSpd10)
1721: 100 Mbit/s (ConnSpd100)
295: MPP (Mpp)
381: Stopp (Stop)
443: Konstantspannung (VolDCConst)
295: MPP (Mpp)
1467: Start (Str)
381: Stopp (Stop)
2119: Abregelung (Drt)
1469: Herunterfahren (Shtdwn)
1392: Fehler (Flt)
1480: Warte auf EVU (WaitUtil)
1393: Warte auf PV-Spannung (WaitPV)
443: Konstantspannung (VolDCConst)
1855: Stand-Alone Operation (SocOp)
27: Sondereinstellung (Adj)
42: AS4777.3 (AS4777.3)
306: Inselbetrieb 60 Hz (OFF-Grid60)
313: Inselbetrieb 50 Hz (OFF-Grid50)
333: PPC (PPC)
438: VDE0126-1-1 (VDE0126-1-1)
560: EN50438 (EN50438)
1013: Andere Norm (OthStd)
1020: Mittelspannungsrichtlinie (Deutschland) (MVtgDirective)
1032: MVtgDirective Internal (MVtgDirectiveInt)
7501: RD1663/661-A (RD1663/661-A)
7510: VDE-AR-N4105 (VDE-AR-N4105)
7514: VDE-AR-N4105-HP (VDE-AR-N4105-HP)
7518: CEI 0-21 extern (CEI0-21Ext)
7522: NEN-EN50438 (NEN-EN50438)
7523: C10/11/2012 (C10/11/2012)
7524: RD1699 (RD1699)
7527: VFR2014 (VFR2014)
7528: G59/3 (G59/3)
7529: SI4777_HS131_Pf (SI4777_HS131_Pf)
7530: MEA2013 (MEA2013)
7531: PEA2013 (PEA2013)
7532: EN50438:2013 (EN50438_2013)
7533: NEN-EN50438:2013 (NEN-EN50438_13)
7539: RD1699/413 (RD1699/413)
7540: KEMCO2013 (KEMCO2013)
7549: AS4777.2_2015 (AS4777.2_2015)
7551: NT_Ley2057 (NT_Ley2057)
16777213: Information liegt nicht vor (NaNStt)
258: Schaltzustand Netzrelais (GriSwCpy)
1341: Störungsmeldung (FltInd)
1342: Lüftersteuerung (FanCtl)
1343: Eigenverbrauch (SelfCsmp)
1349: Steuerung über Kommunikation (ComCtl)
1359: Batteriebank (BatCha)
2506: Werte beibehalten (UsStp)
2507: Verwendung Fallback-Einstellung (UsFlb)
1977: Var in Prozent von Pmax (YRefVarNom)
1978: Watt in Prozent von Pmax (YRefWNom)
1979: Watt in Prozent der eingefrorenen Wirkleistung (YRefWNomActl)
2479: Spannung in Prozent von Unenn (YRefVNom)
1975: Spannung in Volt (XRefV)
1976: Spannung in Prozent von Un (XRefVNom)
2478: Sekunden (XRefTms)
1779: Getrennt (Dscon)
1780: Öffentliches Stromnetz (PubGri)
1781: Inselnetz (IsoGri)
1265: Eingeschränkte dynamische Netzstützung (DGSPa)
1264: Vollständige dynamische Netzstützung (DGSFl)
1233: SDLWindV (SDLWindV)
1020: Mittelspannungsrichtlinie (Deutschland) (MVtgDirective)
1129: Ja (Yes)
1130: Nein (No)
1041: Übererregt (OvExt)
1042: Untererregt (UnExt)</v>
      </c>
    </row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3"/>
  <sheetViews>
    <sheetView showFormulas="false" showGridLines="true" showRowColHeaders="true" showZeros="true" rightToLeft="false" tabSelected="false" showOutlineSymbols="true" defaultGridColor="true" view="normal" topLeftCell="A114" colorId="64" zoomScale="100" zoomScaleNormal="100" zoomScalePageLayoutView="100" workbookViewId="0">
      <selection pane="topLeft" activeCell="C1" activeCellId="0" sqref="C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59.76"/>
    <col collapsed="false" customWidth="true" hidden="false" outlineLevel="0" max="3" min="3" style="0" width="44.92"/>
  </cols>
  <sheetData>
    <row r="1" customFormat="false" ht="12.8" hidden="false" customHeight="false" outlineLevel="0" collapsed="false">
      <c r="A1" s="0" t="n">
        <v>27</v>
      </c>
      <c r="B1" s="0" t="s">
        <v>966</v>
      </c>
      <c r="C1" s="0" t="str">
        <f aca="false">CONCATENATE(A1,": '",TRIM(B1),"',")</f>
        <v>27: 'Sondereinstellung (Adj)',</v>
      </c>
    </row>
    <row r="2" customFormat="false" ht="12.8" hidden="false" customHeight="false" outlineLevel="0" collapsed="false">
      <c r="A2" s="0" t="n">
        <v>35</v>
      </c>
      <c r="B2" s="0" t="s">
        <v>967</v>
      </c>
      <c r="C2" s="0" t="str">
        <f aca="false">CONCATENATE(A2,": '",TRIM(B2),"',")</f>
        <v>35: 'Fehler (Alm)',</v>
      </c>
    </row>
    <row r="3" customFormat="false" ht="12.8" hidden="true" customHeight="false" outlineLevel="0" collapsed="false">
      <c r="A3" s="0" t="n">
        <v>35</v>
      </c>
      <c r="B3" s="0" t="s">
        <v>967</v>
      </c>
    </row>
    <row r="4" customFormat="false" ht="12.8" hidden="false" customHeight="false" outlineLevel="0" collapsed="false">
      <c r="A4" s="0" t="n">
        <v>42</v>
      </c>
      <c r="B4" s="0" t="s">
        <v>968</v>
      </c>
      <c r="C4" s="0" t="str">
        <f aca="false">CONCATENATE(A4,": '",TRIM(B4),"',")</f>
        <v>42: 'AS4777.3 (AS4777.3)',</v>
      </c>
    </row>
    <row r="5" customFormat="false" ht="12.8" hidden="false" customHeight="false" outlineLevel="0" collapsed="false">
      <c r="A5" s="0" t="n">
        <v>51</v>
      </c>
      <c r="B5" s="0" t="s">
        <v>969</v>
      </c>
      <c r="C5" s="0" t="str">
        <f aca="false">CONCATENATE(A5,": '",TRIM(B5),"',")</f>
        <v>51: 'Geschlossen (Cls)',</v>
      </c>
    </row>
    <row r="6" customFormat="false" ht="12.8" hidden="false" customHeight="false" outlineLevel="0" collapsed="false">
      <c r="A6" s="0" t="n">
        <v>258</v>
      </c>
      <c r="B6" s="0" t="s">
        <v>970</v>
      </c>
      <c r="C6" s="0" t="str">
        <f aca="false">CONCATENATE(A6,": '",TRIM(B6),"',")</f>
        <v>258: 'Schaltzustand Netzrelais (GriSwCpy)',</v>
      </c>
    </row>
    <row r="7" customFormat="false" ht="12.8" hidden="false" customHeight="false" outlineLevel="0" collapsed="false">
      <c r="A7" s="0" t="n">
        <v>295</v>
      </c>
      <c r="B7" s="0" t="s">
        <v>971</v>
      </c>
      <c r="C7" s="0" t="str">
        <f aca="false">CONCATENATE(A7,": '",TRIM(B7),"',")</f>
        <v>295: 'MPP (Mpp)',</v>
      </c>
    </row>
    <row r="8" customFormat="false" ht="12.8" hidden="true" customHeight="false" outlineLevel="0" collapsed="false">
      <c r="A8" s="0" t="n">
        <v>295</v>
      </c>
      <c r="B8" s="0" t="s">
        <v>971</v>
      </c>
    </row>
    <row r="9" customFormat="false" ht="12.8" hidden="false" customHeight="false" outlineLevel="0" collapsed="false">
      <c r="A9" s="0" t="n">
        <v>302</v>
      </c>
      <c r="B9" s="0" t="s">
        <v>972</v>
      </c>
      <c r="C9" s="0" t="str">
        <f aca="false">CONCATENATE(A9,": '",TRIM(B9),"',")</f>
        <v>302: '------- (None)',</v>
      </c>
    </row>
    <row r="10" customFormat="false" ht="12.8" hidden="true" customHeight="false" outlineLevel="0" collapsed="false">
      <c r="A10" s="0" t="n">
        <v>302</v>
      </c>
      <c r="B10" s="0" t="s">
        <v>972</v>
      </c>
    </row>
    <row r="11" customFormat="false" ht="12.8" hidden="false" customHeight="false" outlineLevel="0" collapsed="false">
      <c r="A11" s="0" t="n">
        <v>303</v>
      </c>
      <c r="B11" s="0" t="s">
        <v>973</v>
      </c>
      <c r="C11" s="0" t="str">
        <f aca="false">CONCATENATE(A11,": '",TRIM(B11),"',")</f>
        <v>303: 'Aus (Off)',</v>
      </c>
    </row>
    <row r="12" customFormat="false" ht="12.8" hidden="true" customHeight="false" outlineLevel="0" collapsed="false">
      <c r="A12" s="0" t="n">
        <v>303</v>
      </c>
      <c r="B12" s="0" t="s">
        <v>973</v>
      </c>
    </row>
    <row r="13" customFormat="false" ht="12.8" hidden="true" customHeight="false" outlineLevel="0" collapsed="false">
      <c r="A13" s="0" t="n">
        <v>303</v>
      </c>
      <c r="B13" s="0" t="s">
        <v>973</v>
      </c>
    </row>
    <row r="14" customFormat="false" ht="12.8" hidden="true" customHeight="false" outlineLevel="0" collapsed="false">
      <c r="A14" s="0" t="n">
        <v>303</v>
      </c>
      <c r="B14" s="0" t="s">
        <v>973</v>
      </c>
    </row>
    <row r="15" customFormat="false" ht="12.8" hidden="true" customHeight="false" outlineLevel="0" collapsed="false">
      <c r="A15" s="0" t="n">
        <v>303</v>
      </c>
      <c r="B15" s="0" t="s">
        <v>973</v>
      </c>
    </row>
    <row r="16" customFormat="false" ht="12.8" hidden="false" customHeight="false" outlineLevel="0" collapsed="false">
      <c r="A16" s="0" t="n">
        <v>306</v>
      </c>
      <c r="B16" s="0" t="s">
        <v>974</v>
      </c>
      <c r="C16" s="0" t="str">
        <f aca="false">CONCATENATE(A16,": '",TRIM(B16),"',")</f>
        <v>306: 'Inselbetrieb 60 Hz (OFF-Grid60)',</v>
      </c>
    </row>
    <row r="17" customFormat="false" ht="12.8" hidden="false" customHeight="false" outlineLevel="0" collapsed="false">
      <c r="A17" s="0" t="n">
        <v>307</v>
      </c>
      <c r="B17" s="0" t="s">
        <v>975</v>
      </c>
      <c r="C17" s="0" t="str">
        <f aca="false">CONCATENATE(A17,": '",TRIM(B17),"',")</f>
        <v>307: 'Ok (Ok)',</v>
      </c>
    </row>
    <row r="18" customFormat="false" ht="12.8" hidden="true" customHeight="false" outlineLevel="0" collapsed="false">
      <c r="A18" s="0" t="n">
        <v>307</v>
      </c>
      <c r="B18" s="0" t="s">
        <v>975</v>
      </c>
    </row>
    <row r="19" customFormat="false" ht="12.8" hidden="false" customHeight="false" outlineLevel="0" collapsed="false">
      <c r="A19" s="0" t="n">
        <v>308</v>
      </c>
      <c r="B19" s="0" t="s">
        <v>976</v>
      </c>
      <c r="C19" s="0" t="str">
        <f aca="false">CONCATENATE(A19,": '",TRIM(B19),"',")</f>
        <v>308: 'Ein (On)',</v>
      </c>
    </row>
    <row r="20" customFormat="false" ht="12.8" hidden="false" customHeight="false" outlineLevel="0" collapsed="false">
      <c r="A20" s="0" t="n">
        <v>311</v>
      </c>
      <c r="B20" s="0" t="s">
        <v>977</v>
      </c>
      <c r="C20" s="0" t="str">
        <f aca="false">CONCATENATE(A20,": '",TRIM(B20),"',")</f>
        <v>311: 'Offen (Opn)',</v>
      </c>
    </row>
    <row r="21" customFormat="false" ht="12.8" hidden="false" customHeight="false" outlineLevel="0" collapsed="false">
      <c r="A21" s="0" t="n">
        <v>313</v>
      </c>
      <c r="B21" s="0" t="s">
        <v>978</v>
      </c>
      <c r="C21" s="0" t="str">
        <f aca="false">CONCATENATE(A21,": '",TRIM(B21),"',")</f>
        <v>313: 'Inselbetrieb 50 Hz (OFF-Grid50)',</v>
      </c>
    </row>
    <row r="22" customFormat="false" ht="12.8" hidden="false" customHeight="false" outlineLevel="0" collapsed="false">
      <c r="A22" s="0" t="n">
        <v>333</v>
      </c>
      <c r="B22" s="0" t="s">
        <v>979</v>
      </c>
      <c r="C22" s="0" t="str">
        <f aca="false">CONCATENATE(A22,": '",TRIM(B22),"',")</f>
        <v>333: 'PPC (PPC)',</v>
      </c>
    </row>
    <row r="23" customFormat="false" ht="12.8" hidden="false" customHeight="false" outlineLevel="0" collapsed="false">
      <c r="A23" s="0" t="n">
        <v>336</v>
      </c>
      <c r="B23" s="0" t="s">
        <v>980</v>
      </c>
      <c r="C23" s="0" t="str">
        <f aca="false">CONCATENATE(A23,": '",TRIM(B23),"',")</f>
        <v>336: 'Hersteller kontaktieren (PrioA)',</v>
      </c>
    </row>
    <row r="24" customFormat="false" ht="12.8" hidden="false" customHeight="false" outlineLevel="0" collapsed="false">
      <c r="A24" s="0" t="n">
        <v>337</v>
      </c>
      <c r="B24" s="0" t="s">
        <v>981</v>
      </c>
      <c r="C24" s="0" t="str">
        <f aca="false">CONCATENATE(A24,": '",TRIM(B24),"',")</f>
        <v>337: 'Installateur kontaktieren (PrioC)',</v>
      </c>
    </row>
    <row r="25" customFormat="false" ht="12.8" hidden="false" customHeight="false" outlineLevel="0" collapsed="false">
      <c r="A25" s="0" t="n">
        <v>338</v>
      </c>
      <c r="B25" s="0" t="s">
        <v>982</v>
      </c>
      <c r="C25" s="0" t="str">
        <f aca="false">CONCATENATE(A25,": '",TRIM(B25),"',")</f>
        <v>338: 'ungültig (PrioIna)',</v>
      </c>
    </row>
    <row r="26" customFormat="false" ht="12.8" hidden="false" customHeight="false" outlineLevel="0" collapsed="false">
      <c r="A26" s="0" t="n">
        <v>381</v>
      </c>
      <c r="B26" s="0" t="s">
        <v>983</v>
      </c>
      <c r="C26" s="0" t="str">
        <f aca="false">CONCATENATE(A26,": '",TRIM(B26),"',")</f>
        <v>381: 'Stopp (Stop)',</v>
      </c>
    </row>
    <row r="27" customFormat="false" ht="12.8" hidden="true" customHeight="false" outlineLevel="0" collapsed="false">
      <c r="A27" s="0" t="n">
        <v>381</v>
      </c>
      <c r="B27" s="0" t="s">
        <v>983</v>
      </c>
    </row>
    <row r="28" customFormat="false" ht="12.8" hidden="true" customHeight="false" outlineLevel="0" collapsed="false">
      <c r="A28" s="0" t="n">
        <v>381</v>
      </c>
      <c r="B28" s="0" t="s">
        <v>983</v>
      </c>
    </row>
    <row r="29" customFormat="false" ht="12.8" hidden="false" customHeight="false" outlineLevel="0" collapsed="false">
      <c r="A29" s="0" t="n">
        <v>438</v>
      </c>
      <c r="B29" s="0" t="s">
        <v>984</v>
      </c>
      <c r="C29" s="0" t="str">
        <f aca="false">CONCATENATE(A29,": '",TRIM(B29),"',")</f>
        <v>438: 'VDE0126-1-1 (VDE0126-1-1)',</v>
      </c>
    </row>
    <row r="30" customFormat="false" ht="12.8" hidden="false" customHeight="false" outlineLevel="0" collapsed="false">
      <c r="A30" s="0" t="n">
        <v>443</v>
      </c>
      <c r="B30" s="0" t="s">
        <v>985</v>
      </c>
      <c r="C30" s="0" t="str">
        <f aca="false">CONCATENATE(A30,": '",TRIM(B30),"',")</f>
        <v>443: 'Konstantspannung (VolDCConst)',</v>
      </c>
    </row>
    <row r="31" customFormat="false" ht="12.8" hidden="true" customHeight="false" outlineLevel="0" collapsed="false">
      <c r="A31" s="0" t="n">
        <v>443</v>
      </c>
      <c r="B31" s="0" t="s">
        <v>985</v>
      </c>
    </row>
    <row r="32" customFormat="false" ht="12.8" hidden="false" customHeight="false" outlineLevel="0" collapsed="false">
      <c r="A32" s="0" t="n">
        <v>455</v>
      </c>
      <c r="B32" s="0" t="s">
        <v>986</v>
      </c>
      <c r="C32" s="0" t="str">
        <f aca="false">CONCATENATE(A32,": '",TRIM(B32),"',")</f>
        <v>455: 'Warnung (Wrn)',</v>
      </c>
    </row>
    <row r="33" customFormat="false" ht="12.8" hidden="true" customHeight="false" outlineLevel="0" collapsed="false">
      <c r="A33" s="0" t="n">
        <v>455</v>
      </c>
      <c r="B33" s="0" t="s">
        <v>986</v>
      </c>
    </row>
    <row r="34" customFormat="false" ht="12.8" hidden="false" customHeight="false" outlineLevel="0" collapsed="false">
      <c r="A34" s="0" t="n">
        <v>557</v>
      </c>
      <c r="B34" s="0" t="s">
        <v>987</v>
      </c>
      <c r="C34" s="0" t="str">
        <f aca="false">CONCATENATE(A34,": '",TRIM(B34),"',")</f>
        <v>557: 'Abregelung aufgrund Temperatur (TmpDrt)',</v>
      </c>
    </row>
    <row r="35" customFormat="false" ht="12.8" hidden="false" customHeight="false" outlineLevel="0" collapsed="false">
      <c r="A35" s="0" t="n">
        <v>560</v>
      </c>
      <c r="B35" s="0" t="s">
        <v>988</v>
      </c>
      <c r="C35" s="0" t="str">
        <f aca="false">CONCATENATE(A35,": '",TRIM(B35),"',")</f>
        <v>560: 'EN50438 (EN50438)',</v>
      </c>
    </row>
    <row r="36" customFormat="false" ht="12.8" hidden="false" customHeight="false" outlineLevel="0" collapsed="false">
      <c r="A36" s="0" t="n">
        <v>777</v>
      </c>
      <c r="B36" s="0" t="s">
        <v>989</v>
      </c>
      <c r="C36" s="0" t="str">
        <f aca="false">CONCATENATE(A36,": '",TRIM(B36),"',")</f>
        <v>777: 'Deutsch (LangDE)',</v>
      </c>
    </row>
    <row r="37" customFormat="false" ht="12.8" hidden="false" customHeight="false" outlineLevel="0" collapsed="false">
      <c r="A37" s="0" t="n">
        <v>778</v>
      </c>
      <c r="B37" s="0" t="s">
        <v>990</v>
      </c>
      <c r="C37" s="0" t="str">
        <f aca="false">CONCATENATE(A37,": '",TRIM(B37),"',")</f>
        <v>778: 'English (LangEN)',</v>
      </c>
    </row>
    <row r="38" customFormat="false" ht="12.8" hidden="false" customHeight="false" outlineLevel="0" collapsed="false">
      <c r="A38" s="0" t="n">
        <v>779</v>
      </c>
      <c r="B38" s="0" t="s">
        <v>991</v>
      </c>
      <c r="C38" s="0" t="str">
        <f aca="false">CONCATENATE(A38,": '",TRIM(B38),"',")</f>
        <v>779: 'Italiano (LangIT)',</v>
      </c>
    </row>
    <row r="39" customFormat="false" ht="12.8" hidden="false" customHeight="false" outlineLevel="0" collapsed="false">
      <c r="A39" s="0" t="n">
        <v>780</v>
      </c>
      <c r="B39" s="0" t="s">
        <v>992</v>
      </c>
      <c r="C39" s="0" t="str">
        <f aca="false">CONCATENATE(A39,": '",TRIM(B39),"',")</f>
        <v>780: 'Español (LangES)',</v>
      </c>
    </row>
    <row r="40" customFormat="false" ht="12.8" hidden="false" customHeight="false" outlineLevel="0" collapsed="false">
      <c r="A40" s="0" t="n">
        <v>781</v>
      </c>
      <c r="B40" s="0" t="s">
        <v>993</v>
      </c>
      <c r="C40" s="0" t="str">
        <f aca="false">CONCATENATE(A40,": '",TRIM(B40),"',")</f>
        <v>781: 'Français (LangFR)',</v>
      </c>
    </row>
    <row r="41" customFormat="false" ht="12.8" hidden="false" customHeight="false" outlineLevel="0" collapsed="false">
      <c r="A41" s="0" t="n">
        <v>782</v>
      </c>
      <c r="B41" s="0" t="s">
        <v>994</v>
      </c>
      <c r="C41" s="0" t="str">
        <f aca="false">CONCATENATE(A41,": '",TRIM(B41),"',")</f>
        <v>782: 'Ελληνικά (LangEL)',</v>
      </c>
    </row>
    <row r="42" customFormat="false" ht="14.45" hidden="false" customHeight="false" outlineLevel="0" collapsed="false">
      <c r="A42" s="0" t="n">
        <v>783</v>
      </c>
      <c r="B42" s="13" t="s">
        <v>995</v>
      </c>
      <c r="C42" s="0" t="str">
        <f aca="false">CONCATENATE(A42,": '",TRIM(B42),"',")</f>
        <v>783: '한국어 (LangKO)',</v>
      </c>
    </row>
    <row r="43" customFormat="false" ht="12.8" hidden="false" customHeight="false" outlineLevel="0" collapsed="false">
      <c r="A43" s="0" t="n">
        <v>784</v>
      </c>
      <c r="B43" s="0" t="s">
        <v>996</v>
      </c>
      <c r="C43" s="0" t="str">
        <f aca="false">CONCATENATE(A43,": '",TRIM(B43),"',")</f>
        <v>784: 'Česky (LangCS)',</v>
      </c>
    </row>
    <row r="44" customFormat="false" ht="12.8" hidden="false" customHeight="false" outlineLevel="0" collapsed="false">
      <c r="A44" s="0" t="n">
        <v>785</v>
      </c>
      <c r="B44" s="0" t="s">
        <v>997</v>
      </c>
      <c r="C44" s="0" t="str">
        <f aca="false">CONCATENATE(A44,": '",TRIM(B44),"',")</f>
        <v>785: 'Português (LangPT)',</v>
      </c>
    </row>
    <row r="45" customFormat="false" ht="12.8" hidden="false" customHeight="false" outlineLevel="0" collapsed="false">
      <c r="A45" s="0" t="n">
        <v>786</v>
      </c>
      <c r="B45" s="0" t="s">
        <v>998</v>
      </c>
      <c r="C45" s="0" t="str">
        <f aca="false">CONCATENATE(A45,": '",TRIM(B45),"',")</f>
        <v>786: 'Nederlands (LangNL)',</v>
      </c>
    </row>
    <row r="46" customFormat="false" ht="12.8" hidden="false" customHeight="false" outlineLevel="0" collapsed="false">
      <c r="A46" s="0" t="n">
        <v>796</v>
      </c>
      <c r="B46" s="0" t="s">
        <v>999</v>
      </c>
      <c r="C46" s="0" t="str">
        <f aca="false">CONCATENATE(A46,": '",TRIM(B46),"',")</f>
        <v>796: 'Slovenski (LangSL)',</v>
      </c>
    </row>
    <row r="47" customFormat="false" ht="12.8" hidden="false" customHeight="false" outlineLevel="0" collapsed="false">
      <c r="A47" s="0" t="n">
        <v>797</v>
      </c>
      <c r="B47" s="0" t="s">
        <v>1000</v>
      </c>
      <c r="C47" s="0" t="str">
        <f aca="false">CONCATENATE(A47,": '",TRIM(B47),"',")</f>
        <v>797: 'Български (LangBG)',</v>
      </c>
    </row>
    <row r="48" customFormat="false" ht="12.8" hidden="false" customHeight="false" outlineLevel="0" collapsed="false">
      <c r="A48" s="0" t="n">
        <v>798</v>
      </c>
      <c r="B48" s="0" t="s">
        <v>1001</v>
      </c>
      <c r="C48" s="0" t="str">
        <f aca="false">CONCATENATE(A48,": '",TRIM(B48),"',")</f>
        <v>798: 'Polski (LangPL)',</v>
      </c>
    </row>
    <row r="49" customFormat="false" ht="14.45" hidden="false" customHeight="false" outlineLevel="0" collapsed="false">
      <c r="A49" s="0" t="n">
        <v>799</v>
      </c>
      <c r="B49" s="13" t="s">
        <v>1002</v>
      </c>
      <c r="C49" s="0" t="str">
        <f aca="false">CONCATENATE(A49,": '",TRIM(B49),"',")</f>
        <v>799: '日本語 (LangJA)',</v>
      </c>
    </row>
    <row r="50" customFormat="false" ht="12.8" hidden="false" customHeight="false" outlineLevel="0" collapsed="false">
      <c r="A50" s="0" t="n">
        <v>884</v>
      </c>
      <c r="B50" s="0" t="s">
        <v>1003</v>
      </c>
      <c r="C50" s="0" t="str">
        <f aca="false">CONCATENATE(A50,": '",TRIM(B50),"',")</f>
        <v>884: 'nicht aktiv (NoneDrt)',</v>
      </c>
    </row>
    <row r="51" customFormat="false" ht="12.8" hidden="false" customHeight="false" outlineLevel="0" collapsed="false">
      <c r="A51" s="0" t="n">
        <v>885</v>
      </c>
      <c r="B51" s="0" t="s">
        <v>1004</v>
      </c>
      <c r="C51" s="0" t="str">
        <f aca="false">CONCATENATE(A51,": '",TRIM(B51),"',")</f>
        <v>885: 'keine (NoneDsc)',</v>
      </c>
    </row>
    <row r="52" customFormat="false" ht="12.8" hidden="false" customHeight="false" outlineLevel="0" collapsed="false">
      <c r="A52" s="0" t="n">
        <v>886</v>
      </c>
      <c r="B52" s="0" t="s">
        <v>1005</v>
      </c>
      <c r="C52" s="0" t="str">
        <f aca="false">CONCATENATE(A52,": '",TRIM(B52),"',")</f>
        <v>886: 'keine (NoneMsg)',</v>
      </c>
    </row>
    <row r="53" customFormat="false" ht="12.8" hidden="false" customHeight="false" outlineLevel="0" collapsed="false">
      <c r="A53" s="0" t="n">
        <v>887</v>
      </c>
      <c r="B53" s="0" t="s">
        <v>1006</v>
      </c>
      <c r="C53" s="0" t="str">
        <f aca="false">CONCATENATE(A53,": '",TRIM(B53),"',")</f>
        <v>887: 'keine (NonePrio)',</v>
      </c>
    </row>
    <row r="54" customFormat="false" ht="12.8" hidden="false" customHeight="false" outlineLevel="0" collapsed="false">
      <c r="A54" s="0" t="n">
        <v>1013</v>
      </c>
      <c r="B54" s="0" t="s">
        <v>1007</v>
      </c>
      <c r="C54" s="0" t="str">
        <f aca="false">CONCATENATE(A54,": '",TRIM(B54),"',")</f>
        <v>1013: 'Andere Norm (OthStd)',</v>
      </c>
    </row>
    <row r="55" customFormat="false" ht="12.8" hidden="false" customHeight="false" outlineLevel="0" collapsed="false">
      <c r="A55" s="0" t="n">
        <v>1020</v>
      </c>
      <c r="B55" s="0" t="s">
        <v>1008</v>
      </c>
      <c r="C55" s="0" t="str">
        <f aca="false">CONCATENATE(A55,": '",TRIM(B55),"',")</f>
        <v>1020: 'Mittelspannungsrichtlinie (Deutschland) (MVtgDirective)',</v>
      </c>
    </row>
    <row r="56" customFormat="false" ht="12.8" hidden="true" customHeight="false" outlineLevel="0" collapsed="false">
      <c r="A56" s="0" t="n">
        <v>1020</v>
      </c>
      <c r="B56" s="0" t="s">
        <v>1008</v>
      </c>
    </row>
    <row r="57" customFormat="false" ht="12.8" hidden="false" customHeight="false" outlineLevel="0" collapsed="false">
      <c r="A57" s="0" t="n">
        <v>1032</v>
      </c>
      <c r="B57" s="0" t="s">
        <v>1009</v>
      </c>
      <c r="C57" s="0" t="str">
        <f aca="false">CONCATENATE(A57,": '",TRIM(B57),"',")</f>
        <v>1032: 'MVtgDirective Internal (MVtgDirectiveInt)',</v>
      </c>
    </row>
    <row r="58" customFormat="false" ht="12.8" hidden="false" customHeight="false" outlineLevel="0" collapsed="false">
      <c r="A58" s="0" t="n">
        <v>1041</v>
      </c>
      <c r="B58" s="0" t="s">
        <v>1010</v>
      </c>
      <c r="C58" s="0" t="str">
        <f aca="false">CONCATENATE(A58,": '",TRIM(B58),"',")</f>
        <v>1041: 'Übererregt (OvExt)',</v>
      </c>
    </row>
    <row r="59" customFormat="false" ht="12.8" hidden="false" customHeight="false" outlineLevel="0" collapsed="false">
      <c r="A59" s="0" t="n">
        <v>1042</v>
      </c>
      <c r="B59" s="0" t="s">
        <v>1011</v>
      </c>
      <c r="C59" s="0" t="str">
        <f aca="false">CONCATENATE(A59,": '",TRIM(B59),"',")</f>
        <v>1042: 'Untererregt (UnExt)',</v>
      </c>
    </row>
    <row r="60" customFormat="false" ht="12.8" hidden="false" customHeight="false" outlineLevel="0" collapsed="false">
      <c r="A60" s="0" t="n">
        <v>1069</v>
      </c>
      <c r="B60" s="0" t="s">
        <v>1012</v>
      </c>
      <c r="C60" s="0" t="str">
        <f aca="false">CONCATENATE(A60,": '",TRIM(B60),"',")</f>
        <v>1069: 'Blindleistungs-/Spannungskennlinie Q(U) (VArCtlVol)',</v>
      </c>
    </row>
    <row r="61" customFormat="false" ht="12.8" hidden="false" customHeight="false" outlineLevel="0" collapsed="false">
      <c r="A61" s="0" t="n">
        <v>1070</v>
      </c>
      <c r="B61" s="0" t="s">
        <v>1013</v>
      </c>
      <c r="C61" s="0" t="str">
        <f aca="false">CONCATENATE(A61,": '",TRIM(B61),"',")</f>
        <v>1070: 'Blindleistung Q, direkte Vorgabe (VArCnstNom)',</v>
      </c>
    </row>
    <row r="62" customFormat="false" ht="12.8" hidden="false" customHeight="false" outlineLevel="0" collapsed="false">
      <c r="A62" s="0" t="n">
        <v>1072</v>
      </c>
      <c r="B62" s="0" t="s">
        <v>1014</v>
      </c>
      <c r="C62" s="0" t="str">
        <f aca="false">CONCATENATE(A62,": '",TRIM(B62),"',")</f>
        <v>1072: 'Blindleistung Q, Vorgabe durch Anlagensteuerung (VArCtlCom)',</v>
      </c>
    </row>
    <row r="63" customFormat="false" ht="12.8" hidden="false" customHeight="false" outlineLevel="0" collapsed="false">
      <c r="A63" s="0" t="n">
        <v>1074</v>
      </c>
      <c r="B63" s="0" t="s">
        <v>1015</v>
      </c>
      <c r="C63" s="0" t="str">
        <f aca="false">CONCATENATE(A63,": '",TRIM(B63),"',")</f>
        <v>1074: 'cos Phi, direkte Vorgabe (PFCnst)',</v>
      </c>
    </row>
    <row r="64" customFormat="false" ht="12.8" hidden="false" customHeight="false" outlineLevel="0" collapsed="false">
      <c r="A64" s="0" t="n">
        <v>1075</v>
      </c>
      <c r="B64" s="0" t="s">
        <v>1016</v>
      </c>
      <c r="C64" s="0" t="str">
        <f aca="false">CONCATENATE(A64,": '",TRIM(B64),"',")</f>
        <v>1075: 'cos Phi, Vorgabe durch Anlagensteuerung (PFCtlCom)',</v>
      </c>
    </row>
    <row r="65" customFormat="false" ht="12.8" hidden="false" customHeight="false" outlineLevel="0" collapsed="false">
      <c r="A65" s="0" t="n">
        <v>1076</v>
      </c>
      <c r="B65" s="0" t="s">
        <v>1017</v>
      </c>
      <c r="C65" s="0" t="str">
        <f aca="false">CONCATENATE(A65,": '",TRIM(B65),"',")</f>
        <v>1076: 'cos Phi(P)-Kennlinie (PFCtlW)',</v>
      </c>
    </row>
    <row r="66" customFormat="false" ht="12.8" hidden="false" customHeight="false" outlineLevel="0" collapsed="false">
      <c r="A66" s="0" t="n">
        <v>1077</v>
      </c>
      <c r="B66" s="0" t="s">
        <v>1018</v>
      </c>
      <c r="C66" s="0" t="str">
        <f aca="false">CONCATENATE(A66,": '",TRIM(B66),"',")</f>
        <v>1077: 'Wirkleistungsbegrenzung P in W (WCnst)',</v>
      </c>
    </row>
    <row r="67" customFormat="false" ht="12.8" hidden="false" customHeight="false" outlineLevel="0" collapsed="false">
      <c r="A67" s="0" t="n">
        <v>1078</v>
      </c>
      <c r="B67" s="0" t="s">
        <v>1019</v>
      </c>
      <c r="C67" s="0" t="str">
        <f aca="false">CONCATENATE(A67,": '",TRIM(B67),"',")</f>
        <v>1078: 'Wirkleistungsbegrenzung P in % Pmax (WCnstNom)',</v>
      </c>
    </row>
    <row r="68" customFormat="false" ht="12.8" hidden="false" customHeight="false" outlineLevel="0" collapsed="false">
      <c r="A68" s="0" t="n">
        <v>1079</v>
      </c>
      <c r="B68" s="0" t="s">
        <v>1020</v>
      </c>
      <c r="C68" s="0" t="str">
        <f aca="false">CONCATENATE(A68,": '",TRIM(B68),"',")</f>
        <v>1079: 'Wirkleistungsbegrenzung P durch Anlagensteuerung (WCtlCom)',</v>
      </c>
    </row>
    <row r="69" customFormat="false" ht="12.8" hidden="false" customHeight="false" outlineLevel="0" collapsed="false">
      <c r="A69" s="0" t="n">
        <v>1129</v>
      </c>
      <c r="B69" s="0" t="s">
        <v>1021</v>
      </c>
      <c r="C69" s="0" t="str">
        <f aca="false">CONCATENATE(A69,": '",TRIM(B69),"',")</f>
        <v>1129: 'Ja (Yes)',</v>
      </c>
    </row>
    <row r="70" customFormat="false" ht="12.8" hidden="false" customHeight="false" outlineLevel="0" collapsed="false">
      <c r="A70" s="0" t="n">
        <v>1130</v>
      </c>
      <c r="B70" s="0" t="s">
        <v>1022</v>
      </c>
      <c r="C70" s="0" t="str">
        <f aca="false">CONCATENATE(A70,": '",TRIM(B70),"',")</f>
        <v>1130: 'Nein (No)',</v>
      </c>
    </row>
    <row r="71" customFormat="false" ht="12.8" hidden="false" customHeight="false" outlineLevel="0" collapsed="false">
      <c r="A71" s="0" t="n">
        <v>1233</v>
      </c>
      <c r="B71" s="0" t="s">
        <v>1023</v>
      </c>
      <c r="C71" s="0" t="str">
        <f aca="false">CONCATENATE(A71,": '",TRIM(B71),"',")</f>
        <v>1233: 'SDLWindV (SDLWindV)',</v>
      </c>
    </row>
    <row r="72" customFormat="false" ht="12.8" hidden="false" customHeight="false" outlineLevel="0" collapsed="false">
      <c r="A72" s="0" t="n">
        <v>1264</v>
      </c>
      <c r="B72" s="0" t="s">
        <v>1024</v>
      </c>
      <c r="C72" s="0" t="str">
        <f aca="false">CONCATENATE(A72,": '",TRIM(B72),"',")</f>
        <v>1264: 'Vollständige dynamische Netzstützung (DGSFl)',</v>
      </c>
    </row>
    <row r="73" customFormat="false" ht="12.8" hidden="false" customHeight="false" outlineLevel="0" collapsed="false">
      <c r="A73" s="0" t="n">
        <v>1265</v>
      </c>
      <c r="B73" s="0" t="s">
        <v>1025</v>
      </c>
      <c r="C73" s="0" t="str">
        <f aca="false">CONCATENATE(A73,": '",TRIM(B73),"',")</f>
        <v>1265: 'Eingeschränkte dynamische Netzstützung (DGSPa)',</v>
      </c>
    </row>
    <row r="74" customFormat="false" ht="12.8" hidden="false" customHeight="false" outlineLevel="0" collapsed="false">
      <c r="A74" s="0" t="n">
        <v>1341</v>
      </c>
      <c r="B74" s="0" t="s">
        <v>1026</v>
      </c>
      <c r="C74" s="0" t="str">
        <f aca="false">CONCATENATE(A74,": '",TRIM(B74),"',")</f>
        <v>1341: 'Störungsmeldung (FltInd)',</v>
      </c>
    </row>
    <row r="75" customFormat="false" ht="12.8" hidden="false" customHeight="false" outlineLevel="0" collapsed="false">
      <c r="A75" s="0" t="n">
        <v>1342</v>
      </c>
      <c r="B75" s="0" t="s">
        <v>1027</v>
      </c>
      <c r="C75" s="0" t="str">
        <f aca="false">CONCATENATE(A75,": '",TRIM(B75),"',")</f>
        <v>1342: 'Lüftersteuerung (FanCtl)',</v>
      </c>
    </row>
    <row r="76" customFormat="false" ht="12.8" hidden="false" customHeight="false" outlineLevel="0" collapsed="false">
      <c r="A76" s="0" t="n">
        <v>1343</v>
      </c>
      <c r="B76" s="0" t="s">
        <v>1028</v>
      </c>
      <c r="C76" s="0" t="str">
        <f aca="false">CONCATENATE(A76,": '",TRIM(B76),"',")</f>
        <v>1343: 'Eigenverbrauch (SelfCsmp)',</v>
      </c>
    </row>
    <row r="77" customFormat="false" ht="12.8" hidden="false" customHeight="false" outlineLevel="0" collapsed="false">
      <c r="A77" s="0" t="n">
        <v>1349</v>
      </c>
      <c r="B77" s="0" t="s">
        <v>1029</v>
      </c>
      <c r="C77" s="0" t="str">
        <f aca="false">CONCATENATE(A77,": '",TRIM(B77),"',")</f>
        <v>1349: 'Steuerung über Kommunikation (ComCtl)',</v>
      </c>
    </row>
    <row r="78" customFormat="false" ht="12.8" hidden="false" customHeight="false" outlineLevel="0" collapsed="false">
      <c r="A78" s="0" t="n">
        <v>1359</v>
      </c>
      <c r="B78" s="0" t="s">
        <v>1030</v>
      </c>
      <c r="C78" s="0" t="str">
        <f aca="false">CONCATENATE(A78,": '",TRIM(B78),"',")</f>
        <v>1359: 'Batteriebank (BatCha)',</v>
      </c>
    </row>
    <row r="79" customFormat="false" ht="12.8" hidden="false" customHeight="false" outlineLevel="0" collapsed="false">
      <c r="A79" s="0" t="n">
        <v>1392</v>
      </c>
      <c r="B79" s="0" t="s">
        <v>1031</v>
      </c>
      <c r="C79" s="0" t="str">
        <f aca="false">CONCATENATE(A79,": '",TRIM(B79),"',")</f>
        <v>1392: 'Fehler (Flt)',</v>
      </c>
    </row>
    <row r="80" customFormat="false" ht="12.8" hidden="false" customHeight="false" outlineLevel="0" collapsed="false">
      <c r="A80" s="0" t="n">
        <v>1393</v>
      </c>
      <c r="B80" s="0" t="s">
        <v>1032</v>
      </c>
      <c r="C80" s="0" t="str">
        <f aca="false">CONCATENATE(A80,": '",TRIM(B80),"',")</f>
        <v>1393: 'Warte auf PV-Spannung (WaitPV)',</v>
      </c>
    </row>
    <row r="81" customFormat="false" ht="12.8" hidden="false" customHeight="false" outlineLevel="0" collapsed="false">
      <c r="A81" s="0" t="n">
        <v>1467</v>
      </c>
      <c r="B81" s="0" t="s">
        <v>1033</v>
      </c>
      <c r="C81" s="0" t="str">
        <f aca="false">CONCATENATE(A81,": '",TRIM(B81),"',")</f>
        <v>1467: 'Start (Str)',</v>
      </c>
    </row>
    <row r="82" customFormat="false" ht="12.8" hidden="true" customHeight="false" outlineLevel="0" collapsed="false">
      <c r="A82" s="0" t="n">
        <v>1467</v>
      </c>
      <c r="B82" s="0" t="s">
        <v>1033</v>
      </c>
    </row>
    <row r="83" customFormat="false" ht="12.8" hidden="false" customHeight="false" outlineLevel="0" collapsed="false">
      <c r="A83" s="0" t="n">
        <v>1469</v>
      </c>
      <c r="B83" s="0" t="s">
        <v>1034</v>
      </c>
      <c r="C83" s="0" t="str">
        <f aca="false">CONCATENATE(A83,": '",TRIM(B83),"',")</f>
        <v>1469: 'Herunterfahren (Shtdwn)',</v>
      </c>
    </row>
    <row r="84" customFormat="false" ht="12.8" hidden="false" customHeight="false" outlineLevel="0" collapsed="false">
      <c r="A84" s="0" t="n">
        <v>1480</v>
      </c>
      <c r="B84" s="0" t="s">
        <v>1035</v>
      </c>
      <c r="C84" s="0" t="str">
        <f aca="false">CONCATENATE(A84,": '",TRIM(B84),"',")</f>
        <v>1480: 'Warte auf EVU (WaitUtil)',</v>
      </c>
    </row>
    <row r="85" customFormat="false" ht="12.8" hidden="false" customHeight="false" outlineLevel="0" collapsed="false">
      <c r="A85" s="0" t="n">
        <v>1720</v>
      </c>
      <c r="B85" s="0" t="s">
        <v>1036</v>
      </c>
      <c r="C85" s="0" t="str">
        <f aca="false">CONCATENATE(A85,": '",TRIM(B85),"',")</f>
        <v>1720: '10 Mbit/s (ConnSpd10)',</v>
      </c>
    </row>
    <row r="86" customFormat="false" ht="12.8" hidden="false" customHeight="false" outlineLevel="0" collapsed="false">
      <c r="A86" s="0" t="n">
        <v>1721</v>
      </c>
      <c r="B86" s="0" t="s">
        <v>1037</v>
      </c>
      <c r="C86" s="0" t="str">
        <f aca="false">CONCATENATE(A86,": '",TRIM(B86),"',")</f>
        <v>1721: '100 Mbit/s (ConnSpd100)',</v>
      </c>
    </row>
    <row r="87" customFormat="false" ht="12.8" hidden="false" customHeight="false" outlineLevel="0" collapsed="false">
      <c r="A87" s="0" t="n">
        <v>1725</v>
      </c>
      <c r="B87" s="0" t="s">
        <v>1038</v>
      </c>
      <c r="C87" s="0" t="str">
        <f aca="false">CONCATENATE(A87,": '",TRIM(B87),"',")</f>
        <v>1725: 'Keine Verbindung (NotConn)',</v>
      </c>
    </row>
    <row r="88" customFormat="false" ht="12.8" hidden="false" customHeight="false" outlineLevel="0" collapsed="false">
      <c r="A88" s="0" t="n">
        <v>1726</v>
      </c>
      <c r="B88" s="0" t="s">
        <v>1039</v>
      </c>
      <c r="C88" s="0" t="str">
        <f aca="false">CONCATENATE(A88,": '",TRIM(B88),"',")</f>
        <v>1726: 'Halbduplex (HalfDpx)',</v>
      </c>
    </row>
    <row r="89" customFormat="false" ht="12.8" hidden="false" customHeight="false" outlineLevel="0" collapsed="false">
      <c r="A89" s="0" t="n">
        <v>1727</v>
      </c>
      <c r="B89" s="0" t="s">
        <v>1040</v>
      </c>
      <c r="C89" s="0" t="str">
        <f aca="false">CONCATENATE(A89,": '",TRIM(B89),"',")</f>
        <v>1727: 'Vollduplex (FulDpx)',</v>
      </c>
    </row>
    <row r="90" customFormat="false" ht="12.8" hidden="false" customHeight="false" outlineLevel="0" collapsed="false">
      <c r="A90" s="0" t="n">
        <v>1749</v>
      </c>
      <c r="B90" s="0" t="s">
        <v>1041</v>
      </c>
      <c r="C90" s="0" t="str">
        <f aca="false">CONCATENATE(A90,": '",TRIM(B90),"',")</f>
        <v>1749: 'Voller Stopp (FulStop)',</v>
      </c>
    </row>
    <row r="91" customFormat="false" ht="12.8" hidden="false" customHeight="false" outlineLevel="0" collapsed="false">
      <c r="A91" s="0" t="n">
        <v>1779</v>
      </c>
      <c r="B91" s="0" t="s">
        <v>1042</v>
      </c>
      <c r="C91" s="0" t="str">
        <f aca="false">CONCATENATE(A91,": '",TRIM(B91),"',")</f>
        <v>1779: 'Getrennt (Dscon)',</v>
      </c>
    </row>
    <row r="92" customFormat="false" ht="12.8" hidden="false" customHeight="false" outlineLevel="0" collapsed="false">
      <c r="A92" s="0" t="n">
        <v>1780</v>
      </c>
      <c r="B92" s="0" t="s">
        <v>1043</v>
      </c>
      <c r="C92" s="0" t="str">
        <f aca="false">CONCATENATE(A92,": '",TRIM(B92),"',")</f>
        <v>1780: 'Öffentliches Stromnetz (PubGri)',</v>
      </c>
    </row>
    <row r="93" customFormat="false" ht="12.8" hidden="false" customHeight="false" outlineLevel="0" collapsed="false">
      <c r="A93" s="0" t="n">
        <v>1781</v>
      </c>
      <c r="B93" s="0" t="s">
        <v>1044</v>
      </c>
      <c r="C93" s="0" t="str">
        <f aca="false">CONCATENATE(A93,": '",TRIM(B93),"',")</f>
        <v>1781: 'Inselnetz (IsoGri)',</v>
      </c>
    </row>
    <row r="94" customFormat="false" ht="12.8" hidden="false" customHeight="false" outlineLevel="0" collapsed="false">
      <c r="A94" s="0" t="n">
        <v>1855</v>
      </c>
      <c r="B94" s="0" t="s">
        <v>1045</v>
      </c>
      <c r="C94" s="0" t="str">
        <f aca="false">CONCATENATE(A94,": '",TRIM(B94),"',")</f>
        <v>1855: 'Stand-Alone Operation (SocOp)',</v>
      </c>
    </row>
    <row r="95" customFormat="false" ht="12.8" hidden="false" customHeight="false" outlineLevel="0" collapsed="false">
      <c r="A95" s="0" t="n">
        <v>1975</v>
      </c>
      <c r="B95" s="0" t="s">
        <v>1046</v>
      </c>
      <c r="C95" s="0" t="str">
        <f aca="false">CONCATENATE(A95,": '",TRIM(B95),"',")</f>
        <v>1975: 'Spannung in Volt (XRefV)',</v>
      </c>
    </row>
    <row r="96" customFormat="false" ht="12.8" hidden="false" customHeight="false" outlineLevel="0" collapsed="false">
      <c r="A96" s="0" t="n">
        <v>1976</v>
      </c>
      <c r="B96" s="0" t="s">
        <v>1047</v>
      </c>
      <c r="C96" s="0" t="str">
        <f aca="false">CONCATENATE(A96,": '",TRIM(B96),"',")</f>
        <v>1976: 'Spannung in Prozent von Un (XRefVNom)',</v>
      </c>
    </row>
    <row r="97" customFormat="false" ht="12.8" hidden="false" customHeight="false" outlineLevel="0" collapsed="false">
      <c r="A97" s="0" t="n">
        <v>1977</v>
      </c>
      <c r="B97" s="0" t="s">
        <v>1048</v>
      </c>
      <c r="C97" s="0" t="str">
        <f aca="false">CONCATENATE(A97,": '",TRIM(B97),"',")</f>
        <v>1977: 'Var in Prozent von Pmax (YRefVarNom)',</v>
      </c>
    </row>
    <row r="98" customFormat="false" ht="12.8" hidden="false" customHeight="false" outlineLevel="0" collapsed="false">
      <c r="A98" s="0" t="n">
        <v>1978</v>
      </c>
      <c r="B98" s="0" t="s">
        <v>1049</v>
      </c>
      <c r="C98" s="0" t="str">
        <f aca="false">CONCATENATE(A98,": '",TRIM(B98),"',")</f>
        <v>1978: 'Watt in Prozent von Pmax (YRefWNom)',</v>
      </c>
    </row>
    <row r="99" customFormat="false" ht="12.8" hidden="false" customHeight="false" outlineLevel="0" collapsed="false">
      <c r="A99" s="0" t="n">
        <v>1979</v>
      </c>
      <c r="B99" s="0" t="s">
        <v>1050</v>
      </c>
      <c r="C99" s="0" t="str">
        <f aca="false">CONCATENATE(A99,": '",TRIM(B99),"',")</f>
        <v>1979: 'Watt in Prozent der eingefrorenen Wirkleistung (YRefWNomActl)',</v>
      </c>
    </row>
    <row r="100" customFormat="false" ht="12.8" hidden="false" customHeight="false" outlineLevel="0" collapsed="false">
      <c r="A100" s="0" t="n">
        <v>1984</v>
      </c>
      <c r="B100" s="0" t="s">
        <v>1051</v>
      </c>
      <c r="C100" s="0" t="str">
        <f aca="false">CONCATENATE(A100,": '",TRIM(B100),"',")</f>
        <v>1984: 'Blindleistungs-/Spannungskennlinie Q(U) mit Stützpunkten (VArCtlVolCrv)',</v>
      </c>
    </row>
    <row r="101" customFormat="false" ht="12.8" hidden="false" customHeight="false" outlineLevel="0" collapsed="false">
      <c r="A101" s="0" t="n">
        <v>2119</v>
      </c>
      <c r="B101" s="0" t="s">
        <v>1052</v>
      </c>
      <c r="C101" s="0" t="str">
        <f aca="false">CONCATENATE(A101,": '",TRIM(B101),"',")</f>
        <v>2119: 'Abregelung (Drt)',</v>
      </c>
    </row>
    <row r="102" customFormat="false" ht="12.8" hidden="false" customHeight="false" outlineLevel="0" collapsed="false">
      <c r="A102" s="0" t="n">
        <v>2270</v>
      </c>
      <c r="B102" s="0" t="s">
        <v>1053</v>
      </c>
      <c r="C102" s="0" t="str">
        <f aca="false">CONCATENATE(A102,": '",TRIM(B102),"',")</f>
        <v>2270: 'cos Phi- oder Q-Vorgabe durch Anlagensteuerung (VArPFCtlCom)',</v>
      </c>
    </row>
    <row r="103" customFormat="false" ht="12.8" hidden="false" customHeight="false" outlineLevel="0" collapsed="false">
      <c r="A103" s="0" t="n">
        <v>2476</v>
      </c>
      <c r="B103" s="0" t="s">
        <v>1054</v>
      </c>
      <c r="C103" s="0" t="str">
        <f aca="false">CONCATENATE(A103,": '",TRIM(B103),"',")</f>
        <v>2476: 'Wie statische Spannungshaltung (VArModRef)',</v>
      </c>
    </row>
    <row r="104" customFormat="false" ht="12.8" hidden="false" customHeight="false" outlineLevel="0" collapsed="false">
      <c r="A104" s="0" t="n">
        <v>2478</v>
      </c>
      <c r="B104" s="0" t="s">
        <v>1055</v>
      </c>
      <c r="C104" s="0" t="str">
        <f aca="false">CONCATENATE(A104,": '",TRIM(B104),"',")</f>
        <v>2478: 'Sekunden (XRefTms)',</v>
      </c>
    </row>
    <row r="105" customFormat="false" ht="12.8" hidden="false" customHeight="false" outlineLevel="0" collapsed="false">
      <c r="A105" s="0" t="n">
        <v>2479</v>
      </c>
      <c r="B105" s="0" t="s">
        <v>1056</v>
      </c>
      <c r="C105" s="0" t="str">
        <f aca="false">CONCATENATE(A105,": '",TRIM(B105),"',")</f>
        <v>2479: 'Spannung in Prozent von Unenn (YRefVNom)',</v>
      </c>
    </row>
    <row r="106" customFormat="false" ht="12.8" hidden="false" customHeight="false" outlineLevel="0" collapsed="false">
      <c r="A106" s="0" t="n">
        <v>2506</v>
      </c>
      <c r="B106" s="0" t="s">
        <v>1057</v>
      </c>
      <c r="C106" s="0" t="str">
        <f aca="false">CONCATENATE(A106,": '",TRIM(B106),"',")</f>
        <v>2506: 'Werte beibehalten (UsStp)',</v>
      </c>
    </row>
    <row r="107" customFormat="false" ht="12.8" hidden="false" customHeight="false" outlineLevel="0" collapsed="false">
      <c r="A107" s="0" t="n">
        <v>2507</v>
      </c>
      <c r="B107" s="0" t="s">
        <v>1058</v>
      </c>
      <c r="C107" s="0" t="str">
        <f aca="false">CONCATENATE(A107,": '",TRIM(B107),"',")</f>
        <v>2507: 'Verwendung Fallback-Einstellung (UsFlb)',</v>
      </c>
    </row>
    <row r="108" customFormat="false" ht="12.8" hidden="false" customHeight="false" outlineLevel="0" collapsed="false">
      <c r="A108" s="0" t="n">
        <v>7501</v>
      </c>
      <c r="B108" s="0" t="s">
        <v>1059</v>
      </c>
      <c r="C108" s="0" t="str">
        <f aca="false">CONCATENATE(A108,": '",TRIM(B108),"',")</f>
        <v>7501: 'RD1663/661-A (RD1663/661-A)',</v>
      </c>
    </row>
    <row r="109" customFormat="false" ht="12.8" hidden="false" customHeight="false" outlineLevel="0" collapsed="false">
      <c r="A109" s="0" t="n">
        <v>7510</v>
      </c>
      <c r="B109" s="0" t="s">
        <v>1060</v>
      </c>
      <c r="C109" s="0" t="str">
        <f aca="false">CONCATENATE(A109,": '",TRIM(B109),"',")</f>
        <v>7510: 'VDE-AR-N4105 (VDE-AR-N4105)',</v>
      </c>
    </row>
    <row r="110" customFormat="false" ht="12.8" hidden="false" customHeight="false" outlineLevel="0" collapsed="false">
      <c r="A110" s="0" t="n">
        <v>7514</v>
      </c>
      <c r="B110" s="0" t="s">
        <v>1061</v>
      </c>
      <c r="C110" s="0" t="str">
        <f aca="false">CONCATENATE(A110,": '",TRIM(B110),"',")</f>
        <v>7514: 'VDE-AR-N4105-HP (VDE-AR-N4105-HP)',</v>
      </c>
    </row>
    <row r="111" customFormat="false" ht="12.8" hidden="false" customHeight="false" outlineLevel="0" collapsed="false">
      <c r="A111" s="0" t="n">
        <v>7518</v>
      </c>
      <c r="B111" s="0" t="s">
        <v>1062</v>
      </c>
      <c r="C111" s="0" t="str">
        <f aca="false">CONCATENATE(A111,": '",TRIM(B111),"',")</f>
        <v>7518: 'CEI 0-21 extern (CEI0-21Ext)',</v>
      </c>
    </row>
    <row r="112" customFormat="false" ht="12.8" hidden="false" customHeight="false" outlineLevel="0" collapsed="false">
      <c r="A112" s="0" t="n">
        <v>7522</v>
      </c>
      <c r="B112" s="0" t="s">
        <v>1063</v>
      </c>
      <c r="C112" s="0" t="str">
        <f aca="false">CONCATENATE(A112,": '",TRIM(B112),"',")</f>
        <v>7522: 'NEN-EN50438 (NEN-EN50438)',</v>
      </c>
    </row>
    <row r="113" customFormat="false" ht="12.8" hidden="false" customHeight="false" outlineLevel="0" collapsed="false">
      <c r="A113" s="0" t="n">
        <v>7523</v>
      </c>
      <c r="B113" s="0" t="s">
        <v>1064</v>
      </c>
      <c r="C113" s="0" t="str">
        <f aca="false">CONCATENATE(A113,": '",TRIM(B113),"',")</f>
        <v>7523: 'C10/11/2012 (C10/11/2012)',</v>
      </c>
    </row>
    <row r="114" customFormat="false" ht="12.8" hidden="false" customHeight="false" outlineLevel="0" collapsed="false">
      <c r="A114" s="0" t="n">
        <v>7524</v>
      </c>
      <c r="B114" s="0" t="s">
        <v>1065</v>
      </c>
      <c r="C114" s="0" t="str">
        <f aca="false">CONCATENATE(A114,": '",TRIM(B114),"',")</f>
        <v>7524: 'RD1699 (RD1699)',</v>
      </c>
    </row>
    <row r="115" customFormat="false" ht="12.8" hidden="false" customHeight="false" outlineLevel="0" collapsed="false">
      <c r="A115" s="0" t="n">
        <v>7527</v>
      </c>
      <c r="B115" s="0" t="s">
        <v>1066</v>
      </c>
      <c r="C115" s="0" t="str">
        <f aca="false">CONCATENATE(A115,": '",TRIM(B115),"',")</f>
        <v>7527: 'VFR2014 (VFR2014)',</v>
      </c>
    </row>
    <row r="116" customFormat="false" ht="12.8" hidden="false" customHeight="false" outlineLevel="0" collapsed="false">
      <c r="A116" s="0" t="n">
        <v>7528</v>
      </c>
      <c r="B116" s="0" t="s">
        <v>1067</v>
      </c>
      <c r="C116" s="0" t="str">
        <f aca="false">CONCATENATE(A116,": '",TRIM(B116),"',")</f>
        <v>7528: 'G59/3 (G59/3)',</v>
      </c>
    </row>
    <row r="117" customFormat="false" ht="12.8" hidden="false" customHeight="false" outlineLevel="0" collapsed="false">
      <c r="A117" s="0" t="n">
        <v>7529</v>
      </c>
      <c r="B117" s="0" t="s">
        <v>1068</v>
      </c>
      <c r="C117" s="0" t="str">
        <f aca="false">CONCATENATE(A117,": '",TRIM(B117),"',")</f>
        <v>7529: 'SI4777_HS131_Pf (SI4777_HS131_Pf)',</v>
      </c>
    </row>
    <row r="118" customFormat="false" ht="12.8" hidden="false" customHeight="false" outlineLevel="0" collapsed="false">
      <c r="A118" s="0" t="n">
        <v>7530</v>
      </c>
      <c r="B118" s="0" t="s">
        <v>1069</v>
      </c>
      <c r="C118" s="0" t="str">
        <f aca="false">CONCATENATE(A118,": '",TRIM(B118),"',")</f>
        <v>7530: 'MEA2013 (MEA2013)',</v>
      </c>
    </row>
    <row r="119" customFormat="false" ht="12.8" hidden="false" customHeight="false" outlineLevel="0" collapsed="false">
      <c r="A119" s="0" t="n">
        <v>7531</v>
      </c>
      <c r="B119" s="0" t="s">
        <v>1070</v>
      </c>
      <c r="C119" s="0" t="str">
        <f aca="false">CONCATENATE(A119,": '",TRIM(B119),"',")</f>
        <v>7531: 'PEA2013 (PEA2013)',</v>
      </c>
    </row>
    <row r="120" customFormat="false" ht="12.8" hidden="false" customHeight="false" outlineLevel="0" collapsed="false">
      <c r="A120" s="0" t="n">
        <v>7532</v>
      </c>
      <c r="B120" s="0" t="s">
        <v>1071</v>
      </c>
      <c r="C120" s="0" t="str">
        <f aca="false">CONCATENATE(A120,": '",TRIM(B120),"',")</f>
        <v>7532: 'EN50438:2013 (EN50438_2013)',</v>
      </c>
    </row>
    <row r="121" customFormat="false" ht="12.8" hidden="false" customHeight="false" outlineLevel="0" collapsed="false">
      <c r="A121" s="0" t="n">
        <v>7533</v>
      </c>
      <c r="B121" s="0" t="s">
        <v>1072</v>
      </c>
      <c r="C121" s="0" t="str">
        <f aca="false">CONCATENATE(A121,": '",TRIM(B121),"',")</f>
        <v>7533: 'NEN-EN50438:2013 (NEN-EN50438_13)',</v>
      </c>
    </row>
    <row r="122" customFormat="false" ht="12.8" hidden="false" customHeight="false" outlineLevel="0" collapsed="false">
      <c r="A122" s="0" t="n">
        <v>7539</v>
      </c>
      <c r="B122" s="0" t="s">
        <v>1073</v>
      </c>
      <c r="C122" s="0" t="str">
        <f aca="false">CONCATENATE(A122,": '",TRIM(B122),"',")</f>
        <v>7539: 'RD1699/413 (RD1699/413)',</v>
      </c>
    </row>
    <row r="123" customFormat="false" ht="12.8" hidden="false" customHeight="false" outlineLevel="0" collapsed="false">
      <c r="A123" s="0" t="n">
        <v>7540</v>
      </c>
      <c r="B123" s="0" t="s">
        <v>1074</v>
      </c>
      <c r="C123" s="0" t="str">
        <f aca="false">CONCATENATE(A123,": '",TRIM(B123),"',")</f>
        <v>7540: 'KEMCO2013 (KEMCO2013)',</v>
      </c>
    </row>
    <row r="124" customFormat="false" ht="12.8" hidden="false" customHeight="false" outlineLevel="0" collapsed="false">
      <c r="A124" s="0" t="n">
        <v>7549</v>
      </c>
      <c r="B124" s="0" t="s">
        <v>1075</v>
      </c>
      <c r="C124" s="0" t="str">
        <f aca="false">CONCATENATE(A124,": '",TRIM(B124),"',")</f>
        <v>7549: 'AS4777.2_2015 (AS4777.2_2015)',</v>
      </c>
    </row>
    <row r="125" customFormat="false" ht="12.8" hidden="false" customHeight="false" outlineLevel="0" collapsed="false">
      <c r="A125" s="0" t="n">
        <v>7551</v>
      </c>
      <c r="B125" s="0" t="s">
        <v>1076</v>
      </c>
      <c r="C125" s="0" t="str">
        <f aca="false">CONCATENATE(A125,": '",TRIM(B125),"',")</f>
        <v>7551: 'NT_Ley2057 (NT_Ley2057)',</v>
      </c>
    </row>
    <row r="126" customFormat="false" ht="12.8" hidden="false" customHeight="false" outlineLevel="0" collapsed="false">
      <c r="A126" s="0" t="n">
        <v>8001</v>
      </c>
      <c r="B126" s="0" t="s">
        <v>1077</v>
      </c>
      <c r="C126" s="0" t="str">
        <f aca="false">CONCATENATE(A126,": '",TRIM(B126),"',")</f>
        <v>8001: 'Solar-Wechselrichter (DevClss1)',</v>
      </c>
    </row>
    <row r="127" customFormat="false" ht="12.8" hidden="false" customHeight="false" outlineLevel="0" collapsed="false">
      <c r="A127" s="0" t="n">
        <v>9284</v>
      </c>
      <c r="B127" s="0" t="s">
        <v>1078</v>
      </c>
      <c r="C127" s="0" t="str">
        <f aca="false">CONCATENATE(A127,": '",TRIM(B127),"',")</f>
        <v>9284: 'STP 20000TL-30 (STP 20000TL-30)',</v>
      </c>
    </row>
    <row r="128" customFormat="false" ht="12.8" hidden="false" customHeight="false" outlineLevel="0" collapsed="false">
      <c r="A128" s="0" t="n">
        <v>9285</v>
      </c>
      <c r="B128" s="0" t="s">
        <v>1079</v>
      </c>
      <c r="C128" s="0" t="str">
        <f aca="false">CONCATENATE(A128,": '",TRIM(B128),"',")</f>
        <v>9285: 'STP 25000TL-30 (STP 25000TL-30)',</v>
      </c>
    </row>
    <row r="129" customFormat="false" ht="12.8" hidden="false" customHeight="false" outlineLevel="0" collapsed="false">
      <c r="A129" s="0" t="n">
        <v>9336</v>
      </c>
      <c r="B129" s="0" t="s">
        <v>1080</v>
      </c>
      <c r="C129" s="0" t="str">
        <f aca="false">CONCATENATE(A129,": '",TRIM(B129),"',")</f>
        <v>9336: 'STP 15000TL-30 (STP 15000TL-30)',</v>
      </c>
    </row>
    <row r="130" customFormat="false" ht="12.8" hidden="false" customHeight="false" outlineLevel="0" collapsed="false">
      <c r="A130" s="0" t="n">
        <v>9337</v>
      </c>
      <c r="B130" s="0" t="s">
        <v>1081</v>
      </c>
      <c r="C130" s="0" t="str">
        <f aca="false">CONCATENATE(A130,": '",TRIM(B130),"',")</f>
        <v>9337: 'STP 17000TL-30 (STP 17000TL-30)',</v>
      </c>
    </row>
    <row r="131" customFormat="false" ht="12.8" hidden="false" customHeight="false" outlineLevel="0" collapsed="false">
      <c r="A131" s="0" t="n">
        <v>16777213</v>
      </c>
      <c r="B131" s="0" t="s">
        <v>1082</v>
      </c>
      <c r="C131" s="0" t="str">
        <f aca="false">CONCATENATE(A131,": '",TRIM(B131),"',")</f>
        <v>16777213: 'Information liegt nicht vor (NaNStt)',</v>
      </c>
    </row>
    <row r="132" customFormat="false" ht="12.8" hidden="true" customHeight="false" outlineLevel="0" collapsed="false">
      <c r="A132" s="0" t="n">
        <v>16777213</v>
      </c>
      <c r="B132" s="0" t="s">
        <v>1082</v>
      </c>
    </row>
    <row r="133" customFormat="false" ht="12.8" hidden="true" customHeight="false" outlineLevel="0" collapsed="false">
      <c r="A133" s="0" t="n">
        <v>16777213</v>
      </c>
      <c r="B133" s="0" t="s">
        <v>1082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4" activeCellId="0" sqref="A4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9" t="s">
        <v>134</v>
      </c>
    </row>
    <row r="2" customFormat="false" ht="12.8" hidden="true" customHeight="false" outlineLevel="0" collapsed="false">
      <c r="A2" s="9" t="s">
        <v>134</v>
      </c>
    </row>
    <row r="3" customFormat="false" ht="12.8" hidden="true" customHeight="false" outlineLevel="0" collapsed="false">
      <c r="A3" s="9" t="s">
        <v>134</v>
      </c>
    </row>
    <row r="4" customFormat="false" ht="12.8" hidden="true" customHeight="false" outlineLevel="0" collapsed="false">
      <c r="A4" s="9" t="s">
        <v>134</v>
      </c>
    </row>
    <row r="5" customFormat="false" ht="12.8" hidden="true" customHeight="false" outlineLevel="0" collapsed="false">
      <c r="A5" s="9" t="s">
        <v>134</v>
      </c>
    </row>
    <row r="6" customFormat="false" ht="12.8" hidden="true" customHeight="false" outlineLevel="0" collapsed="false">
      <c r="A6" s="9" t="s">
        <v>134</v>
      </c>
    </row>
    <row r="7" customFormat="false" ht="12.8" hidden="true" customHeight="false" outlineLevel="0" collapsed="false">
      <c r="A7" s="9" t="s">
        <v>134</v>
      </c>
    </row>
    <row r="8" customFormat="false" ht="12.8" hidden="true" customHeight="false" outlineLevel="0" collapsed="false">
      <c r="A8" s="9" t="s">
        <v>134</v>
      </c>
    </row>
    <row r="9" customFormat="false" ht="12.8" hidden="true" customHeight="false" outlineLevel="0" collapsed="false">
      <c r="A9" s="9" t="s">
        <v>134</v>
      </c>
    </row>
    <row r="10" customFormat="false" ht="12.8" hidden="true" customHeight="false" outlineLevel="0" collapsed="false">
      <c r="A10" s="9" t="s">
        <v>134</v>
      </c>
    </row>
    <row r="11" customFormat="false" ht="12.8" hidden="true" customHeight="false" outlineLevel="0" collapsed="false">
      <c r="A11" s="9" t="s">
        <v>134</v>
      </c>
    </row>
    <row r="12" customFormat="false" ht="12.8" hidden="true" customHeight="false" outlineLevel="0" collapsed="false">
      <c r="A12" s="9" t="s">
        <v>134</v>
      </c>
    </row>
    <row r="13" customFormat="false" ht="12.8" hidden="true" customHeight="false" outlineLevel="0" collapsed="false">
      <c r="A13" s="9" t="s">
        <v>134</v>
      </c>
    </row>
    <row r="14" customFormat="false" ht="12.8" hidden="true" customHeight="false" outlineLevel="0" collapsed="false">
      <c r="A14" s="9" t="s">
        <v>134</v>
      </c>
    </row>
    <row r="15" customFormat="false" ht="12.8" hidden="true" customHeight="false" outlineLevel="0" collapsed="false">
      <c r="A15" s="9" t="s">
        <v>134</v>
      </c>
    </row>
    <row r="16" customFormat="false" ht="12.8" hidden="true" customHeight="false" outlineLevel="0" collapsed="false">
      <c r="A16" s="9" t="s">
        <v>134</v>
      </c>
    </row>
    <row r="17" customFormat="false" ht="12.8" hidden="true" customHeight="false" outlineLevel="0" collapsed="false">
      <c r="A17" s="9" t="s">
        <v>134</v>
      </c>
    </row>
    <row r="18" customFormat="false" ht="12.8" hidden="true" customHeight="false" outlineLevel="0" collapsed="false">
      <c r="A18" s="9" t="s">
        <v>134</v>
      </c>
    </row>
    <row r="19" customFormat="false" ht="12.8" hidden="true" customHeight="false" outlineLevel="0" collapsed="false">
      <c r="A19" s="9" t="s">
        <v>134</v>
      </c>
    </row>
    <row r="20" customFormat="false" ht="12.8" hidden="true" customHeight="false" outlineLevel="0" collapsed="false">
      <c r="A20" s="9" t="s">
        <v>134</v>
      </c>
    </row>
    <row r="21" customFormat="false" ht="12.8" hidden="true" customHeight="false" outlineLevel="0" collapsed="false">
      <c r="A21" s="9" t="s">
        <v>134</v>
      </c>
    </row>
    <row r="22" customFormat="false" ht="12.8" hidden="false" customHeight="false" outlineLevel="0" collapsed="false">
      <c r="A22" s="9" t="s">
        <v>188</v>
      </c>
    </row>
    <row r="23" customFormat="false" ht="12.8" hidden="true" customHeight="false" outlineLevel="0" collapsed="false">
      <c r="A23" s="9" t="s">
        <v>188</v>
      </c>
    </row>
    <row r="24" customFormat="false" ht="12.8" hidden="false" customHeight="false" outlineLevel="0" collapsed="false">
      <c r="A24" s="9" t="s">
        <v>782</v>
      </c>
    </row>
    <row r="25" customFormat="false" ht="12.8" hidden="true" customHeight="false" outlineLevel="0" collapsed="false">
      <c r="A25" s="9" t="s">
        <v>782</v>
      </c>
    </row>
    <row r="26" customFormat="false" ht="12.8" hidden="true" customHeight="false" outlineLevel="0" collapsed="false">
      <c r="A26" s="9" t="s">
        <v>782</v>
      </c>
    </row>
    <row r="27" customFormat="false" ht="12.8" hidden="true" customHeight="false" outlineLevel="0" collapsed="false">
      <c r="A27" s="9" t="s">
        <v>782</v>
      </c>
    </row>
    <row r="28" customFormat="false" ht="12.8" hidden="true" customHeight="false" outlineLevel="0" collapsed="false">
      <c r="A28" s="9" t="s">
        <v>782</v>
      </c>
    </row>
    <row r="29" customFormat="false" ht="12.8" hidden="true" customHeight="false" outlineLevel="0" collapsed="false">
      <c r="A29" s="9" t="s">
        <v>782</v>
      </c>
    </row>
    <row r="30" customFormat="false" ht="12.8" hidden="true" customHeight="false" outlineLevel="0" collapsed="false">
      <c r="A30" s="9" t="s">
        <v>782</v>
      </c>
    </row>
    <row r="31" customFormat="false" ht="12.8" hidden="true" customHeight="false" outlineLevel="0" collapsed="false">
      <c r="A31" s="9" t="s">
        <v>782</v>
      </c>
    </row>
    <row r="32" customFormat="false" ht="12.8" hidden="true" customHeight="false" outlineLevel="0" collapsed="false">
      <c r="A32" s="9" t="s">
        <v>782</v>
      </c>
    </row>
    <row r="33" customFormat="false" ht="12.8" hidden="false" customHeight="false" outlineLevel="0" collapsed="false">
      <c r="A33" s="9" t="s">
        <v>713</v>
      </c>
    </row>
    <row r="34" customFormat="false" ht="12.8" hidden="false" customHeight="false" outlineLevel="0" collapsed="false">
      <c r="A34" s="9" t="s">
        <v>235</v>
      </c>
    </row>
    <row r="35" customFormat="false" ht="12.8" hidden="true" customHeight="false" outlineLevel="0" collapsed="false">
      <c r="A35" s="9" t="s">
        <v>235</v>
      </c>
    </row>
    <row r="36" customFormat="false" ht="12.8" hidden="true" customHeight="false" outlineLevel="0" collapsed="false">
      <c r="A36" s="9" t="s">
        <v>235</v>
      </c>
    </row>
    <row r="37" customFormat="false" ht="12.8" hidden="true" customHeight="false" outlineLevel="0" collapsed="false">
      <c r="A37" s="9" t="s">
        <v>235</v>
      </c>
    </row>
    <row r="38" customFormat="false" ht="12.8" hidden="true" customHeight="false" outlineLevel="0" collapsed="false">
      <c r="A38" s="9" t="s">
        <v>235</v>
      </c>
    </row>
    <row r="39" customFormat="false" ht="12.8" hidden="true" customHeight="false" outlineLevel="0" collapsed="false">
      <c r="A39" s="9" t="s">
        <v>235</v>
      </c>
    </row>
    <row r="40" customFormat="false" ht="12.8" hidden="true" customHeight="false" outlineLevel="0" collapsed="false">
      <c r="A40" s="9" t="s">
        <v>235</v>
      </c>
    </row>
    <row r="41" customFormat="false" ht="12.8" hidden="true" customHeight="false" outlineLevel="0" collapsed="false">
      <c r="A41" s="9" t="s">
        <v>235</v>
      </c>
    </row>
    <row r="42" customFormat="false" ht="12.8" hidden="true" customHeight="false" outlineLevel="0" collapsed="false">
      <c r="A42" s="9" t="s">
        <v>235</v>
      </c>
    </row>
    <row r="43" customFormat="false" ht="12.8" hidden="true" customHeight="false" outlineLevel="0" collapsed="false">
      <c r="A43" s="9" t="s">
        <v>235</v>
      </c>
    </row>
    <row r="44" customFormat="false" ht="12.8" hidden="false" customHeight="false" outlineLevel="0" collapsed="false">
      <c r="A44" s="9" t="s">
        <v>105</v>
      </c>
    </row>
    <row r="45" customFormat="false" ht="12.8" hidden="true" customHeight="false" outlineLevel="0" collapsed="false">
      <c r="A45" s="9" t="s">
        <v>105</v>
      </c>
    </row>
    <row r="46" customFormat="false" ht="12.8" hidden="true" customHeight="false" outlineLevel="0" collapsed="false">
      <c r="A46" s="9" t="s">
        <v>105</v>
      </c>
    </row>
    <row r="47" customFormat="false" ht="12.8" hidden="false" customHeight="false" outlineLevel="0" collapsed="false">
      <c r="A47" s="9" t="s">
        <v>361</v>
      </c>
    </row>
    <row r="48" customFormat="false" ht="12.8" hidden="true" customHeight="false" outlineLevel="0" collapsed="false">
      <c r="A48" s="9" t="s">
        <v>361</v>
      </c>
    </row>
    <row r="49" customFormat="false" ht="12.8" hidden="true" customHeight="false" outlineLevel="0" collapsed="false">
      <c r="A49" s="9" t="s">
        <v>361</v>
      </c>
    </row>
    <row r="50" customFormat="false" ht="12.8" hidden="true" customHeight="false" outlineLevel="0" collapsed="false">
      <c r="A50" s="9" t="s">
        <v>361</v>
      </c>
    </row>
    <row r="51" customFormat="false" ht="12.8" hidden="true" customHeight="false" outlineLevel="0" collapsed="false">
      <c r="A51" s="9" t="s">
        <v>361</v>
      </c>
    </row>
    <row r="52" customFormat="false" ht="12.8" hidden="true" customHeight="false" outlineLevel="0" collapsed="false">
      <c r="A52" s="9" t="s">
        <v>361</v>
      </c>
    </row>
    <row r="53" customFormat="false" ht="12.8" hidden="true" customHeight="false" outlineLevel="0" collapsed="false">
      <c r="A53" s="9" t="s">
        <v>361</v>
      </c>
    </row>
    <row r="54" customFormat="false" ht="12.8" hidden="true" customHeight="false" outlineLevel="0" collapsed="false">
      <c r="A54" s="9" t="s">
        <v>361</v>
      </c>
    </row>
    <row r="55" customFormat="false" ht="12.8" hidden="true" customHeight="false" outlineLevel="0" collapsed="false">
      <c r="A55" s="9" t="s">
        <v>361</v>
      </c>
    </row>
    <row r="56" customFormat="false" ht="12.8" hidden="true" customHeight="false" outlineLevel="0" collapsed="false">
      <c r="A56" s="9" t="s">
        <v>361</v>
      </c>
    </row>
    <row r="57" customFormat="false" ht="12.8" hidden="true" customHeight="false" outlineLevel="0" collapsed="false">
      <c r="A57" s="9" t="s">
        <v>361</v>
      </c>
    </row>
    <row r="58" customFormat="false" ht="12.8" hidden="false" customHeight="false" outlineLevel="0" collapsed="false">
      <c r="A58" s="9" t="s">
        <v>106</v>
      </c>
    </row>
    <row r="59" customFormat="false" ht="12.8" hidden="true" customHeight="false" outlineLevel="0" collapsed="false">
      <c r="A59" s="9" t="s">
        <v>106</v>
      </c>
    </row>
    <row r="60" customFormat="false" ht="12.8" hidden="false" customHeight="false" outlineLevel="0" collapsed="false">
      <c r="A60" s="9" t="s">
        <v>702</v>
      </c>
    </row>
    <row r="61" customFormat="false" ht="12.8" hidden="true" customHeight="false" outlineLevel="0" collapsed="false">
      <c r="A61" s="9" t="s">
        <v>702</v>
      </c>
    </row>
    <row r="62" customFormat="false" ht="12.8" hidden="false" customHeight="false" outlineLevel="0" collapsed="false">
      <c r="A62" s="9" t="s">
        <v>70</v>
      </c>
    </row>
    <row r="63" customFormat="false" ht="12.8" hidden="true" customHeight="false" outlineLevel="0" collapsed="false">
      <c r="A63" s="9" t="s">
        <v>70</v>
      </c>
    </row>
    <row r="64" customFormat="false" ht="12.8" hidden="true" customHeight="false" outlineLevel="0" collapsed="false">
      <c r="A64" s="9" t="s">
        <v>70</v>
      </c>
    </row>
    <row r="65" customFormat="false" ht="12.8" hidden="true" customHeight="false" outlineLevel="0" collapsed="false">
      <c r="A65" s="9" t="s">
        <v>70</v>
      </c>
    </row>
    <row r="66" customFormat="false" ht="12.8" hidden="true" customHeight="false" outlineLevel="0" collapsed="false">
      <c r="A66" s="9" t="s">
        <v>70</v>
      </c>
    </row>
    <row r="67" customFormat="false" ht="12.8" hidden="true" customHeight="false" outlineLevel="0" collapsed="false">
      <c r="A67" s="9" t="s">
        <v>70</v>
      </c>
    </row>
    <row r="68" customFormat="false" ht="12.8" hidden="true" customHeight="false" outlineLevel="0" collapsed="false">
      <c r="A68" s="9" t="s">
        <v>70</v>
      </c>
    </row>
    <row r="69" customFormat="false" ht="12.8" hidden="true" customHeight="false" outlineLevel="0" collapsed="false">
      <c r="A69" s="9" t="s">
        <v>70</v>
      </c>
    </row>
    <row r="70" customFormat="false" ht="12.8" hidden="true" customHeight="false" outlineLevel="0" collapsed="false">
      <c r="A70" s="9" t="s">
        <v>70</v>
      </c>
    </row>
    <row r="71" customFormat="false" ht="12.8" hidden="true" customHeight="false" outlineLevel="0" collapsed="false">
      <c r="A71" s="9" t="s">
        <v>70</v>
      </c>
    </row>
    <row r="72" customFormat="false" ht="12.8" hidden="true" customHeight="false" outlineLevel="0" collapsed="false">
      <c r="A72" s="9" t="s">
        <v>70</v>
      </c>
    </row>
    <row r="73" customFormat="false" ht="12.8" hidden="true" customHeight="false" outlineLevel="0" collapsed="false">
      <c r="A73" s="9" t="s">
        <v>70</v>
      </c>
    </row>
    <row r="74" customFormat="false" ht="12.8" hidden="true" customHeight="false" outlineLevel="0" collapsed="false">
      <c r="A74" s="9" t="s">
        <v>70</v>
      </c>
    </row>
    <row r="75" customFormat="false" ht="12.8" hidden="false" customHeight="false" outlineLevel="0" collapsed="false">
      <c r="A75" s="9" t="s">
        <v>219</v>
      </c>
    </row>
    <row r="76" customFormat="false" ht="12.8" hidden="true" customHeight="false" outlineLevel="0" collapsed="false">
      <c r="A76" s="9" t="s">
        <v>219</v>
      </c>
    </row>
    <row r="77" customFormat="false" ht="12.8" hidden="true" customHeight="false" outlineLevel="0" collapsed="false">
      <c r="A77" s="9" t="s">
        <v>219</v>
      </c>
    </row>
    <row r="78" customFormat="false" ht="12.8" hidden="true" customHeight="false" outlineLevel="0" collapsed="false">
      <c r="A78" s="9" t="s">
        <v>219</v>
      </c>
    </row>
    <row r="79" customFormat="false" ht="12.8" hidden="true" customHeight="false" outlineLevel="0" collapsed="false">
      <c r="A79" s="9" t="s">
        <v>219</v>
      </c>
    </row>
    <row r="80" customFormat="false" ht="12.8" hidden="true" customHeight="false" outlineLevel="0" collapsed="false">
      <c r="A80" s="9" t="s">
        <v>219</v>
      </c>
    </row>
    <row r="81" customFormat="false" ht="12.8" hidden="true" customHeight="false" outlineLevel="0" collapsed="false">
      <c r="A81" s="9" t="s">
        <v>219</v>
      </c>
    </row>
    <row r="82" customFormat="false" ht="12.8" hidden="true" customHeight="false" outlineLevel="0" collapsed="false">
      <c r="A82" s="9" t="s">
        <v>219</v>
      </c>
    </row>
    <row r="83" customFormat="false" ht="12.8" hidden="true" customHeight="false" outlineLevel="0" collapsed="false">
      <c r="A83" s="9" t="s">
        <v>219</v>
      </c>
    </row>
    <row r="84" customFormat="false" ht="12.8" hidden="true" customHeight="false" outlineLevel="0" collapsed="false">
      <c r="A84" s="9" t="s">
        <v>219</v>
      </c>
    </row>
    <row r="85" customFormat="false" ht="12.8" hidden="true" customHeight="false" outlineLevel="0" collapsed="false">
      <c r="A85" s="9" t="s">
        <v>219</v>
      </c>
    </row>
    <row r="86" customFormat="false" ht="12.8" hidden="true" customHeight="false" outlineLevel="0" collapsed="false">
      <c r="A86" s="9" t="s">
        <v>219</v>
      </c>
    </row>
    <row r="87" customFormat="false" ht="12.8" hidden="true" customHeight="false" outlineLevel="0" collapsed="false">
      <c r="A87" s="9" t="s">
        <v>219</v>
      </c>
    </row>
    <row r="88" customFormat="false" ht="12.8" hidden="true" customHeight="false" outlineLevel="0" collapsed="false">
      <c r="A88" s="9" t="s">
        <v>219</v>
      </c>
    </row>
    <row r="89" customFormat="false" ht="12.8" hidden="true" customHeight="false" outlineLevel="0" collapsed="false">
      <c r="A89" s="9" t="s">
        <v>219</v>
      </c>
    </row>
    <row r="90" customFormat="false" ht="12.8" hidden="true" customHeight="false" outlineLevel="0" collapsed="false">
      <c r="A90" s="9" t="s">
        <v>219</v>
      </c>
    </row>
    <row r="91" customFormat="false" ht="12.8" hidden="true" customHeight="false" outlineLevel="0" collapsed="false">
      <c r="A91" s="9" t="s">
        <v>219</v>
      </c>
    </row>
    <row r="92" customFormat="false" ht="12.8" hidden="true" customHeight="false" outlineLevel="0" collapsed="false">
      <c r="A92" s="9" t="s">
        <v>219</v>
      </c>
    </row>
    <row r="93" customFormat="false" ht="12.8" hidden="true" customHeight="false" outlineLevel="0" collapsed="false">
      <c r="A93" s="9" t="s">
        <v>219</v>
      </c>
    </row>
    <row r="94" customFormat="false" ht="12.8" hidden="true" customHeight="false" outlineLevel="0" collapsed="false">
      <c r="A94" s="9" t="s">
        <v>219</v>
      </c>
    </row>
    <row r="95" customFormat="false" ht="12.8" hidden="false" customHeight="false" outlineLevel="0" collapsed="false">
      <c r="A95" s="9" t="s">
        <v>254</v>
      </c>
    </row>
    <row r="96" customFormat="false" ht="12.8" hidden="true" customHeight="false" outlineLevel="0" collapsed="false">
      <c r="A96" s="9" t="s">
        <v>254</v>
      </c>
    </row>
    <row r="97" customFormat="false" ht="12.8" hidden="true" customHeight="false" outlineLevel="0" collapsed="false">
      <c r="A97" s="9" t="s">
        <v>254</v>
      </c>
    </row>
    <row r="98" customFormat="false" ht="12.8" hidden="true" customHeight="false" outlineLevel="0" collapsed="false">
      <c r="A98" s="9" t="s">
        <v>254</v>
      </c>
    </row>
    <row r="99" customFormat="false" ht="12.8" hidden="true" customHeight="false" outlineLevel="0" collapsed="false">
      <c r="A99" s="9" t="s">
        <v>254</v>
      </c>
    </row>
    <row r="100" customFormat="false" ht="12.8" hidden="true" customHeight="false" outlineLevel="0" collapsed="false">
      <c r="A100" s="9" t="s">
        <v>254</v>
      </c>
    </row>
    <row r="101" customFormat="false" ht="12.8" hidden="false" customHeight="false" outlineLevel="0" collapsed="false">
      <c r="A101" s="9" t="s">
        <v>197</v>
      </c>
    </row>
    <row r="102" customFormat="false" ht="12.8" hidden="true" customHeight="false" outlineLevel="0" collapsed="false">
      <c r="A102" s="9" t="s">
        <v>197</v>
      </c>
    </row>
    <row r="103" customFormat="false" ht="12.8" hidden="true" customHeight="false" outlineLevel="0" collapsed="false">
      <c r="A103" s="9" t="s">
        <v>197</v>
      </c>
    </row>
    <row r="104" customFormat="false" ht="12.8" hidden="true" customHeight="false" outlineLevel="0" collapsed="false">
      <c r="A104" s="9" t="s">
        <v>197</v>
      </c>
    </row>
    <row r="105" customFormat="false" ht="12.8" hidden="true" customHeight="false" outlineLevel="0" collapsed="false">
      <c r="A105" s="9" t="s">
        <v>197</v>
      </c>
    </row>
    <row r="106" customFormat="false" ht="12.8" hidden="true" customHeight="false" outlineLevel="0" collapsed="false">
      <c r="A106" s="9" t="s">
        <v>197</v>
      </c>
    </row>
    <row r="107" customFormat="false" ht="12.8" hidden="true" customHeight="false" outlineLevel="0" collapsed="false">
      <c r="A107" s="9" t="s">
        <v>197</v>
      </c>
    </row>
    <row r="108" customFormat="false" ht="12.8" hidden="false" customHeight="false" outlineLevel="0" collapsed="false">
      <c r="A108" s="9" t="s">
        <v>74</v>
      </c>
    </row>
    <row r="109" customFormat="false" ht="12.8" hidden="true" customHeight="false" outlineLevel="0" collapsed="false">
      <c r="A109" s="9" t="s">
        <v>74</v>
      </c>
    </row>
    <row r="110" customFormat="false" ht="12.8" hidden="true" customHeight="false" outlineLevel="0" collapsed="false">
      <c r="A110" s="9" t="s">
        <v>74</v>
      </c>
    </row>
    <row r="111" customFormat="false" ht="12.8" hidden="true" customHeight="false" outlineLevel="0" collapsed="false">
      <c r="A111" s="9" t="s">
        <v>74</v>
      </c>
    </row>
    <row r="112" customFormat="false" ht="12.8" hidden="true" customHeight="false" outlineLevel="0" collapsed="false">
      <c r="A112" s="9" t="s">
        <v>74</v>
      </c>
    </row>
    <row r="113" customFormat="false" ht="12.8" hidden="true" customHeight="false" outlineLevel="0" collapsed="false">
      <c r="A113" s="9" t="s">
        <v>74</v>
      </c>
    </row>
    <row r="114" customFormat="false" ht="12.8" hidden="true" customHeight="false" outlineLevel="0" collapsed="false">
      <c r="A114" s="9" t="s">
        <v>74</v>
      </c>
    </row>
    <row r="115" customFormat="false" ht="12.8" hidden="true" customHeight="false" outlineLevel="0" collapsed="false">
      <c r="A115" s="9" t="s">
        <v>74</v>
      </c>
    </row>
    <row r="116" customFormat="false" ht="12.8" hidden="true" customHeight="false" outlineLevel="0" collapsed="false">
      <c r="A116" s="9" t="s">
        <v>74</v>
      </c>
    </row>
    <row r="117" customFormat="false" ht="12.8" hidden="true" customHeight="false" outlineLevel="0" collapsed="false">
      <c r="A117" s="9" t="s">
        <v>74</v>
      </c>
    </row>
    <row r="118" customFormat="false" ht="12.8" hidden="true" customHeight="false" outlineLevel="0" collapsed="false">
      <c r="A118" s="9" t="s">
        <v>74</v>
      </c>
    </row>
    <row r="119" customFormat="false" ht="12.8" hidden="true" customHeight="false" outlineLevel="0" collapsed="false">
      <c r="A119" s="9" t="s">
        <v>74</v>
      </c>
    </row>
    <row r="120" customFormat="false" ht="12.8" hidden="true" customHeight="false" outlineLevel="0" collapsed="false">
      <c r="A120" s="9" t="s">
        <v>74</v>
      </c>
    </row>
    <row r="121" customFormat="false" ht="12.8" hidden="true" customHeight="false" outlineLevel="0" collapsed="false">
      <c r="A121" s="9" t="s">
        <v>74</v>
      </c>
    </row>
    <row r="122" customFormat="false" ht="12.8" hidden="true" customHeight="false" outlineLevel="0" collapsed="false">
      <c r="A122" s="9" t="s">
        <v>74</v>
      </c>
    </row>
    <row r="123" customFormat="false" ht="12.8" hidden="false" customHeight="false" outlineLevel="0" collapsed="false">
      <c r="A123" s="9" t="s">
        <v>102</v>
      </c>
    </row>
    <row r="124" customFormat="false" ht="12.8" hidden="true" customHeight="false" outlineLevel="0" collapsed="false">
      <c r="A124" s="9" t="s">
        <v>102</v>
      </c>
    </row>
    <row r="125" customFormat="false" ht="12.8" hidden="true" customHeight="false" outlineLevel="0" collapsed="false">
      <c r="A125" s="9" t="s">
        <v>102</v>
      </c>
    </row>
    <row r="126" customFormat="false" ht="12.8" hidden="true" customHeight="false" outlineLevel="0" collapsed="false">
      <c r="A126" s="9" t="s">
        <v>102</v>
      </c>
    </row>
    <row r="127" customFormat="false" ht="12.8" hidden="true" customHeight="false" outlineLevel="0" collapsed="false">
      <c r="A127" s="9" t="s"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24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4" activeCellId="0" sqref="B24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8.98"/>
    <col collapsed="false" customWidth="true" hidden="false" outlineLevel="0" max="3" min="3" style="14" width="42.21"/>
    <col collapsed="false" customWidth="true" hidden="false" outlineLevel="0" max="5" min="5" style="0" width="61.31"/>
  </cols>
  <sheetData>
    <row r="2" customFormat="false" ht="12.8" hidden="false" customHeight="false" outlineLevel="0" collapsed="false">
      <c r="A2" s="0" t="n">
        <v>30001</v>
      </c>
      <c r="C2" s="14" t="s">
        <v>1083</v>
      </c>
      <c r="D2" s="0" t="n">
        <v>30001</v>
      </c>
      <c r="E2" s="0" t="s">
        <v>1083</v>
      </c>
    </row>
    <row r="3" customFormat="false" ht="12.8" hidden="false" customHeight="false" outlineLevel="0" collapsed="false">
      <c r="A3" s="0" t="n">
        <v>30003</v>
      </c>
      <c r="C3" s="14" t="s">
        <v>1084</v>
      </c>
      <c r="D3" s="0" t="n">
        <v>30003</v>
      </c>
      <c r="E3" s="0" t="s">
        <v>1084</v>
      </c>
    </row>
    <row r="4" customFormat="false" ht="12.8" hidden="false" customHeight="false" outlineLevel="0" collapsed="false">
      <c r="A4" s="0" t="n">
        <v>30005</v>
      </c>
      <c r="D4" s="0" t="n">
        <v>30005</v>
      </c>
    </row>
    <row r="5" customFormat="false" ht="12.8" hidden="false" customHeight="false" outlineLevel="0" collapsed="false">
      <c r="A5" s="0" t="n">
        <v>30051</v>
      </c>
      <c r="C5" s="14" t="s">
        <v>1085</v>
      </c>
      <c r="D5" s="0" t="n">
        <v>30051</v>
      </c>
      <c r="E5" s="0" t="s">
        <v>1085</v>
      </c>
    </row>
    <row r="6" customFormat="false" ht="12.8" hidden="false" customHeight="false" outlineLevel="0" collapsed="false">
      <c r="A6" s="0" t="n">
        <v>30053</v>
      </c>
      <c r="C6" s="14" t="s">
        <v>1086</v>
      </c>
      <c r="D6" s="0" t="n">
        <v>30053</v>
      </c>
      <c r="E6" s="0" t="s">
        <v>1086</v>
      </c>
    </row>
    <row r="7" customFormat="false" ht="12.8" hidden="false" customHeight="false" outlineLevel="0" collapsed="false">
      <c r="A7" s="0" t="n">
        <v>30055</v>
      </c>
      <c r="C7" s="14" t="s">
        <v>1087</v>
      </c>
      <c r="D7" s="0" t="n">
        <v>30055</v>
      </c>
      <c r="E7" s="0" t="s">
        <v>1087</v>
      </c>
    </row>
    <row r="8" customFormat="false" ht="12.8" hidden="false" customHeight="false" outlineLevel="0" collapsed="false">
      <c r="A8" s="0" t="n">
        <v>30057</v>
      </c>
      <c r="D8" s="0" t="n">
        <v>30057</v>
      </c>
    </row>
    <row r="9" customFormat="false" ht="12.8" hidden="false" customHeight="false" outlineLevel="0" collapsed="false">
      <c r="A9" s="0" t="n">
        <v>30059</v>
      </c>
      <c r="C9" s="14" t="s">
        <v>1088</v>
      </c>
      <c r="D9" s="0" t="n">
        <v>30059</v>
      </c>
      <c r="E9" s="0" t="s">
        <v>1088</v>
      </c>
    </row>
    <row r="10" customFormat="false" ht="12.8" hidden="false" customHeight="false" outlineLevel="0" collapsed="false">
      <c r="A10" s="0" t="n">
        <v>30193</v>
      </c>
      <c r="B10" s="0" t="s">
        <v>1089</v>
      </c>
      <c r="C10" s="14" t="s">
        <v>1090</v>
      </c>
      <c r="D10" s="0" t="n">
        <v>30193</v>
      </c>
      <c r="E10" s="0" t="s">
        <v>1091</v>
      </c>
    </row>
    <row r="11" customFormat="false" ht="12.8" hidden="false" customHeight="false" outlineLevel="0" collapsed="false">
      <c r="A11" s="0" t="n">
        <v>30197</v>
      </c>
      <c r="C11" s="14" t="s">
        <v>1092</v>
      </c>
      <c r="D11" s="0" t="n">
        <v>30197</v>
      </c>
      <c r="E11" s="0" t="s">
        <v>1092</v>
      </c>
    </row>
    <row r="12" customFormat="false" ht="12.8" hidden="false" customHeight="false" outlineLevel="0" collapsed="false">
      <c r="A12" s="0" t="n">
        <v>30199</v>
      </c>
      <c r="C12" s="14" t="s">
        <v>1093</v>
      </c>
      <c r="D12" s="0" t="n">
        <v>30199</v>
      </c>
      <c r="E12" s="0" t="s">
        <v>1093</v>
      </c>
    </row>
    <row r="13" customFormat="false" ht="12.8" hidden="false" customHeight="false" outlineLevel="0" collapsed="false">
      <c r="A13" s="0" t="n">
        <v>30201</v>
      </c>
      <c r="B13" s="0" t="s">
        <v>1089</v>
      </c>
      <c r="C13" s="14" t="s">
        <v>1094</v>
      </c>
      <c r="D13" s="0" t="n">
        <v>30201</v>
      </c>
      <c r="E13" s="0" t="s">
        <v>1094</v>
      </c>
    </row>
    <row r="14" customFormat="false" ht="12.8" hidden="false" customHeight="false" outlineLevel="0" collapsed="false">
      <c r="A14" s="0" t="n">
        <v>30203</v>
      </c>
      <c r="C14" s="14" t="s">
        <v>1095</v>
      </c>
      <c r="D14" s="0" t="n">
        <v>30203</v>
      </c>
      <c r="E14" s="0" t="s">
        <v>1095</v>
      </c>
    </row>
    <row r="15" customFormat="false" ht="12.8" hidden="false" customHeight="false" outlineLevel="0" collapsed="false">
      <c r="A15" s="0" t="n">
        <v>30205</v>
      </c>
      <c r="C15" s="14" t="s">
        <v>1096</v>
      </c>
      <c r="D15" s="0" t="n">
        <v>30205</v>
      </c>
      <c r="E15" s="0" t="s">
        <v>1096</v>
      </c>
    </row>
    <row r="16" customFormat="false" ht="12.8" hidden="false" customHeight="false" outlineLevel="0" collapsed="false">
      <c r="A16" s="0" t="n">
        <v>30207</v>
      </c>
      <c r="C16" s="14" t="s">
        <v>1097</v>
      </c>
      <c r="D16" s="0" t="n">
        <v>30207</v>
      </c>
      <c r="E16" s="0" t="s">
        <v>1097</v>
      </c>
    </row>
    <row r="17" customFormat="false" ht="12.8" hidden="false" customHeight="false" outlineLevel="0" collapsed="false">
      <c r="A17" s="0" t="n">
        <v>30211</v>
      </c>
      <c r="B17" s="0" t="s">
        <v>1089</v>
      </c>
      <c r="C17" s="14" t="s">
        <v>1098</v>
      </c>
      <c r="D17" s="0" t="n">
        <v>30211</v>
      </c>
      <c r="E17" s="0" t="s">
        <v>1098</v>
      </c>
    </row>
    <row r="18" customFormat="false" ht="12.8" hidden="false" customHeight="false" outlineLevel="0" collapsed="false">
      <c r="A18" s="0" t="n">
        <v>30213</v>
      </c>
      <c r="B18" s="0" t="s">
        <v>1089</v>
      </c>
      <c r="C18" s="14" t="s">
        <v>1099</v>
      </c>
      <c r="D18" s="0" t="n">
        <v>30213</v>
      </c>
      <c r="E18" s="0" t="s">
        <v>1099</v>
      </c>
    </row>
    <row r="19" customFormat="false" ht="12.8" hidden="false" customHeight="false" outlineLevel="0" collapsed="false">
      <c r="A19" s="0" t="n">
        <v>30215</v>
      </c>
      <c r="B19" s="0" t="s">
        <v>1089</v>
      </c>
      <c r="C19" s="14" t="s">
        <v>1100</v>
      </c>
      <c r="D19" s="0" t="n">
        <v>30215</v>
      </c>
      <c r="E19" s="0" t="s">
        <v>1100</v>
      </c>
    </row>
    <row r="20" customFormat="false" ht="12.8" hidden="false" customHeight="false" outlineLevel="0" collapsed="false">
      <c r="A20" s="0" t="n">
        <v>30217</v>
      </c>
      <c r="C20" s="14" t="s">
        <v>1101</v>
      </c>
      <c r="D20" s="0" t="n">
        <v>30217</v>
      </c>
      <c r="E20" s="0" t="s">
        <v>1102</v>
      </c>
    </row>
    <row r="21" customFormat="false" ht="12.8" hidden="false" customHeight="false" outlineLevel="0" collapsed="false">
      <c r="A21" s="0" t="n">
        <v>30219</v>
      </c>
      <c r="C21" s="14" t="s">
        <v>1103</v>
      </c>
      <c r="D21" s="0" t="n">
        <v>30219</v>
      </c>
      <c r="E21" s="0" t="s">
        <v>1104</v>
      </c>
    </row>
    <row r="22" customFormat="false" ht="12.8" hidden="false" customHeight="false" outlineLevel="0" collapsed="false">
      <c r="A22" s="0" t="n">
        <v>30225</v>
      </c>
      <c r="B22" s="0" t="s">
        <v>1105</v>
      </c>
      <c r="C22" s="14" t="s">
        <v>1106</v>
      </c>
      <c r="D22" s="0" t="n">
        <v>30225</v>
      </c>
      <c r="E22" s="0" t="s">
        <v>1107</v>
      </c>
    </row>
    <row r="23" customFormat="false" ht="12.8" hidden="false" customHeight="false" outlineLevel="0" collapsed="false">
      <c r="A23" s="0" t="n">
        <v>30231</v>
      </c>
      <c r="C23" s="14" t="s">
        <v>1108</v>
      </c>
      <c r="D23" s="0" t="n">
        <v>30231</v>
      </c>
      <c r="E23" s="0" t="s">
        <v>1108</v>
      </c>
    </row>
    <row r="24" customFormat="false" ht="12.8" hidden="false" customHeight="false" outlineLevel="0" collapsed="false">
      <c r="A24" s="0" t="n">
        <v>30233</v>
      </c>
      <c r="C24" s="14" t="s">
        <v>1109</v>
      </c>
      <c r="D24" s="0" t="n">
        <v>30233</v>
      </c>
      <c r="E24" s="0" t="s">
        <v>1109</v>
      </c>
    </row>
    <row r="25" customFormat="false" ht="12.8" hidden="false" customHeight="false" outlineLevel="0" collapsed="false">
      <c r="A25" s="0" t="n">
        <v>30247</v>
      </c>
      <c r="B25" s="0" t="s">
        <v>1089</v>
      </c>
      <c r="C25" s="14" t="s">
        <v>1110</v>
      </c>
      <c r="D25" s="0" t="n">
        <v>30247</v>
      </c>
      <c r="E25" s="0" t="s">
        <v>1110</v>
      </c>
    </row>
    <row r="26" customFormat="false" ht="12.8" hidden="false" customHeight="false" outlineLevel="0" collapsed="false">
      <c r="A26" s="0" t="n">
        <v>30513</v>
      </c>
      <c r="B26" s="0" t="s">
        <v>1111</v>
      </c>
      <c r="C26" s="14" t="s">
        <v>1112</v>
      </c>
      <c r="D26" s="0" t="n">
        <v>30513</v>
      </c>
      <c r="E26" s="0" t="s">
        <v>1113</v>
      </c>
    </row>
    <row r="27" customFormat="false" ht="12.8" hidden="false" customHeight="false" outlineLevel="0" collapsed="false">
      <c r="A27" s="0" t="n">
        <v>30517</v>
      </c>
      <c r="B27" s="0" t="s">
        <v>1111</v>
      </c>
      <c r="C27" s="14" t="s">
        <v>1114</v>
      </c>
      <c r="D27" s="0" t="n">
        <v>30517</v>
      </c>
      <c r="E27" s="0" t="s">
        <v>1115</v>
      </c>
    </row>
    <row r="28" customFormat="false" ht="12.8" hidden="false" customHeight="false" outlineLevel="0" collapsed="false">
      <c r="A28" s="0" t="n">
        <v>30521</v>
      </c>
      <c r="B28" s="0" t="s">
        <v>1111</v>
      </c>
      <c r="C28" s="14" t="s">
        <v>1116</v>
      </c>
      <c r="D28" s="0" t="n">
        <v>30521</v>
      </c>
      <c r="E28" s="0" t="s">
        <v>1117</v>
      </c>
    </row>
    <row r="29" customFormat="false" ht="12.8" hidden="false" customHeight="false" outlineLevel="0" collapsed="false">
      <c r="A29" s="0" t="n">
        <v>30525</v>
      </c>
      <c r="B29" s="0" t="s">
        <v>1111</v>
      </c>
      <c r="C29" s="14" t="s">
        <v>1118</v>
      </c>
      <c r="D29" s="0" t="n">
        <v>30525</v>
      </c>
      <c r="E29" s="0" t="s">
        <v>1119</v>
      </c>
    </row>
    <row r="30" customFormat="false" ht="12.8" hidden="false" customHeight="false" outlineLevel="0" collapsed="false">
      <c r="A30" s="0" t="n">
        <v>30529</v>
      </c>
      <c r="C30" s="14" t="s">
        <v>1112</v>
      </c>
      <c r="D30" s="0" t="n">
        <v>30529</v>
      </c>
      <c r="E30" s="0" t="s">
        <v>1113</v>
      </c>
    </row>
    <row r="31" customFormat="false" ht="12.8" hidden="false" customHeight="false" outlineLevel="0" collapsed="false">
      <c r="A31" s="0" t="n">
        <v>30531</v>
      </c>
      <c r="C31" s="14" t="s">
        <v>1120</v>
      </c>
      <c r="D31" s="0" t="n">
        <v>30531</v>
      </c>
      <c r="E31" s="0" t="s">
        <v>1121</v>
      </c>
    </row>
    <row r="32" customFormat="false" ht="12.8" hidden="false" customHeight="false" outlineLevel="0" collapsed="false">
      <c r="A32" s="0" t="n">
        <v>30533</v>
      </c>
      <c r="C32" s="14" t="s">
        <v>1122</v>
      </c>
      <c r="D32" s="0" t="n">
        <v>30533</v>
      </c>
      <c r="E32" s="0" t="s">
        <v>1122</v>
      </c>
    </row>
    <row r="33" customFormat="false" ht="12.8" hidden="false" customHeight="false" outlineLevel="0" collapsed="false">
      <c r="A33" s="0" t="n">
        <v>30535</v>
      </c>
      <c r="C33" s="14" t="s">
        <v>1114</v>
      </c>
      <c r="D33" s="0" t="n">
        <v>30535</v>
      </c>
      <c r="E33" s="0" t="s">
        <v>1115</v>
      </c>
    </row>
    <row r="34" customFormat="false" ht="12.8" hidden="false" customHeight="false" outlineLevel="0" collapsed="false">
      <c r="A34" s="0" t="n">
        <v>30537</v>
      </c>
      <c r="C34" s="14" t="s">
        <v>1123</v>
      </c>
      <c r="D34" s="0" t="n">
        <v>30537</v>
      </c>
      <c r="E34" s="0" t="s">
        <v>1124</v>
      </c>
    </row>
    <row r="35" customFormat="false" ht="12.8" hidden="false" customHeight="false" outlineLevel="0" collapsed="false">
      <c r="A35" s="0" t="n">
        <v>30539</v>
      </c>
      <c r="C35" s="14" t="s">
        <v>1125</v>
      </c>
      <c r="D35" s="0" t="n">
        <v>30539</v>
      </c>
      <c r="E35" s="0" t="s">
        <v>1125</v>
      </c>
    </row>
    <row r="36" customFormat="false" ht="12.8" hidden="false" customHeight="false" outlineLevel="0" collapsed="false">
      <c r="A36" s="0" t="n">
        <v>30541</v>
      </c>
      <c r="C36" s="14" t="s">
        <v>1116</v>
      </c>
      <c r="D36" s="0" t="n">
        <v>30541</v>
      </c>
      <c r="E36" s="0" t="s">
        <v>1117</v>
      </c>
    </row>
    <row r="37" customFormat="false" ht="12.8" hidden="false" customHeight="false" outlineLevel="0" collapsed="false">
      <c r="A37" s="0" t="n">
        <v>30543</v>
      </c>
      <c r="C37" s="14" t="s">
        <v>1118</v>
      </c>
      <c r="D37" s="0" t="n">
        <v>30543</v>
      </c>
      <c r="E37" s="0" t="s">
        <v>1119</v>
      </c>
    </row>
    <row r="38" customFormat="false" ht="12.8" hidden="false" customHeight="false" outlineLevel="0" collapsed="false">
      <c r="A38" s="0" t="n">
        <v>30559</v>
      </c>
      <c r="C38" s="14" t="s">
        <v>1126</v>
      </c>
      <c r="D38" s="0" t="n">
        <v>30559</v>
      </c>
      <c r="E38" s="0" t="s">
        <v>1126</v>
      </c>
    </row>
    <row r="39" customFormat="false" ht="12.8" hidden="false" customHeight="false" outlineLevel="0" collapsed="false">
      <c r="A39" s="0" t="n">
        <v>30561</v>
      </c>
      <c r="C39" s="14" t="s">
        <v>1127</v>
      </c>
      <c r="D39" s="0" t="n">
        <v>30561</v>
      </c>
      <c r="E39" s="0" t="s">
        <v>1127</v>
      </c>
    </row>
    <row r="40" customFormat="false" ht="12.8" hidden="false" customHeight="false" outlineLevel="0" collapsed="false">
      <c r="A40" s="0" t="n">
        <v>30563</v>
      </c>
      <c r="C40" s="14" t="s">
        <v>1128</v>
      </c>
      <c r="D40" s="0" t="n">
        <v>30563</v>
      </c>
      <c r="E40" s="0" t="s">
        <v>1128</v>
      </c>
    </row>
    <row r="41" customFormat="false" ht="12.8" hidden="false" customHeight="false" outlineLevel="0" collapsed="false">
      <c r="A41" s="0" t="n">
        <v>30583</v>
      </c>
      <c r="C41" s="14" t="s">
        <v>1129</v>
      </c>
      <c r="D41" s="0" t="n">
        <v>30583</v>
      </c>
      <c r="E41" s="0" t="s">
        <v>1129</v>
      </c>
    </row>
    <row r="42" customFormat="false" ht="12.8" hidden="false" customHeight="false" outlineLevel="0" collapsed="false">
      <c r="A42" s="0" t="n">
        <v>30599</v>
      </c>
      <c r="B42" s="0" t="s">
        <v>1111</v>
      </c>
      <c r="C42" s="14" t="s">
        <v>1130</v>
      </c>
      <c r="D42" s="0" t="n">
        <v>30599</v>
      </c>
      <c r="E42" s="0" t="s">
        <v>1131</v>
      </c>
    </row>
    <row r="43" customFormat="false" ht="12.8" hidden="false" customHeight="false" outlineLevel="0" collapsed="false">
      <c r="A43" s="0" t="n">
        <v>30769</v>
      </c>
      <c r="B43" s="0" t="s">
        <v>1105</v>
      </c>
      <c r="C43" s="14" t="s">
        <v>1132</v>
      </c>
      <c r="D43" s="0" t="n">
        <v>30769</v>
      </c>
      <c r="E43" s="0" t="s">
        <v>1133</v>
      </c>
    </row>
    <row r="44" customFormat="false" ht="12.8" hidden="false" customHeight="false" outlineLevel="0" collapsed="false">
      <c r="A44" s="0" t="n">
        <v>30771</v>
      </c>
      <c r="B44" s="0" t="s">
        <v>1105</v>
      </c>
      <c r="C44" s="14" t="s">
        <v>1134</v>
      </c>
      <c r="D44" s="0" t="n">
        <v>30771</v>
      </c>
      <c r="E44" s="0" t="s">
        <v>1135</v>
      </c>
    </row>
    <row r="45" customFormat="false" ht="12.8" hidden="false" customHeight="false" outlineLevel="0" collapsed="false">
      <c r="A45" s="0" t="n">
        <v>30773</v>
      </c>
      <c r="B45" s="0" t="s">
        <v>1105</v>
      </c>
      <c r="C45" s="14" t="s">
        <v>1136</v>
      </c>
      <c r="D45" s="0" t="n">
        <v>30773</v>
      </c>
      <c r="E45" s="0" t="s">
        <v>1137</v>
      </c>
    </row>
    <row r="46" customFormat="false" ht="12.8" hidden="false" customHeight="false" outlineLevel="0" collapsed="false">
      <c r="A46" s="0" t="n">
        <v>30775</v>
      </c>
      <c r="B46" s="0" t="s">
        <v>1111</v>
      </c>
      <c r="C46" s="14" t="s">
        <v>1138</v>
      </c>
      <c r="D46" s="0" t="n">
        <v>30775</v>
      </c>
      <c r="E46" s="0" t="s">
        <v>1139</v>
      </c>
    </row>
    <row r="47" customFormat="false" ht="12.8" hidden="false" customHeight="false" outlineLevel="0" collapsed="false">
      <c r="A47" s="0" t="n">
        <v>30777</v>
      </c>
      <c r="B47" s="0" t="s">
        <v>1111</v>
      </c>
      <c r="C47" s="14" t="s">
        <v>1140</v>
      </c>
      <c r="D47" s="0" t="n">
        <v>30777</v>
      </c>
      <c r="E47" s="0" t="s">
        <v>1141</v>
      </c>
    </row>
    <row r="48" customFormat="false" ht="12.8" hidden="false" customHeight="false" outlineLevel="0" collapsed="false">
      <c r="A48" s="0" t="n">
        <v>30779</v>
      </c>
      <c r="B48" s="0" t="s">
        <v>1111</v>
      </c>
      <c r="C48" s="14" t="s">
        <v>1142</v>
      </c>
      <c r="D48" s="0" t="n">
        <v>30779</v>
      </c>
      <c r="E48" s="0" t="s">
        <v>1143</v>
      </c>
    </row>
    <row r="49" customFormat="false" ht="12.8" hidden="false" customHeight="false" outlineLevel="0" collapsed="false">
      <c r="A49" s="0" t="n">
        <v>30781</v>
      </c>
      <c r="B49" s="0" t="s">
        <v>1111</v>
      </c>
      <c r="C49" s="14" t="s">
        <v>1144</v>
      </c>
      <c r="D49" s="0" t="n">
        <v>30781</v>
      </c>
      <c r="E49" s="0" t="s">
        <v>1145</v>
      </c>
    </row>
    <row r="50" customFormat="false" ht="12.8" hidden="false" customHeight="false" outlineLevel="0" collapsed="false">
      <c r="A50" s="0" t="n">
        <v>30783</v>
      </c>
      <c r="B50" s="0" t="s">
        <v>1111</v>
      </c>
      <c r="C50" s="14" t="s">
        <v>1146</v>
      </c>
      <c r="D50" s="0" t="n">
        <v>30783</v>
      </c>
      <c r="E50" s="0" t="s">
        <v>1147</v>
      </c>
    </row>
    <row r="51" customFormat="false" ht="12.8" hidden="false" customHeight="false" outlineLevel="0" collapsed="false">
      <c r="A51" s="0" t="n">
        <v>30785</v>
      </c>
      <c r="B51" s="0" t="s">
        <v>1111</v>
      </c>
      <c r="C51" s="14" t="s">
        <v>1148</v>
      </c>
      <c r="D51" s="0" t="n">
        <v>30785</v>
      </c>
      <c r="E51" s="0" t="s">
        <v>1149</v>
      </c>
    </row>
    <row r="52" customFormat="false" ht="12.8" hidden="false" customHeight="false" outlineLevel="0" collapsed="false">
      <c r="A52" s="0" t="n">
        <v>30787</v>
      </c>
      <c r="B52" s="0" t="s">
        <v>1111</v>
      </c>
      <c r="C52" s="14" t="s">
        <v>1150</v>
      </c>
      <c r="D52" s="0" t="n">
        <v>30787</v>
      </c>
      <c r="E52" s="0" t="s">
        <v>1151</v>
      </c>
    </row>
    <row r="53" customFormat="false" ht="12.8" hidden="false" customHeight="false" outlineLevel="0" collapsed="false">
      <c r="A53" s="0" t="n">
        <v>30795</v>
      </c>
      <c r="B53" s="0" t="s">
        <v>1111</v>
      </c>
      <c r="C53" s="14" t="s">
        <v>1152</v>
      </c>
      <c r="D53" s="0" t="n">
        <v>30795</v>
      </c>
      <c r="E53" s="0" t="s">
        <v>1153</v>
      </c>
    </row>
    <row r="54" customFormat="false" ht="12.8" hidden="false" customHeight="false" outlineLevel="0" collapsed="false">
      <c r="A54" s="0" t="n">
        <v>30803</v>
      </c>
      <c r="B54" s="0" t="s">
        <v>1111</v>
      </c>
      <c r="C54" s="14" t="s">
        <v>1154</v>
      </c>
      <c r="D54" s="0" t="n">
        <v>30803</v>
      </c>
      <c r="E54" s="0" t="s">
        <v>1155</v>
      </c>
    </row>
    <row r="55" customFormat="false" ht="12.8" hidden="false" customHeight="false" outlineLevel="0" collapsed="false">
      <c r="A55" s="0" t="n">
        <v>30805</v>
      </c>
      <c r="B55" s="0" t="s">
        <v>1111</v>
      </c>
      <c r="C55" s="14" t="s">
        <v>1156</v>
      </c>
      <c r="D55" s="0" t="n">
        <v>30805</v>
      </c>
      <c r="E55" s="0" t="s">
        <v>1157</v>
      </c>
    </row>
    <row r="56" customFormat="false" ht="12.8" hidden="false" customHeight="false" outlineLevel="0" collapsed="false">
      <c r="A56" s="0" t="n">
        <v>30807</v>
      </c>
      <c r="B56" s="0" t="s">
        <v>1111</v>
      </c>
      <c r="C56" s="14" t="s">
        <v>1158</v>
      </c>
      <c r="D56" s="0" t="n">
        <v>30807</v>
      </c>
      <c r="E56" s="0" t="s">
        <v>1159</v>
      </c>
    </row>
    <row r="57" customFormat="false" ht="12.8" hidden="false" customHeight="false" outlineLevel="0" collapsed="false">
      <c r="A57" s="0" t="n">
        <v>30809</v>
      </c>
      <c r="B57" s="0" t="s">
        <v>1111</v>
      </c>
      <c r="C57" s="14" t="s">
        <v>1160</v>
      </c>
      <c r="D57" s="0" t="n">
        <v>30809</v>
      </c>
      <c r="E57" s="0" t="s">
        <v>1161</v>
      </c>
    </row>
    <row r="58" customFormat="false" ht="12.8" hidden="false" customHeight="false" outlineLevel="0" collapsed="false">
      <c r="A58" s="0" t="n">
        <v>30811</v>
      </c>
      <c r="B58" s="0" t="s">
        <v>1111</v>
      </c>
      <c r="C58" s="14" t="s">
        <v>1162</v>
      </c>
      <c r="D58" s="0" t="n">
        <v>30811</v>
      </c>
      <c r="E58" s="0" t="s">
        <v>1163</v>
      </c>
    </row>
    <row r="59" customFormat="false" ht="12.8" hidden="false" customHeight="false" outlineLevel="0" collapsed="false">
      <c r="A59" s="0" t="n">
        <v>30813</v>
      </c>
      <c r="B59" s="0" t="s">
        <v>1111</v>
      </c>
      <c r="C59" s="14" t="s">
        <v>1164</v>
      </c>
      <c r="D59" s="0" t="n">
        <v>30813</v>
      </c>
      <c r="E59" s="0" t="s">
        <v>1165</v>
      </c>
    </row>
    <row r="60" customFormat="false" ht="12.8" hidden="false" customHeight="false" outlineLevel="0" collapsed="false">
      <c r="A60" s="0" t="n">
        <v>30815</v>
      </c>
      <c r="B60" s="0" t="s">
        <v>1111</v>
      </c>
      <c r="C60" s="14" t="s">
        <v>1166</v>
      </c>
      <c r="D60" s="0" t="n">
        <v>30815</v>
      </c>
      <c r="E60" s="0" t="s">
        <v>1167</v>
      </c>
    </row>
    <row r="61" customFormat="false" ht="12.8" hidden="false" customHeight="false" outlineLevel="0" collapsed="false">
      <c r="A61" s="0" t="n">
        <v>30817</v>
      </c>
      <c r="B61" s="0" t="s">
        <v>1111</v>
      </c>
      <c r="C61" s="14" t="s">
        <v>1168</v>
      </c>
      <c r="D61" s="0" t="n">
        <v>30817</v>
      </c>
      <c r="E61" s="0" t="s">
        <v>1169</v>
      </c>
    </row>
    <row r="62" customFormat="false" ht="12.8" hidden="false" customHeight="false" outlineLevel="0" collapsed="false">
      <c r="A62" s="0" t="n">
        <v>30819</v>
      </c>
      <c r="B62" s="0" t="s">
        <v>1111</v>
      </c>
      <c r="C62" s="14" t="s">
        <v>1170</v>
      </c>
      <c r="D62" s="0" t="n">
        <v>30819</v>
      </c>
      <c r="E62" s="0" t="s">
        <v>1171</v>
      </c>
    </row>
    <row r="63" customFormat="false" ht="12.8" hidden="false" customHeight="false" outlineLevel="0" collapsed="false">
      <c r="A63" s="0" t="n">
        <v>30825</v>
      </c>
      <c r="C63" s="14" t="s">
        <v>1172</v>
      </c>
      <c r="D63" s="0" t="n">
        <v>30825</v>
      </c>
      <c r="E63" s="0" t="s">
        <v>1173</v>
      </c>
      <c r="F63" s="0" t="s">
        <v>1174</v>
      </c>
    </row>
    <row r="64" customFormat="false" ht="12.8" hidden="false" customHeight="false" outlineLevel="0" collapsed="false">
      <c r="A64" s="0" t="n">
        <v>30829</v>
      </c>
      <c r="C64" s="14" t="s">
        <v>1175</v>
      </c>
      <c r="D64" s="0" t="n">
        <v>30829</v>
      </c>
      <c r="E64" s="0" t="s">
        <v>1176</v>
      </c>
      <c r="F64" s="15" t="n">
        <v>0</v>
      </c>
    </row>
    <row r="65" customFormat="false" ht="12.8" hidden="false" customHeight="false" outlineLevel="0" collapsed="false">
      <c r="A65" s="0" t="n">
        <v>30831</v>
      </c>
      <c r="C65" s="14" t="s">
        <v>1177</v>
      </c>
      <c r="D65" s="0" t="n">
        <v>30831</v>
      </c>
      <c r="E65" s="0" t="s">
        <v>1178</v>
      </c>
      <c r="F65" s="0" t="s">
        <v>1179</v>
      </c>
    </row>
    <row r="66" customFormat="false" ht="12.8" hidden="false" customHeight="false" outlineLevel="0" collapsed="false">
      <c r="A66" s="0" t="n">
        <v>30833</v>
      </c>
      <c r="C66" s="14" t="s">
        <v>1180</v>
      </c>
      <c r="D66" s="0" t="n">
        <v>30833</v>
      </c>
      <c r="E66" s="0" t="s">
        <v>1181</v>
      </c>
      <c r="F66" s="0" t="s">
        <v>1182</v>
      </c>
    </row>
    <row r="67" customFormat="false" ht="12.8" hidden="false" customHeight="false" outlineLevel="0" collapsed="false">
      <c r="A67" s="0" t="n">
        <v>30835</v>
      </c>
      <c r="C67" s="14" t="s">
        <v>1183</v>
      </c>
      <c r="D67" s="0" t="n">
        <v>30835</v>
      </c>
      <c r="E67" s="0" t="s">
        <v>1184</v>
      </c>
      <c r="F67" s="0" t="s">
        <v>1185</v>
      </c>
    </row>
    <row r="68" customFormat="false" ht="12.8" hidden="false" customHeight="false" outlineLevel="0" collapsed="false">
      <c r="A68" s="0" t="n">
        <v>30837</v>
      </c>
      <c r="C68" s="14" t="s">
        <v>1186</v>
      </c>
      <c r="D68" s="0" t="n">
        <v>30837</v>
      </c>
      <c r="E68" s="0" t="s">
        <v>1186</v>
      </c>
    </row>
    <row r="69" customFormat="false" ht="12.8" hidden="false" customHeight="false" outlineLevel="0" collapsed="false">
      <c r="A69" s="0" t="n">
        <v>30839</v>
      </c>
      <c r="C69" s="14" t="s">
        <v>1187</v>
      </c>
      <c r="D69" s="0" t="n">
        <v>30839</v>
      </c>
      <c r="E69" s="0" t="s">
        <v>1187</v>
      </c>
    </row>
    <row r="70" customFormat="false" ht="12.8" hidden="false" customHeight="false" outlineLevel="0" collapsed="false">
      <c r="A70" s="0" t="n">
        <v>30881</v>
      </c>
      <c r="B70" s="0" t="s">
        <v>1089</v>
      </c>
      <c r="C70" s="14" t="s">
        <v>1188</v>
      </c>
      <c r="D70" s="0" t="n">
        <v>30881</v>
      </c>
      <c r="E70" s="0" t="s">
        <v>1189</v>
      </c>
      <c r="F70" s="0" t="s">
        <v>1190</v>
      </c>
    </row>
    <row r="71" customFormat="false" ht="12.8" hidden="false" customHeight="false" outlineLevel="0" collapsed="false">
      <c r="A71" s="0" t="n">
        <v>30919</v>
      </c>
      <c r="C71" s="14" t="s">
        <v>1191</v>
      </c>
      <c r="D71" s="0" t="n">
        <v>30919</v>
      </c>
      <c r="E71" s="0" t="s">
        <v>1192</v>
      </c>
      <c r="F71" s="0" t="s">
        <v>1193</v>
      </c>
    </row>
    <row r="72" customFormat="false" ht="12.8" hidden="false" customHeight="false" outlineLevel="0" collapsed="false">
      <c r="A72" s="0" t="n">
        <v>30925</v>
      </c>
      <c r="C72" s="14" t="s">
        <v>1194</v>
      </c>
      <c r="D72" s="0" t="n">
        <v>30925</v>
      </c>
      <c r="E72" s="0" t="s">
        <v>1195</v>
      </c>
      <c r="F72" s="0" t="s">
        <v>1196</v>
      </c>
    </row>
    <row r="73" customFormat="false" ht="12.8" hidden="false" customHeight="false" outlineLevel="0" collapsed="false">
      <c r="A73" s="0" t="n">
        <v>30927</v>
      </c>
      <c r="C73" s="14" t="s">
        <v>1197</v>
      </c>
      <c r="D73" s="0" t="n">
        <v>30927</v>
      </c>
      <c r="E73" s="0" t="s">
        <v>1197</v>
      </c>
    </row>
    <row r="74" customFormat="false" ht="12.8" hidden="false" customHeight="false" outlineLevel="0" collapsed="false">
      <c r="A74" s="0" t="n">
        <v>30929</v>
      </c>
      <c r="C74" s="14" t="s">
        <v>1198</v>
      </c>
      <c r="D74" s="0" t="n">
        <v>30929</v>
      </c>
      <c r="E74" s="0" t="s">
        <v>1198</v>
      </c>
    </row>
    <row r="75" customFormat="false" ht="12.8" hidden="false" customHeight="false" outlineLevel="0" collapsed="false">
      <c r="A75" s="0" t="n">
        <v>30931</v>
      </c>
      <c r="C75" s="14" t="s">
        <v>1199</v>
      </c>
      <c r="D75" s="0" t="n">
        <v>30931</v>
      </c>
      <c r="E75" s="0" t="s">
        <v>1200</v>
      </c>
      <c r="F75" s="0" t="s">
        <v>1201</v>
      </c>
    </row>
    <row r="76" customFormat="false" ht="12.8" hidden="false" customHeight="false" outlineLevel="0" collapsed="false">
      <c r="A76" s="0" t="n">
        <v>30933</v>
      </c>
      <c r="C76" s="14" t="s">
        <v>1202</v>
      </c>
      <c r="D76" s="0" t="n">
        <v>30933</v>
      </c>
      <c r="E76" s="0" t="s">
        <v>1202</v>
      </c>
    </row>
    <row r="77" customFormat="false" ht="12.8" hidden="false" customHeight="false" outlineLevel="0" collapsed="false">
      <c r="A77" s="0" t="n">
        <v>30935</v>
      </c>
      <c r="C77" s="14" t="s">
        <v>1203</v>
      </c>
      <c r="D77" s="0" t="n">
        <v>30935</v>
      </c>
      <c r="E77" s="0" t="s">
        <v>1204</v>
      </c>
      <c r="F77" s="0" t="s">
        <v>1205</v>
      </c>
    </row>
    <row r="78" customFormat="false" ht="12.8" hidden="false" customHeight="false" outlineLevel="0" collapsed="false">
      <c r="A78" s="0" t="n">
        <v>30949</v>
      </c>
      <c r="C78" s="14" t="s">
        <v>1206</v>
      </c>
      <c r="D78" s="0" t="n">
        <v>30949</v>
      </c>
      <c r="E78" s="0" t="s">
        <v>1207</v>
      </c>
    </row>
    <row r="79" customFormat="false" ht="12.8" hidden="false" customHeight="false" outlineLevel="0" collapsed="false">
      <c r="A79" s="0" t="n">
        <v>30953</v>
      </c>
      <c r="C79" s="14" t="s">
        <v>1208</v>
      </c>
      <c r="D79" s="0" t="n">
        <v>30953</v>
      </c>
      <c r="E79" s="0" t="s">
        <v>1209</v>
      </c>
    </row>
    <row r="80" customFormat="false" ht="12.8" hidden="false" customHeight="false" outlineLevel="0" collapsed="false">
      <c r="A80" s="0" t="n">
        <v>30957</v>
      </c>
      <c r="B80" s="0" t="s">
        <v>1105</v>
      </c>
      <c r="C80" s="14" t="s">
        <v>1210</v>
      </c>
      <c r="D80" s="0" t="n">
        <v>30957</v>
      </c>
      <c r="E80" s="0" t="s">
        <v>1211</v>
      </c>
    </row>
    <row r="81" customFormat="false" ht="12.8" hidden="false" customHeight="false" outlineLevel="0" collapsed="false">
      <c r="A81" s="0" t="n">
        <v>30959</v>
      </c>
      <c r="B81" s="0" t="s">
        <v>1105</v>
      </c>
      <c r="C81" s="14" t="s">
        <v>1212</v>
      </c>
      <c r="D81" s="0" t="n">
        <v>30959</v>
      </c>
      <c r="E81" s="0" t="s">
        <v>1213</v>
      </c>
    </row>
    <row r="82" customFormat="false" ht="12.8" hidden="false" customHeight="false" outlineLevel="0" collapsed="false">
      <c r="A82" s="0" t="n">
        <v>30961</v>
      </c>
      <c r="B82" s="0" t="s">
        <v>1105</v>
      </c>
      <c r="C82" s="14" t="s">
        <v>1214</v>
      </c>
      <c r="D82" s="0" t="n">
        <v>30961</v>
      </c>
      <c r="E82" s="0" t="s">
        <v>1215</v>
      </c>
    </row>
    <row r="83" customFormat="false" ht="12.8" hidden="false" customHeight="false" outlineLevel="0" collapsed="false">
      <c r="A83" s="0" t="n">
        <v>30975</v>
      </c>
      <c r="B83" s="0" t="s">
        <v>1105</v>
      </c>
      <c r="C83" s="14" t="s">
        <v>1216</v>
      </c>
      <c r="D83" s="0" t="n">
        <v>30975</v>
      </c>
      <c r="E83" s="0" t="s">
        <v>1217</v>
      </c>
    </row>
    <row r="84" customFormat="false" ht="12.8" hidden="false" customHeight="false" outlineLevel="0" collapsed="false">
      <c r="A84" s="0" t="n">
        <v>30977</v>
      </c>
      <c r="B84" s="0" t="s">
        <v>1111</v>
      </c>
      <c r="C84" s="14" t="s">
        <v>1218</v>
      </c>
      <c r="D84" s="0" t="n">
        <v>30977</v>
      </c>
      <c r="E84" s="0" t="s">
        <v>1219</v>
      </c>
    </row>
    <row r="85" customFormat="false" ht="12.8" hidden="false" customHeight="false" outlineLevel="0" collapsed="false">
      <c r="A85" s="0" t="n">
        <v>30979</v>
      </c>
      <c r="B85" s="0" t="s">
        <v>1111</v>
      </c>
      <c r="C85" s="14" t="s">
        <v>1220</v>
      </c>
      <c r="D85" s="0" t="n">
        <v>30979</v>
      </c>
      <c r="E85" s="0" t="s">
        <v>1221</v>
      </c>
    </row>
    <row r="86" customFormat="false" ht="12.8" hidden="false" customHeight="false" outlineLevel="0" collapsed="false">
      <c r="A86" s="0" t="n">
        <v>30981</v>
      </c>
      <c r="B86" s="0" t="s">
        <v>1111</v>
      </c>
      <c r="C86" s="14" t="s">
        <v>1222</v>
      </c>
      <c r="D86" s="0" t="n">
        <v>30981</v>
      </c>
      <c r="E86" s="0" t="s">
        <v>1223</v>
      </c>
    </row>
    <row r="87" customFormat="false" ht="12.8" hidden="false" customHeight="false" outlineLevel="0" collapsed="false">
      <c r="A87" s="0" t="n">
        <v>31017</v>
      </c>
      <c r="C87" s="14" t="s">
        <v>1224</v>
      </c>
      <c r="D87" s="0" t="n">
        <v>31017</v>
      </c>
      <c r="E87" s="0" t="s">
        <v>1224</v>
      </c>
    </row>
    <row r="88" customFormat="false" ht="12.8" hidden="false" customHeight="false" outlineLevel="0" collapsed="false">
      <c r="A88" s="0" t="n">
        <v>31025</v>
      </c>
      <c r="C88" s="14" t="s">
        <v>1225</v>
      </c>
      <c r="D88" s="0" t="n">
        <v>31025</v>
      </c>
      <c r="E88" s="0" t="s">
        <v>1225</v>
      </c>
    </row>
    <row r="89" customFormat="false" ht="12.8" hidden="false" customHeight="false" outlineLevel="0" collapsed="false">
      <c r="A89" s="0" t="n">
        <v>31033</v>
      </c>
      <c r="C89" s="14" t="s">
        <v>1226</v>
      </c>
      <c r="D89" s="0" t="n">
        <v>31033</v>
      </c>
      <c r="E89" s="0" t="s">
        <v>1226</v>
      </c>
    </row>
    <row r="90" customFormat="false" ht="12.8" hidden="false" customHeight="false" outlineLevel="0" collapsed="false">
      <c r="A90" s="0" t="n">
        <v>31041</v>
      </c>
      <c r="C90" s="14" t="s">
        <v>1227</v>
      </c>
      <c r="D90" s="0" t="n">
        <v>31041</v>
      </c>
      <c r="E90" s="0" t="s">
        <v>1227</v>
      </c>
    </row>
    <row r="91" customFormat="false" ht="12.8" hidden="false" customHeight="false" outlineLevel="0" collapsed="false">
      <c r="A91" s="0" t="n">
        <v>31085</v>
      </c>
      <c r="C91" s="14" t="s">
        <v>1095</v>
      </c>
      <c r="D91" s="0" t="n">
        <v>31085</v>
      </c>
      <c r="E91" s="0" t="s">
        <v>1095</v>
      </c>
    </row>
    <row r="92" customFormat="false" ht="12.8" hidden="false" customHeight="false" outlineLevel="0" collapsed="false">
      <c r="A92" s="0" t="n">
        <v>31159</v>
      </c>
      <c r="C92" s="14" t="s">
        <v>1228</v>
      </c>
      <c r="D92" s="0" t="n">
        <v>31159</v>
      </c>
      <c r="E92" s="0" t="s">
        <v>1228</v>
      </c>
    </row>
    <row r="93" customFormat="false" ht="12.8" hidden="false" customHeight="false" outlineLevel="0" collapsed="false">
      <c r="A93" s="0" t="n">
        <v>31247</v>
      </c>
      <c r="B93" s="0" t="s">
        <v>1105</v>
      </c>
      <c r="C93" s="14" t="s">
        <v>1229</v>
      </c>
      <c r="D93" s="0" t="n">
        <v>31247</v>
      </c>
      <c r="E93" s="0" t="s">
        <v>1230</v>
      </c>
    </row>
    <row r="94" customFormat="false" ht="12.8" hidden="false" customHeight="false" outlineLevel="0" collapsed="false">
      <c r="A94" s="0" t="n">
        <v>31793</v>
      </c>
      <c r="B94" s="0" t="s">
        <v>1105</v>
      </c>
      <c r="C94" s="14" t="s">
        <v>1231</v>
      </c>
      <c r="D94" s="0" t="n">
        <v>31793</v>
      </c>
      <c r="E94" s="0" t="s">
        <v>1231</v>
      </c>
    </row>
    <row r="95" customFormat="false" ht="12.8" hidden="false" customHeight="false" outlineLevel="0" collapsed="false">
      <c r="A95" s="0" t="n">
        <v>31795</v>
      </c>
      <c r="B95" s="0" t="s">
        <v>1105</v>
      </c>
      <c r="C95" s="14" t="s">
        <v>1232</v>
      </c>
      <c r="D95" s="0" t="n">
        <v>31795</v>
      </c>
      <c r="E95" s="0" t="s">
        <v>1232</v>
      </c>
    </row>
    <row r="96" customFormat="false" ht="12.8" hidden="false" customHeight="false" outlineLevel="0" collapsed="false">
      <c r="A96" s="0" t="n">
        <v>34113</v>
      </c>
      <c r="B96" s="0" t="s">
        <v>1089</v>
      </c>
      <c r="C96" s="14" t="s">
        <v>1208</v>
      </c>
      <c r="D96" s="0" t="n">
        <v>34113</v>
      </c>
      <c r="E96" s="0" t="s">
        <v>1209</v>
      </c>
    </row>
    <row r="97" customFormat="false" ht="12.8" hidden="false" customHeight="false" outlineLevel="0" collapsed="false">
      <c r="A97" s="0" t="n">
        <v>35377</v>
      </c>
      <c r="C97" s="14" t="s">
        <v>1126</v>
      </c>
      <c r="D97" s="0" t="n">
        <v>35377</v>
      </c>
      <c r="E97" s="0" t="s">
        <v>1126</v>
      </c>
    </row>
    <row r="98" customFormat="false" ht="12.8" hidden="false" customHeight="false" outlineLevel="0" collapsed="false">
      <c r="A98" s="0" t="n">
        <v>35381</v>
      </c>
      <c r="C98" s="14" t="s">
        <v>1127</v>
      </c>
      <c r="D98" s="0" t="n">
        <v>35381</v>
      </c>
      <c r="E98" s="0" t="s">
        <v>1127</v>
      </c>
    </row>
    <row r="99" customFormat="false" ht="12.8" hidden="false" customHeight="false" outlineLevel="0" collapsed="false">
      <c r="A99" s="0" t="n">
        <v>35385</v>
      </c>
      <c r="C99" s="14" t="s">
        <v>1128</v>
      </c>
      <c r="D99" s="0" t="n">
        <v>35385</v>
      </c>
      <c r="E99" s="0" t="s">
        <v>1128</v>
      </c>
    </row>
    <row r="100" customFormat="false" ht="12.8" hidden="false" customHeight="false" outlineLevel="0" collapsed="false">
      <c r="A100" s="0" t="n">
        <v>40009</v>
      </c>
      <c r="C100" s="14" t="s">
        <v>1233</v>
      </c>
      <c r="D100" s="0" t="n">
        <v>40009</v>
      </c>
      <c r="E100" s="0" t="s">
        <v>1233</v>
      </c>
    </row>
    <row r="101" customFormat="false" ht="12.8" hidden="false" customHeight="false" outlineLevel="0" collapsed="false">
      <c r="A101" s="0" t="n">
        <v>40013</v>
      </c>
      <c r="C101" s="14" t="s">
        <v>1234</v>
      </c>
      <c r="D101" s="0" t="n">
        <v>40013</v>
      </c>
      <c r="E101" s="0" t="s">
        <v>1234</v>
      </c>
    </row>
    <row r="102" customFormat="false" ht="12.8" hidden="false" customHeight="false" outlineLevel="0" collapsed="false">
      <c r="A102" s="0" t="n">
        <v>40029</v>
      </c>
      <c r="B102" s="0" t="s">
        <v>1089</v>
      </c>
      <c r="C102" s="14" t="s">
        <v>1235</v>
      </c>
      <c r="D102" s="0" t="n">
        <v>40029</v>
      </c>
      <c r="E102" s="0" t="s">
        <v>1236</v>
      </c>
    </row>
    <row r="103" customFormat="false" ht="12.8" hidden="false" customHeight="false" outlineLevel="0" collapsed="false">
      <c r="A103" s="0" t="n">
        <v>40063</v>
      </c>
      <c r="C103" s="14" t="s">
        <v>1237</v>
      </c>
      <c r="D103" s="0" t="n">
        <v>40063</v>
      </c>
      <c r="E103" s="0" t="s">
        <v>1238</v>
      </c>
      <c r="F103" s="0" t="n">
        <v>4</v>
      </c>
    </row>
    <row r="104" customFormat="false" ht="12.8" hidden="false" customHeight="false" outlineLevel="0" collapsed="false">
      <c r="A104" s="0" t="n">
        <v>40065</v>
      </c>
      <c r="C104" s="14" t="s">
        <v>1239</v>
      </c>
      <c r="D104" s="0" t="n">
        <v>40065</v>
      </c>
      <c r="E104" s="0" t="s">
        <v>1240</v>
      </c>
      <c r="F104" s="0" t="n">
        <v>5188</v>
      </c>
    </row>
    <row r="105" customFormat="false" ht="12.8" hidden="false" customHeight="false" outlineLevel="0" collapsed="false">
      <c r="A105" s="0" t="n">
        <v>40067</v>
      </c>
      <c r="D105" s="0" t="n">
        <v>40067</v>
      </c>
    </row>
    <row r="106" customFormat="false" ht="12.8" hidden="false" customHeight="false" outlineLevel="0" collapsed="false">
      <c r="A106" s="0" t="n">
        <v>40095</v>
      </c>
      <c r="C106" s="14" t="s">
        <v>1241</v>
      </c>
      <c r="D106" s="0" t="n">
        <v>40095</v>
      </c>
      <c r="E106" s="0" t="s">
        <v>1242</v>
      </c>
      <c r="F106" s="0" t="s">
        <v>1243</v>
      </c>
    </row>
    <row r="107" customFormat="false" ht="12.8" hidden="false" customHeight="false" outlineLevel="0" collapsed="false">
      <c r="A107" s="0" t="n">
        <v>40109</v>
      </c>
      <c r="C107" s="14" t="s">
        <v>1244</v>
      </c>
      <c r="D107" s="0" t="n">
        <v>40109</v>
      </c>
      <c r="E107" s="0" t="s">
        <v>1245</v>
      </c>
      <c r="F107" s="0" t="s">
        <v>1246</v>
      </c>
    </row>
    <row r="108" customFormat="false" ht="12.8" hidden="false" customHeight="false" outlineLevel="0" collapsed="false">
      <c r="A108" s="0" t="n">
        <v>40133</v>
      </c>
      <c r="C108" s="14" t="s">
        <v>1247</v>
      </c>
      <c r="D108" s="0" t="n">
        <v>40133</v>
      </c>
      <c r="E108" s="0" t="s">
        <v>1247</v>
      </c>
    </row>
    <row r="109" customFormat="false" ht="12.8" hidden="false" customHeight="false" outlineLevel="0" collapsed="false">
      <c r="A109" s="0" t="n">
        <v>40135</v>
      </c>
      <c r="C109" s="14" t="s">
        <v>1248</v>
      </c>
      <c r="D109" s="0" t="n">
        <v>40135</v>
      </c>
      <c r="E109" s="0" t="s">
        <v>1248</v>
      </c>
    </row>
    <row r="110" customFormat="false" ht="12.8" hidden="false" customHeight="false" outlineLevel="0" collapsed="false">
      <c r="A110" s="0" t="n">
        <v>40155</v>
      </c>
      <c r="C110" s="14" t="s">
        <v>1249</v>
      </c>
      <c r="D110" s="0" t="n">
        <v>40155</v>
      </c>
      <c r="E110" s="0" t="s">
        <v>1249</v>
      </c>
    </row>
    <row r="111" customFormat="false" ht="12.8" hidden="false" customHeight="false" outlineLevel="0" collapsed="false">
      <c r="A111" s="0" t="n">
        <v>40157</v>
      </c>
      <c r="C111" s="14" t="s">
        <v>1250</v>
      </c>
      <c r="D111" s="0" t="n">
        <v>40157</v>
      </c>
      <c r="E111" s="0" t="s">
        <v>1251</v>
      </c>
      <c r="F111" s="0" t="s">
        <v>1252</v>
      </c>
    </row>
    <row r="112" customFormat="false" ht="12.8" hidden="false" customHeight="false" outlineLevel="0" collapsed="false">
      <c r="A112" s="0" t="n">
        <v>40159</v>
      </c>
      <c r="C112" s="14" t="s">
        <v>1253</v>
      </c>
      <c r="D112" s="0" t="n">
        <v>40159</v>
      </c>
      <c r="E112" s="0" t="s">
        <v>1253</v>
      </c>
    </row>
    <row r="113" customFormat="false" ht="12.8" hidden="false" customHeight="false" outlineLevel="0" collapsed="false">
      <c r="A113" s="0" t="n">
        <v>40167</v>
      </c>
      <c r="C113" s="14" t="s">
        <v>1254</v>
      </c>
      <c r="D113" s="0" t="n">
        <v>40167</v>
      </c>
      <c r="E113" s="0" t="s">
        <v>1254</v>
      </c>
    </row>
    <row r="114" customFormat="false" ht="12.8" hidden="false" customHeight="false" outlineLevel="0" collapsed="false">
      <c r="A114" s="0" t="n">
        <v>40175</v>
      </c>
      <c r="C114" s="14" t="s">
        <v>1255</v>
      </c>
      <c r="D114" s="0" t="n">
        <v>40175</v>
      </c>
      <c r="E114" s="0" t="s">
        <v>1255</v>
      </c>
    </row>
    <row r="115" customFormat="false" ht="12.8" hidden="false" customHeight="false" outlineLevel="0" collapsed="false">
      <c r="A115" s="0" t="n">
        <v>40185</v>
      </c>
      <c r="C115" s="14" t="s">
        <v>1256</v>
      </c>
      <c r="D115" s="0" t="n">
        <v>40185</v>
      </c>
      <c r="E115" s="0" t="s">
        <v>1256</v>
      </c>
    </row>
    <row r="116" customFormat="false" ht="12.8" hidden="false" customHeight="false" outlineLevel="0" collapsed="false">
      <c r="A116" s="0" t="n">
        <v>40195</v>
      </c>
      <c r="C116" s="14" t="s">
        <v>1257</v>
      </c>
      <c r="D116" s="0" t="n">
        <v>40195</v>
      </c>
      <c r="E116" s="0" t="s">
        <v>1257</v>
      </c>
    </row>
    <row r="117" customFormat="false" ht="12.8" hidden="false" customHeight="false" outlineLevel="0" collapsed="false">
      <c r="A117" s="0" t="n">
        <v>40200</v>
      </c>
      <c r="C117" s="14" t="s">
        <v>1172</v>
      </c>
      <c r="D117" s="0" t="n">
        <v>40200</v>
      </c>
      <c r="E117" s="0" t="s">
        <v>1173</v>
      </c>
      <c r="F117" s="0" t="s">
        <v>1174</v>
      </c>
    </row>
    <row r="118" customFormat="false" ht="12.8" hidden="false" customHeight="false" outlineLevel="0" collapsed="false">
      <c r="A118" s="0" t="n">
        <v>40204</v>
      </c>
      <c r="C118" s="14" t="s">
        <v>1175</v>
      </c>
      <c r="D118" s="0" t="n">
        <v>40204</v>
      </c>
      <c r="E118" s="0" t="s">
        <v>1176</v>
      </c>
      <c r="F118" s="15" t="n">
        <v>0</v>
      </c>
    </row>
    <row r="119" customFormat="false" ht="12.8" hidden="false" customHeight="false" outlineLevel="0" collapsed="false">
      <c r="A119" s="0" t="n">
        <v>40206</v>
      </c>
      <c r="C119" s="14" t="s">
        <v>1177</v>
      </c>
      <c r="D119" s="0" t="n">
        <v>40206</v>
      </c>
      <c r="E119" s="0" t="s">
        <v>1178</v>
      </c>
      <c r="F119" s="0" t="s">
        <v>1179</v>
      </c>
    </row>
    <row r="120" customFormat="false" ht="12.8" hidden="false" customHeight="false" outlineLevel="0" collapsed="false">
      <c r="A120" s="0" t="n">
        <v>40208</v>
      </c>
      <c r="C120" s="14" t="s">
        <v>1180</v>
      </c>
      <c r="D120" s="0" t="n">
        <v>40208</v>
      </c>
      <c r="E120" s="0" t="s">
        <v>1181</v>
      </c>
      <c r="F120" s="0" t="s">
        <v>1182</v>
      </c>
    </row>
    <row r="121" customFormat="false" ht="12.8" hidden="false" customHeight="false" outlineLevel="0" collapsed="false">
      <c r="A121" s="0" t="n">
        <v>40210</v>
      </c>
      <c r="C121" s="14" t="s">
        <v>1183</v>
      </c>
      <c r="D121" s="0" t="n">
        <v>40210</v>
      </c>
      <c r="E121" s="0" t="s">
        <v>1184</v>
      </c>
      <c r="F121" s="0" t="s">
        <v>1185</v>
      </c>
    </row>
    <row r="122" customFormat="false" ht="12.8" hidden="false" customHeight="false" outlineLevel="0" collapsed="false">
      <c r="A122" s="0" t="n">
        <v>40212</v>
      </c>
      <c r="C122" s="14" t="s">
        <v>1186</v>
      </c>
      <c r="D122" s="0" t="n">
        <v>40212</v>
      </c>
      <c r="E122" s="0" t="s">
        <v>1186</v>
      </c>
    </row>
    <row r="123" customFormat="false" ht="12.8" hidden="false" customHeight="false" outlineLevel="0" collapsed="false">
      <c r="A123" s="0" t="n">
        <v>40214</v>
      </c>
      <c r="C123" s="14" t="s">
        <v>1187</v>
      </c>
      <c r="D123" s="0" t="n">
        <v>40214</v>
      </c>
      <c r="E123" s="0" t="s">
        <v>1187</v>
      </c>
    </row>
    <row r="124" customFormat="false" ht="12.8" hidden="false" customHeight="false" outlineLevel="0" collapsed="false">
      <c r="A124" s="0" t="n">
        <v>40216</v>
      </c>
      <c r="C124" s="14" t="s">
        <v>1258</v>
      </c>
      <c r="D124" s="0" t="n">
        <v>40216</v>
      </c>
      <c r="E124" s="0" t="s">
        <v>1259</v>
      </c>
      <c r="F124" s="0" t="s">
        <v>1260</v>
      </c>
    </row>
    <row r="125" customFormat="false" ht="12.8" hidden="false" customHeight="false" outlineLevel="0" collapsed="false">
      <c r="A125" s="0" t="n">
        <v>40218</v>
      </c>
      <c r="C125" s="14" t="s">
        <v>1261</v>
      </c>
      <c r="D125" s="0" t="n">
        <v>40218</v>
      </c>
      <c r="E125" s="0" t="s">
        <v>1262</v>
      </c>
      <c r="F125" s="0" t="s">
        <v>1263</v>
      </c>
    </row>
    <row r="126" customFormat="false" ht="12.8" hidden="false" customHeight="false" outlineLevel="0" collapsed="false">
      <c r="A126" s="0" t="n">
        <v>40220</v>
      </c>
      <c r="C126" s="14" t="s">
        <v>1264</v>
      </c>
      <c r="D126" s="0" t="n">
        <v>40220</v>
      </c>
      <c r="E126" s="0" t="s">
        <v>1265</v>
      </c>
      <c r="F126" s="0" t="s">
        <v>1266</v>
      </c>
    </row>
    <row r="127" customFormat="false" ht="12.8" hidden="false" customHeight="false" outlineLevel="0" collapsed="false">
      <c r="A127" s="0" t="n">
        <v>40222</v>
      </c>
      <c r="C127" s="14" t="s">
        <v>1267</v>
      </c>
      <c r="D127" s="0" t="n">
        <v>40222</v>
      </c>
      <c r="E127" s="0" t="s">
        <v>1268</v>
      </c>
      <c r="F127" s="0" t="s">
        <v>1269</v>
      </c>
    </row>
    <row r="128" customFormat="false" ht="12.8" hidden="false" customHeight="false" outlineLevel="0" collapsed="false">
      <c r="A128" s="0" t="n">
        <v>40224</v>
      </c>
      <c r="C128" s="14" t="s">
        <v>1270</v>
      </c>
      <c r="D128" s="0" t="n">
        <v>40224</v>
      </c>
      <c r="E128" s="0" t="s">
        <v>1271</v>
      </c>
      <c r="F128" s="0" t="s">
        <v>1272</v>
      </c>
    </row>
    <row r="129" customFormat="false" ht="12.8" hidden="false" customHeight="false" outlineLevel="0" collapsed="false">
      <c r="A129" s="0" t="n">
        <v>40226</v>
      </c>
      <c r="C129" s="14" t="s">
        <v>1273</v>
      </c>
      <c r="D129" s="0" t="n">
        <v>40226</v>
      </c>
      <c r="E129" s="0" t="s">
        <v>1274</v>
      </c>
      <c r="F129" s="0" t="s">
        <v>1275</v>
      </c>
    </row>
    <row r="130" customFormat="false" ht="12.8" hidden="false" customHeight="false" outlineLevel="0" collapsed="false">
      <c r="A130" s="0" t="n">
        <v>40228</v>
      </c>
      <c r="C130" s="14" t="s">
        <v>1276</v>
      </c>
      <c r="D130" s="0" t="n">
        <v>40228</v>
      </c>
      <c r="E130" s="0" t="s">
        <v>1277</v>
      </c>
      <c r="F130" s="0" t="s">
        <v>1278</v>
      </c>
    </row>
    <row r="131" customFormat="false" ht="12.8" hidden="false" customHeight="false" outlineLevel="0" collapsed="false">
      <c r="A131" s="0" t="n">
        <v>40230</v>
      </c>
      <c r="C131" s="14" t="s">
        <v>1279</v>
      </c>
      <c r="D131" s="0" t="n">
        <v>40230</v>
      </c>
      <c r="E131" s="0" t="s">
        <v>1280</v>
      </c>
      <c r="F131" s="0" t="s">
        <v>1281</v>
      </c>
    </row>
    <row r="132" customFormat="false" ht="12.8" hidden="false" customHeight="false" outlineLevel="0" collapsed="false">
      <c r="A132" s="0" t="n">
        <v>40232</v>
      </c>
      <c r="C132" s="14" t="s">
        <v>1282</v>
      </c>
      <c r="D132" s="0" t="n">
        <v>40232</v>
      </c>
      <c r="E132" s="0" t="s">
        <v>1283</v>
      </c>
      <c r="F132" s="0" t="s">
        <v>1284</v>
      </c>
    </row>
    <row r="133" customFormat="false" ht="12.8" hidden="false" customHeight="false" outlineLevel="0" collapsed="false">
      <c r="A133" s="0" t="n">
        <v>40234</v>
      </c>
      <c r="C133" s="14" t="s">
        <v>1285</v>
      </c>
      <c r="D133" s="0" t="n">
        <v>40234</v>
      </c>
      <c r="E133" s="0" t="s">
        <v>1285</v>
      </c>
    </row>
    <row r="134" customFormat="false" ht="12.8" hidden="false" customHeight="false" outlineLevel="0" collapsed="false">
      <c r="A134" s="0" t="n">
        <v>40238</v>
      </c>
      <c r="C134" s="14" t="s">
        <v>1286</v>
      </c>
      <c r="D134" s="0" t="n">
        <v>40238</v>
      </c>
      <c r="E134" s="0" t="s">
        <v>1287</v>
      </c>
      <c r="F134" s="0" t="s">
        <v>1288</v>
      </c>
    </row>
    <row r="135" customFormat="false" ht="12.8" hidden="false" customHeight="false" outlineLevel="0" collapsed="false">
      <c r="A135" s="0" t="n">
        <v>40240</v>
      </c>
      <c r="C135" s="14" t="s">
        <v>1289</v>
      </c>
      <c r="D135" s="0" t="n">
        <v>40240</v>
      </c>
      <c r="E135" s="0" t="s">
        <v>1290</v>
      </c>
      <c r="F135" s="0" t="s">
        <v>1291</v>
      </c>
    </row>
    <row r="136" customFormat="false" ht="12.8" hidden="false" customHeight="false" outlineLevel="0" collapsed="false">
      <c r="A136" s="0" t="n">
        <v>40242</v>
      </c>
      <c r="C136" s="14" t="s">
        <v>1292</v>
      </c>
      <c r="D136" s="0" t="n">
        <v>40242</v>
      </c>
      <c r="E136" s="0" t="s">
        <v>1293</v>
      </c>
      <c r="F136" s="0" t="s">
        <v>1294</v>
      </c>
    </row>
    <row r="137" customFormat="false" ht="12.8" hidden="false" customHeight="false" outlineLevel="0" collapsed="false">
      <c r="A137" s="0" t="n">
        <v>40244</v>
      </c>
      <c r="C137" s="14" t="s">
        <v>1295</v>
      </c>
      <c r="D137" s="0" t="n">
        <v>40244</v>
      </c>
      <c r="E137" s="0" t="s">
        <v>1296</v>
      </c>
      <c r="F137" s="0" t="s">
        <v>1297</v>
      </c>
    </row>
    <row r="138" customFormat="false" ht="12.8" hidden="false" customHeight="false" outlineLevel="0" collapsed="false">
      <c r="A138" s="0" t="n">
        <v>40250</v>
      </c>
      <c r="C138" s="14" t="s">
        <v>1298</v>
      </c>
      <c r="D138" s="0" t="n">
        <v>40250</v>
      </c>
      <c r="E138" s="0" t="s">
        <v>1299</v>
      </c>
      <c r="F138" s="0" t="s">
        <v>1300</v>
      </c>
    </row>
    <row r="139" customFormat="false" ht="12.8" hidden="false" customHeight="false" outlineLevel="0" collapsed="false">
      <c r="A139" s="0" t="n">
        <v>40252</v>
      </c>
      <c r="C139" s="14" t="s">
        <v>1301</v>
      </c>
      <c r="D139" s="0" t="n">
        <v>40252</v>
      </c>
      <c r="E139" s="0" t="s">
        <v>1302</v>
      </c>
      <c r="F139" s="0" t="s">
        <v>1303</v>
      </c>
    </row>
    <row r="140" customFormat="false" ht="12.8" hidden="false" customHeight="false" outlineLevel="0" collapsed="false">
      <c r="A140" s="0" t="n">
        <v>40254</v>
      </c>
      <c r="C140" s="14" t="s">
        <v>1304</v>
      </c>
      <c r="D140" s="0" t="n">
        <v>40254</v>
      </c>
      <c r="E140" s="0" t="s">
        <v>1305</v>
      </c>
      <c r="F140" s="0" t="s">
        <v>1306</v>
      </c>
    </row>
    <row r="141" customFormat="false" ht="12.8" hidden="false" customHeight="false" outlineLevel="0" collapsed="false">
      <c r="A141" s="0" t="n">
        <v>40256</v>
      </c>
      <c r="C141" s="14" t="s">
        <v>1307</v>
      </c>
      <c r="D141" s="0" t="n">
        <v>40256</v>
      </c>
      <c r="E141" s="0" t="s">
        <v>1308</v>
      </c>
      <c r="F141" s="0" t="s">
        <v>1309</v>
      </c>
    </row>
    <row r="142" customFormat="false" ht="12.8" hidden="false" customHeight="false" outlineLevel="0" collapsed="false">
      <c r="A142" s="0" t="n">
        <v>40258</v>
      </c>
      <c r="C142" s="14" t="s">
        <v>1310</v>
      </c>
      <c r="D142" s="0" t="n">
        <v>40258</v>
      </c>
      <c r="E142" s="0" t="s">
        <v>1311</v>
      </c>
      <c r="F142" s="0" t="s">
        <v>1312</v>
      </c>
    </row>
    <row r="143" customFormat="false" ht="12.8" hidden="false" customHeight="false" outlineLevel="0" collapsed="false">
      <c r="A143" s="0" t="n">
        <v>40260</v>
      </c>
      <c r="C143" s="14" t="s">
        <v>1313</v>
      </c>
      <c r="D143" s="0" t="n">
        <v>40260</v>
      </c>
      <c r="E143" s="0" t="s">
        <v>1314</v>
      </c>
      <c r="F143" s="0" t="s">
        <v>1315</v>
      </c>
    </row>
    <row r="144" customFormat="false" ht="12.8" hidden="false" customHeight="false" outlineLevel="0" collapsed="false">
      <c r="A144" s="0" t="n">
        <v>40428</v>
      </c>
      <c r="C144" s="14" t="s">
        <v>1316</v>
      </c>
      <c r="D144" s="0" t="n">
        <v>40428</v>
      </c>
      <c r="E144" s="0" t="s">
        <v>1317</v>
      </c>
      <c r="F144" s="0" t="s">
        <v>1318</v>
      </c>
    </row>
    <row r="145" customFormat="false" ht="12.8" hidden="false" customHeight="false" outlineLevel="0" collapsed="false">
      <c r="A145" s="0" t="n">
        <v>40430</v>
      </c>
      <c r="C145" s="14" t="s">
        <v>1319</v>
      </c>
      <c r="D145" s="0" t="n">
        <v>40430</v>
      </c>
      <c r="E145" s="0" t="s">
        <v>1320</v>
      </c>
      <c r="F145" s="0" t="s">
        <v>1321</v>
      </c>
    </row>
    <row r="146" customFormat="false" ht="12.8" hidden="false" customHeight="false" outlineLevel="0" collapsed="false">
      <c r="A146" s="0" t="n">
        <v>40432</v>
      </c>
      <c r="C146" s="14" t="s">
        <v>1322</v>
      </c>
      <c r="D146" s="0" t="n">
        <v>40432</v>
      </c>
      <c r="E146" s="0" t="s">
        <v>1323</v>
      </c>
      <c r="F146" s="0" t="s">
        <v>1324</v>
      </c>
    </row>
    <row r="147" customFormat="false" ht="12.8" hidden="false" customHeight="false" outlineLevel="0" collapsed="false">
      <c r="A147" s="0" t="n">
        <v>40434</v>
      </c>
      <c r="C147" s="14" t="s">
        <v>1325</v>
      </c>
      <c r="D147" s="0" t="n">
        <v>40434</v>
      </c>
      <c r="E147" s="0" t="s">
        <v>1326</v>
      </c>
      <c r="F147" s="0" t="s">
        <v>1327</v>
      </c>
    </row>
    <row r="148" customFormat="false" ht="12.8" hidden="false" customHeight="false" outlineLevel="0" collapsed="false">
      <c r="A148" s="0" t="n">
        <v>40436</v>
      </c>
      <c r="C148" s="14" t="s">
        <v>1328</v>
      </c>
      <c r="D148" s="0" t="n">
        <v>40436</v>
      </c>
      <c r="E148" s="0" t="s">
        <v>1329</v>
      </c>
      <c r="F148" s="0" t="s">
        <v>1330</v>
      </c>
    </row>
    <row r="149" customFormat="false" ht="12.8" hidden="false" customHeight="false" outlineLevel="0" collapsed="false">
      <c r="A149" s="0" t="n">
        <v>40438</v>
      </c>
      <c r="C149" s="14" t="s">
        <v>1331</v>
      </c>
      <c r="D149" s="0" t="n">
        <v>40438</v>
      </c>
      <c r="E149" s="0" t="s">
        <v>1332</v>
      </c>
      <c r="F149" s="0" t="s">
        <v>1333</v>
      </c>
    </row>
    <row r="150" customFormat="false" ht="12.8" hidden="false" customHeight="false" outlineLevel="0" collapsed="false">
      <c r="A150" s="0" t="n">
        <v>40440</v>
      </c>
      <c r="C150" s="14" t="s">
        <v>1334</v>
      </c>
      <c r="D150" s="0" t="n">
        <v>40440</v>
      </c>
      <c r="E150" s="0" t="s">
        <v>1335</v>
      </c>
      <c r="F150" s="0" t="s">
        <v>1336</v>
      </c>
    </row>
    <row r="151" customFormat="false" ht="12.8" hidden="false" customHeight="false" outlineLevel="0" collapsed="false">
      <c r="A151" s="0" t="n">
        <v>40442</v>
      </c>
      <c r="C151" s="14" t="s">
        <v>1337</v>
      </c>
      <c r="D151" s="0" t="n">
        <v>40442</v>
      </c>
      <c r="E151" s="0" t="s">
        <v>1338</v>
      </c>
      <c r="F151" s="0" t="s">
        <v>1339</v>
      </c>
    </row>
    <row r="152" customFormat="false" ht="12.8" hidden="false" customHeight="false" outlineLevel="0" collapsed="false">
      <c r="A152" s="0" t="n">
        <v>40446</v>
      </c>
      <c r="C152" s="14" t="s">
        <v>1340</v>
      </c>
      <c r="D152" s="0" t="n">
        <v>40446</v>
      </c>
      <c r="E152" s="0" t="s">
        <v>1341</v>
      </c>
      <c r="F152" s="0" t="s">
        <v>1342</v>
      </c>
    </row>
    <row r="153" customFormat="false" ht="12.8" hidden="false" customHeight="false" outlineLevel="0" collapsed="false">
      <c r="A153" s="0" t="n">
        <v>40448</v>
      </c>
      <c r="C153" s="14" t="s">
        <v>1343</v>
      </c>
      <c r="D153" s="0" t="n">
        <v>40448</v>
      </c>
      <c r="E153" s="0" t="s">
        <v>1344</v>
      </c>
      <c r="F153" s="0" t="s">
        <v>1345</v>
      </c>
    </row>
    <row r="154" customFormat="false" ht="12.8" hidden="false" customHeight="false" outlineLevel="0" collapsed="false">
      <c r="A154" s="0" t="n">
        <v>40450</v>
      </c>
      <c r="C154" s="14" t="s">
        <v>1346</v>
      </c>
      <c r="D154" s="0" t="n">
        <v>40450</v>
      </c>
      <c r="E154" s="0" t="s">
        <v>1347</v>
      </c>
      <c r="F154" s="0" t="s">
        <v>1348</v>
      </c>
    </row>
    <row r="155" customFormat="false" ht="12.8" hidden="false" customHeight="false" outlineLevel="0" collapsed="false">
      <c r="A155" s="0" t="n">
        <v>40452</v>
      </c>
      <c r="C155" s="14" t="s">
        <v>1349</v>
      </c>
      <c r="D155" s="0" t="n">
        <v>40452</v>
      </c>
      <c r="E155" s="0" t="s">
        <v>1350</v>
      </c>
      <c r="F155" s="0" t="s">
        <v>1351</v>
      </c>
    </row>
    <row r="156" customFormat="false" ht="12.8" hidden="false" customHeight="false" outlineLevel="0" collapsed="false">
      <c r="A156" s="0" t="n">
        <v>40456</v>
      </c>
      <c r="C156" s="14" t="s">
        <v>1352</v>
      </c>
      <c r="D156" s="0" t="n">
        <v>40456</v>
      </c>
      <c r="E156" s="0" t="s">
        <v>1353</v>
      </c>
      <c r="F156" s="0" t="s">
        <v>1354</v>
      </c>
    </row>
    <row r="157" customFormat="false" ht="12.8" hidden="false" customHeight="false" outlineLevel="0" collapsed="false">
      <c r="A157" s="0" t="n">
        <v>40458</v>
      </c>
      <c r="C157" s="14" t="s">
        <v>1355</v>
      </c>
      <c r="D157" s="0" t="n">
        <v>40458</v>
      </c>
      <c r="E157" s="0" t="s">
        <v>1356</v>
      </c>
      <c r="F157" s="0" t="s">
        <v>1357</v>
      </c>
    </row>
    <row r="158" customFormat="false" ht="12.8" hidden="false" customHeight="false" outlineLevel="0" collapsed="false">
      <c r="A158" s="0" t="n">
        <v>40462</v>
      </c>
      <c r="C158" s="14" t="s">
        <v>1358</v>
      </c>
      <c r="D158" s="0" t="n">
        <v>40462</v>
      </c>
      <c r="E158" s="0" t="s">
        <v>1359</v>
      </c>
      <c r="F158" s="0" t="s">
        <v>1327</v>
      </c>
    </row>
    <row r="159" customFormat="false" ht="12.8" hidden="false" customHeight="false" outlineLevel="0" collapsed="false">
      <c r="A159" s="0" t="n">
        <v>40464</v>
      </c>
      <c r="C159" s="14" t="s">
        <v>1360</v>
      </c>
      <c r="D159" s="0" t="n">
        <v>40464</v>
      </c>
      <c r="E159" s="0" t="s">
        <v>1361</v>
      </c>
      <c r="F159" s="0" t="s">
        <v>1362</v>
      </c>
    </row>
    <row r="160" customFormat="false" ht="12.8" hidden="false" customHeight="false" outlineLevel="0" collapsed="false">
      <c r="A160" s="0" t="n">
        <v>40466</v>
      </c>
      <c r="C160" s="14" t="s">
        <v>1363</v>
      </c>
      <c r="D160" s="0" t="n">
        <v>40466</v>
      </c>
      <c r="E160" s="0" t="s">
        <v>1364</v>
      </c>
      <c r="F160" s="0" t="s">
        <v>1365</v>
      </c>
    </row>
    <row r="161" customFormat="false" ht="12.8" hidden="false" customHeight="false" outlineLevel="0" collapsed="false">
      <c r="A161" s="0" t="n">
        <v>40472</v>
      </c>
      <c r="C161" s="14" t="s">
        <v>1366</v>
      </c>
      <c r="D161" s="0" t="n">
        <v>40472</v>
      </c>
      <c r="E161" s="0" t="s">
        <v>1366</v>
      </c>
    </row>
    <row r="162" customFormat="false" ht="12.8" hidden="false" customHeight="false" outlineLevel="0" collapsed="false">
      <c r="A162" s="0" t="n">
        <v>40474</v>
      </c>
      <c r="C162" s="14" t="s">
        <v>1367</v>
      </c>
      <c r="D162" s="0" t="n">
        <v>40474</v>
      </c>
      <c r="E162" s="0" t="s">
        <v>1368</v>
      </c>
      <c r="F162" s="0" t="s">
        <v>1369</v>
      </c>
    </row>
    <row r="163" customFormat="false" ht="12.8" hidden="false" customHeight="false" outlineLevel="0" collapsed="false">
      <c r="A163" s="0" t="n">
        <v>40482</v>
      </c>
      <c r="C163" s="14" t="s">
        <v>1370</v>
      </c>
      <c r="D163" s="0" t="n">
        <v>40482</v>
      </c>
      <c r="E163" s="0" t="s">
        <v>1370</v>
      </c>
    </row>
    <row r="164" customFormat="false" ht="12.8" hidden="false" customHeight="false" outlineLevel="0" collapsed="false">
      <c r="A164" s="0" t="n">
        <v>40484</v>
      </c>
      <c r="C164" s="14" t="s">
        <v>1371</v>
      </c>
      <c r="D164" s="0" t="n">
        <v>40484</v>
      </c>
      <c r="E164" s="0" t="s">
        <v>1371</v>
      </c>
    </row>
    <row r="165" customFormat="false" ht="12.8" hidden="false" customHeight="false" outlineLevel="0" collapsed="false">
      <c r="A165" s="0" t="n">
        <v>40490</v>
      </c>
      <c r="C165" s="14" t="s">
        <v>1372</v>
      </c>
      <c r="D165" s="0" t="n">
        <v>40490</v>
      </c>
      <c r="E165" s="0" t="s">
        <v>1373</v>
      </c>
      <c r="F165" s="0" t="s">
        <v>1374</v>
      </c>
    </row>
    <row r="166" customFormat="false" ht="12.8" hidden="false" customHeight="false" outlineLevel="0" collapsed="false">
      <c r="A166" s="0" t="n">
        <v>40497</v>
      </c>
      <c r="D166" s="0" t="n">
        <v>40497</v>
      </c>
    </row>
    <row r="167" customFormat="false" ht="12.8" hidden="false" customHeight="false" outlineLevel="0" collapsed="false">
      <c r="A167" s="0" t="n">
        <v>40513</v>
      </c>
      <c r="C167" s="14" t="s">
        <v>1375</v>
      </c>
      <c r="D167" s="0" t="n">
        <v>40513</v>
      </c>
      <c r="E167" s="0" t="s">
        <v>1375</v>
      </c>
    </row>
    <row r="168" customFormat="false" ht="12.8" hidden="false" customHeight="false" outlineLevel="0" collapsed="false">
      <c r="A168" s="0" t="n">
        <v>40575</v>
      </c>
      <c r="C168" s="14" t="s">
        <v>1376</v>
      </c>
      <c r="D168" s="0" t="n">
        <v>40575</v>
      </c>
      <c r="E168" s="0" t="s">
        <v>1377</v>
      </c>
      <c r="F168" s="0" t="s">
        <v>1378</v>
      </c>
    </row>
    <row r="169" customFormat="false" ht="12.8" hidden="false" customHeight="false" outlineLevel="0" collapsed="false">
      <c r="A169" s="0" t="n">
        <v>40631</v>
      </c>
      <c r="C169" s="14" t="s">
        <v>1379</v>
      </c>
      <c r="D169" s="0" t="n">
        <v>40631</v>
      </c>
      <c r="E169" s="0" t="s">
        <v>1379</v>
      </c>
    </row>
    <row r="170" customFormat="false" ht="12.8" hidden="false" customHeight="false" outlineLevel="0" collapsed="false">
      <c r="A170" s="0" t="n">
        <v>40789</v>
      </c>
      <c r="C170" s="14" t="s">
        <v>1380</v>
      </c>
      <c r="D170" s="0" t="n">
        <v>40789</v>
      </c>
      <c r="E170" s="0" t="s">
        <v>1380</v>
      </c>
    </row>
    <row r="171" customFormat="false" ht="12.8" hidden="false" customHeight="false" outlineLevel="0" collapsed="false">
      <c r="A171" s="0" t="n">
        <v>40809</v>
      </c>
      <c r="C171" s="14" t="s">
        <v>1381</v>
      </c>
      <c r="D171" s="0" t="n">
        <v>40809</v>
      </c>
      <c r="E171" s="0" t="s">
        <v>1381</v>
      </c>
    </row>
    <row r="172" customFormat="false" ht="12.8" hidden="false" customHeight="false" outlineLevel="0" collapsed="false">
      <c r="A172" s="0" t="n">
        <v>40915</v>
      </c>
      <c r="C172" s="14" t="s">
        <v>1109</v>
      </c>
      <c r="D172" s="0" t="n">
        <v>40915</v>
      </c>
      <c r="E172" s="0" t="s">
        <v>1109</v>
      </c>
    </row>
    <row r="173" customFormat="false" ht="12.8" hidden="false" customHeight="false" outlineLevel="0" collapsed="false">
      <c r="A173" s="0" t="n">
        <v>40997</v>
      </c>
      <c r="C173" s="14" t="s">
        <v>1382</v>
      </c>
      <c r="D173" s="0" t="n">
        <v>40997</v>
      </c>
      <c r="E173" s="0" t="s">
        <v>1383</v>
      </c>
      <c r="F173" s="0" t="s">
        <v>1384</v>
      </c>
    </row>
    <row r="174" customFormat="false" ht="12.8" hidden="false" customHeight="false" outlineLevel="0" collapsed="false">
      <c r="A174" s="0" t="n">
        <v>41001</v>
      </c>
      <c r="C174" s="14" t="s">
        <v>1385</v>
      </c>
      <c r="D174" s="0" t="n">
        <v>41001</v>
      </c>
      <c r="E174" s="0" t="s">
        <v>1386</v>
      </c>
      <c r="F174" s="0" t="s">
        <v>1387</v>
      </c>
    </row>
    <row r="175" customFormat="false" ht="12.8" hidden="false" customHeight="false" outlineLevel="0" collapsed="false">
      <c r="A175" s="0" t="n">
        <v>41007</v>
      </c>
      <c r="C175" s="14" t="s">
        <v>1388</v>
      </c>
      <c r="D175" s="0" t="n">
        <v>41007</v>
      </c>
      <c r="E175" s="0" t="s">
        <v>1389</v>
      </c>
      <c r="F175" s="0" t="s">
        <v>1387</v>
      </c>
    </row>
    <row r="176" customFormat="false" ht="12.8" hidden="false" customHeight="false" outlineLevel="0" collapsed="false">
      <c r="A176" s="0" t="n">
        <v>41009</v>
      </c>
      <c r="C176" s="14" t="s">
        <v>1390</v>
      </c>
      <c r="D176" s="0" t="n">
        <v>41009</v>
      </c>
      <c r="E176" s="0" t="s">
        <v>1390</v>
      </c>
    </row>
    <row r="177" customFormat="false" ht="12.8" hidden="false" customHeight="false" outlineLevel="0" collapsed="false">
      <c r="A177" s="0" t="n">
        <v>41015</v>
      </c>
      <c r="C177" s="14" t="s">
        <v>1391</v>
      </c>
      <c r="D177" s="0" t="n">
        <v>41015</v>
      </c>
      <c r="E177" s="0" t="s">
        <v>1391</v>
      </c>
    </row>
    <row r="178" customFormat="false" ht="12.8" hidden="false" customHeight="false" outlineLevel="0" collapsed="false">
      <c r="A178" s="0" t="n">
        <v>41017</v>
      </c>
      <c r="C178" s="14" t="s">
        <v>1392</v>
      </c>
      <c r="D178" s="0" t="n">
        <v>41017</v>
      </c>
      <c r="E178" s="0" t="s">
        <v>1393</v>
      </c>
      <c r="F178" s="0" t="s">
        <v>1394</v>
      </c>
    </row>
    <row r="179" customFormat="false" ht="12.8" hidden="false" customHeight="false" outlineLevel="0" collapsed="false">
      <c r="A179" s="0" t="n">
        <v>41019</v>
      </c>
      <c r="C179" s="14" t="s">
        <v>1395</v>
      </c>
      <c r="D179" s="0" t="n">
        <v>41019</v>
      </c>
      <c r="E179" s="0" t="s">
        <v>1396</v>
      </c>
      <c r="F179" s="0" t="s">
        <v>1397</v>
      </c>
    </row>
    <row r="180" customFormat="false" ht="12.8" hidden="false" customHeight="false" outlineLevel="0" collapsed="false">
      <c r="A180" s="0" t="n">
        <v>41021</v>
      </c>
      <c r="C180" s="14" t="s">
        <v>1398</v>
      </c>
      <c r="D180" s="0" t="n">
        <v>41021</v>
      </c>
      <c r="E180" s="0" t="s">
        <v>1399</v>
      </c>
      <c r="F180" s="0" t="s">
        <v>1400</v>
      </c>
    </row>
    <row r="181" customFormat="false" ht="12.8" hidden="false" customHeight="false" outlineLevel="0" collapsed="false">
      <c r="A181" s="0" t="n">
        <v>41023</v>
      </c>
      <c r="C181" s="14" t="s">
        <v>1401</v>
      </c>
      <c r="D181" s="0" t="n">
        <v>41023</v>
      </c>
      <c r="E181" s="0" t="s">
        <v>1402</v>
      </c>
      <c r="F181" s="0" t="s">
        <v>1403</v>
      </c>
    </row>
    <row r="182" customFormat="false" ht="12.8" hidden="false" customHeight="false" outlineLevel="0" collapsed="false">
      <c r="A182" s="0" t="n">
        <v>41025</v>
      </c>
      <c r="C182" s="14" t="s">
        <v>1404</v>
      </c>
      <c r="D182" s="0" t="n">
        <v>41025</v>
      </c>
      <c r="E182" s="0" t="s">
        <v>1405</v>
      </c>
      <c r="F182" s="0" t="s">
        <v>1406</v>
      </c>
    </row>
    <row r="183" customFormat="false" ht="12.8" hidden="false" customHeight="false" outlineLevel="0" collapsed="false">
      <c r="A183" s="0" t="n">
        <v>41027</v>
      </c>
      <c r="C183" s="14" t="s">
        <v>1407</v>
      </c>
      <c r="D183" s="0" t="n">
        <v>41027</v>
      </c>
      <c r="E183" s="0" t="s">
        <v>1408</v>
      </c>
      <c r="F183" s="0" t="s">
        <v>1409</v>
      </c>
    </row>
    <row r="184" customFormat="false" ht="12.8" hidden="false" customHeight="false" outlineLevel="0" collapsed="false">
      <c r="A184" s="0" t="n">
        <v>41029</v>
      </c>
      <c r="C184" s="14" t="s">
        <v>1410</v>
      </c>
      <c r="D184" s="0" t="n">
        <v>41029</v>
      </c>
      <c r="E184" s="0" t="s">
        <v>1411</v>
      </c>
      <c r="F184" s="0" t="s">
        <v>1412</v>
      </c>
    </row>
    <row r="185" customFormat="false" ht="12.8" hidden="false" customHeight="false" outlineLevel="0" collapsed="false">
      <c r="A185" s="0" t="n">
        <v>41031</v>
      </c>
      <c r="C185" s="14" t="s">
        <v>1413</v>
      </c>
      <c r="D185" s="0" t="n">
        <v>41031</v>
      </c>
      <c r="E185" s="0" t="s">
        <v>1414</v>
      </c>
      <c r="F185" s="0" t="s">
        <v>1412</v>
      </c>
    </row>
    <row r="186" customFormat="false" ht="12.8" hidden="false" customHeight="false" outlineLevel="0" collapsed="false">
      <c r="A186" s="0" t="n">
        <v>41033</v>
      </c>
      <c r="C186" s="14" t="s">
        <v>1415</v>
      </c>
      <c r="D186" s="0" t="n">
        <v>41033</v>
      </c>
      <c r="E186" s="0" t="s">
        <v>1416</v>
      </c>
      <c r="F186" s="0" t="s">
        <v>1412</v>
      </c>
    </row>
    <row r="187" customFormat="false" ht="12.8" hidden="false" customHeight="false" outlineLevel="0" collapsed="false">
      <c r="A187" s="0" t="n">
        <v>41035</v>
      </c>
      <c r="C187" s="14" t="s">
        <v>1417</v>
      </c>
      <c r="D187" s="0" t="n">
        <v>41035</v>
      </c>
      <c r="E187" s="0" t="s">
        <v>1418</v>
      </c>
      <c r="F187" s="0" t="s">
        <v>1412</v>
      </c>
    </row>
    <row r="188" customFormat="false" ht="12.8" hidden="false" customHeight="false" outlineLevel="0" collapsed="false">
      <c r="A188" s="0" t="n">
        <v>41037</v>
      </c>
      <c r="C188" s="14" t="s">
        <v>1419</v>
      </c>
      <c r="D188" s="0" t="n">
        <v>41037</v>
      </c>
      <c r="E188" s="0" t="s">
        <v>1420</v>
      </c>
      <c r="F188" s="0" t="s">
        <v>1412</v>
      </c>
    </row>
    <row r="189" customFormat="false" ht="12.8" hidden="false" customHeight="false" outlineLevel="0" collapsed="false">
      <c r="A189" s="0" t="n">
        <v>41039</v>
      </c>
      <c r="C189" s="14" t="s">
        <v>1421</v>
      </c>
      <c r="D189" s="0" t="n">
        <v>41039</v>
      </c>
      <c r="E189" s="0" t="s">
        <v>1422</v>
      </c>
      <c r="F189" s="0" t="s">
        <v>1412</v>
      </c>
    </row>
    <row r="190" customFormat="false" ht="12.8" hidden="false" customHeight="false" outlineLevel="0" collapsed="false">
      <c r="A190" s="0" t="n">
        <v>41041</v>
      </c>
      <c r="C190" s="14" t="s">
        <v>1423</v>
      </c>
      <c r="D190" s="0" t="n">
        <v>41041</v>
      </c>
      <c r="E190" s="0" t="s">
        <v>1424</v>
      </c>
      <c r="F190" s="0" t="s">
        <v>1412</v>
      </c>
    </row>
    <row r="191" customFormat="false" ht="12.8" hidden="false" customHeight="false" outlineLevel="0" collapsed="false">
      <c r="A191" s="0" t="n">
        <v>41043</v>
      </c>
      <c r="C191" s="14" t="s">
        <v>1425</v>
      </c>
      <c r="D191" s="0" t="n">
        <v>41043</v>
      </c>
      <c r="E191" s="0" t="s">
        <v>1426</v>
      </c>
      <c r="F191" s="0" t="s">
        <v>1412</v>
      </c>
    </row>
    <row r="192" customFormat="false" ht="12.8" hidden="false" customHeight="false" outlineLevel="0" collapsed="false">
      <c r="A192" s="0" t="n">
        <v>41045</v>
      </c>
      <c r="C192" s="14" t="s">
        <v>1427</v>
      </c>
      <c r="D192" s="0" t="n">
        <v>41045</v>
      </c>
      <c r="E192" s="0" t="s">
        <v>1428</v>
      </c>
      <c r="F192" s="0" t="s">
        <v>1412</v>
      </c>
    </row>
    <row r="193" customFormat="false" ht="12.8" hidden="false" customHeight="false" outlineLevel="0" collapsed="false">
      <c r="A193" s="0" t="n">
        <v>41047</v>
      </c>
      <c r="C193" s="14" t="s">
        <v>1429</v>
      </c>
      <c r="D193" s="0" t="n">
        <v>41047</v>
      </c>
      <c r="E193" s="0" t="s">
        <v>1430</v>
      </c>
      <c r="F193" s="0" t="s">
        <v>1412</v>
      </c>
    </row>
    <row r="194" customFormat="false" ht="12.8" hidden="false" customHeight="false" outlineLevel="0" collapsed="false">
      <c r="A194" s="0" t="n">
        <v>41049</v>
      </c>
      <c r="C194" s="14" t="s">
        <v>1431</v>
      </c>
      <c r="D194" s="0" t="n">
        <v>41049</v>
      </c>
      <c r="E194" s="0" t="s">
        <v>1432</v>
      </c>
      <c r="F194" s="0" t="s">
        <v>1412</v>
      </c>
    </row>
    <row r="195" customFormat="false" ht="12.8" hidden="false" customHeight="false" outlineLevel="0" collapsed="false">
      <c r="A195" s="0" t="n">
        <v>41051</v>
      </c>
      <c r="C195" s="14" t="s">
        <v>1433</v>
      </c>
      <c r="D195" s="0" t="n">
        <v>41051</v>
      </c>
      <c r="E195" s="0" t="s">
        <v>1434</v>
      </c>
      <c r="F195" s="0" t="s">
        <v>1412</v>
      </c>
    </row>
    <row r="196" customFormat="false" ht="12.8" hidden="false" customHeight="false" outlineLevel="0" collapsed="false">
      <c r="A196" s="0" t="n">
        <v>41053</v>
      </c>
      <c r="C196" s="14" t="s">
        <v>1435</v>
      </c>
      <c r="D196" s="0" t="n">
        <v>41053</v>
      </c>
      <c r="E196" s="0" t="s">
        <v>1436</v>
      </c>
      <c r="F196" s="0" t="s">
        <v>1412</v>
      </c>
    </row>
    <row r="197" customFormat="false" ht="12.8" hidden="false" customHeight="false" outlineLevel="0" collapsed="false">
      <c r="A197" s="0" t="n">
        <v>41055</v>
      </c>
      <c r="C197" s="14" t="s">
        <v>1437</v>
      </c>
      <c r="D197" s="0" t="n">
        <v>41055</v>
      </c>
      <c r="E197" s="0" t="s">
        <v>1438</v>
      </c>
      <c r="F197" s="0" t="s">
        <v>1412</v>
      </c>
    </row>
    <row r="198" customFormat="false" ht="12.8" hidden="false" customHeight="false" outlineLevel="0" collapsed="false">
      <c r="A198" s="0" t="n">
        <v>41057</v>
      </c>
      <c r="C198" s="14" t="s">
        <v>1439</v>
      </c>
      <c r="D198" s="0" t="n">
        <v>41057</v>
      </c>
      <c r="E198" s="0" t="s">
        <v>1440</v>
      </c>
      <c r="F198" s="0" t="s">
        <v>1412</v>
      </c>
    </row>
    <row r="199" customFormat="false" ht="12.8" hidden="false" customHeight="false" outlineLevel="0" collapsed="false">
      <c r="A199" s="0" t="n">
        <v>41059</v>
      </c>
      <c r="C199" s="14" t="s">
        <v>1441</v>
      </c>
      <c r="D199" s="0" t="n">
        <v>41059</v>
      </c>
      <c r="E199" s="0" t="s">
        <v>1442</v>
      </c>
      <c r="F199" s="0" t="s">
        <v>1412</v>
      </c>
    </row>
    <row r="200" customFormat="false" ht="12.8" hidden="false" customHeight="false" outlineLevel="0" collapsed="false">
      <c r="A200" s="0" t="n">
        <v>41065</v>
      </c>
      <c r="C200" s="14" t="s">
        <v>1443</v>
      </c>
      <c r="D200" s="0" t="n">
        <v>41065</v>
      </c>
      <c r="E200" s="0" t="s">
        <v>1444</v>
      </c>
      <c r="F200" s="0" t="s">
        <v>1445</v>
      </c>
    </row>
    <row r="201" customFormat="false" ht="12.8" hidden="false" customHeight="false" outlineLevel="0" collapsed="false">
      <c r="A201" s="0" t="n">
        <v>41067</v>
      </c>
      <c r="C201" s="14" t="s">
        <v>1446</v>
      </c>
      <c r="D201" s="0" t="n">
        <v>41067</v>
      </c>
      <c r="E201" s="0" t="s">
        <v>1447</v>
      </c>
      <c r="F201" s="0" t="s">
        <v>1448</v>
      </c>
    </row>
    <row r="202" customFormat="false" ht="12.8" hidden="false" customHeight="false" outlineLevel="0" collapsed="false">
      <c r="A202" s="0" t="n">
        <v>41069</v>
      </c>
      <c r="C202" s="14" t="s">
        <v>1449</v>
      </c>
      <c r="D202" s="0" t="n">
        <v>41069</v>
      </c>
      <c r="E202" s="0" t="s">
        <v>1450</v>
      </c>
      <c r="F202" s="0" t="s">
        <v>1451</v>
      </c>
    </row>
    <row r="203" customFormat="false" ht="12.8" hidden="false" customHeight="false" outlineLevel="0" collapsed="false">
      <c r="A203" s="0" t="n">
        <v>41071</v>
      </c>
      <c r="C203" s="14" t="s">
        <v>1452</v>
      </c>
      <c r="D203" s="0" t="n">
        <v>41071</v>
      </c>
      <c r="E203" s="0" t="s">
        <v>1453</v>
      </c>
      <c r="F203" s="0" t="s">
        <v>1454</v>
      </c>
    </row>
    <row r="204" customFormat="false" ht="12.8" hidden="false" customHeight="false" outlineLevel="0" collapsed="false">
      <c r="A204" s="0" t="n">
        <v>41073</v>
      </c>
      <c r="C204" s="14" t="s">
        <v>1455</v>
      </c>
      <c r="D204" s="0" t="n">
        <v>41073</v>
      </c>
      <c r="E204" s="0" t="s">
        <v>1456</v>
      </c>
      <c r="F204" s="0" t="s">
        <v>1457</v>
      </c>
    </row>
    <row r="205" customFormat="false" ht="12.8" hidden="false" customHeight="false" outlineLevel="0" collapsed="false">
      <c r="A205" s="0" t="n">
        <v>41075</v>
      </c>
      <c r="C205" s="14" t="s">
        <v>1458</v>
      </c>
      <c r="D205" s="0" t="n">
        <v>41075</v>
      </c>
      <c r="E205" s="0" t="s">
        <v>1459</v>
      </c>
      <c r="F205" s="0" t="s">
        <v>1460</v>
      </c>
    </row>
    <row r="206" customFormat="false" ht="12.8" hidden="false" customHeight="false" outlineLevel="0" collapsed="false">
      <c r="A206" s="0" t="n">
        <v>41077</v>
      </c>
      <c r="C206" s="14" t="s">
        <v>1461</v>
      </c>
      <c r="D206" s="0" t="n">
        <v>41077</v>
      </c>
      <c r="E206" s="0" t="s">
        <v>1462</v>
      </c>
      <c r="F206" s="0" t="s">
        <v>1463</v>
      </c>
    </row>
    <row r="207" customFormat="false" ht="12.8" hidden="false" customHeight="false" outlineLevel="0" collapsed="false">
      <c r="A207" s="0" t="n">
        <v>41079</v>
      </c>
      <c r="C207" s="14" t="s">
        <v>1464</v>
      </c>
      <c r="D207" s="0" t="n">
        <v>41079</v>
      </c>
      <c r="E207" s="0" t="s">
        <v>1465</v>
      </c>
      <c r="F207" s="0" t="s">
        <v>1463</v>
      </c>
    </row>
    <row r="208" customFormat="false" ht="12.8" hidden="false" customHeight="false" outlineLevel="0" collapsed="false">
      <c r="A208" s="0" t="n">
        <v>41081</v>
      </c>
      <c r="C208" s="14" t="s">
        <v>1466</v>
      </c>
      <c r="D208" s="0" t="n">
        <v>41081</v>
      </c>
      <c r="E208" s="0" t="s">
        <v>1467</v>
      </c>
      <c r="F208" s="0" t="s">
        <v>1463</v>
      </c>
    </row>
    <row r="209" customFormat="false" ht="12.8" hidden="false" customHeight="false" outlineLevel="0" collapsed="false">
      <c r="A209" s="0" t="n">
        <v>41083</v>
      </c>
      <c r="C209" s="14" t="s">
        <v>1468</v>
      </c>
      <c r="D209" s="0" t="n">
        <v>41083</v>
      </c>
      <c r="E209" s="0" t="s">
        <v>1469</v>
      </c>
      <c r="F209" s="0" t="s">
        <v>1463</v>
      </c>
    </row>
    <row r="210" customFormat="false" ht="12.8" hidden="false" customHeight="false" outlineLevel="0" collapsed="false">
      <c r="A210" s="0" t="n">
        <v>41085</v>
      </c>
      <c r="C210" s="14" t="s">
        <v>1470</v>
      </c>
      <c r="D210" s="0" t="n">
        <v>41085</v>
      </c>
      <c r="E210" s="0" t="s">
        <v>1471</v>
      </c>
      <c r="F210" s="0" t="s">
        <v>1463</v>
      </c>
    </row>
    <row r="211" customFormat="false" ht="12.8" hidden="false" customHeight="false" outlineLevel="0" collapsed="false">
      <c r="A211" s="0" t="n">
        <v>41087</v>
      </c>
      <c r="C211" s="14" t="s">
        <v>1472</v>
      </c>
      <c r="D211" s="0" t="n">
        <v>41087</v>
      </c>
      <c r="E211" s="0" t="s">
        <v>1473</v>
      </c>
      <c r="F211" s="0" t="s">
        <v>1463</v>
      </c>
    </row>
    <row r="212" customFormat="false" ht="12.8" hidden="false" customHeight="false" outlineLevel="0" collapsed="false">
      <c r="A212" s="0" t="n">
        <v>41089</v>
      </c>
      <c r="C212" s="14" t="s">
        <v>1474</v>
      </c>
      <c r="D212" s="0" t="n">
        <v>41089</v>
      </c>
      <c r="E212" s="0" t="s">
        <v>1475</v>
      </c>
      <c r="F212" s="0" t="s">
        <v>1463</v>
      </c>
    </row>
    <row r="213" customFormat="false" ht="12.8" hidden="false" customHeight="false" outlineLevel="0" collapsed="false">
      <c r="A213" s="0" t="n">
        <v>41091</v>
      </c>
      <c r="C213" s="14" t="s">
        <v>1476</v>
      </c>
      <c r="D213" s="0" t="n">
        <v>41091</v>
      </c>
      <c r="E213" s="0" t="s">
        <v>1477</v>
      </c>
      <c r="F213" s="0" t="s">
        <v>1463</v>
      </c>
    </row>
    <row r="214" customFormat="false" ht="12.8" hidden="false" customHeight="false" outlineLevel="0" collapsed="false">
      <c r="A214" s="0" t="n">
        <v>41093</v>
      </c>
      <c r="C214" s="14" t="s">
        <v>1478</v>
      </c>
      <c r="D214" s="0" t="n">
        <v>41093</v>
      </c>
      <c r="E214" s="0" t="s">
        <v>1479</v>
      </c>
      <c r="F214" s="0" t="s">
        <v>1463</v>
      </c>
    </row>
    <row r="215" customFormat="false" ht="12.8" hidden="false" customHeight="false" outlineLevel="0" collapsed="false">
      <c r="A215" s="0" t="n">
        <v>41095</v>
      </c>
      <c r="C215" s="14" t="s">
        <v>1480</v>
      </c>
      <c r="D215" s="0" t="n">
        <v>41095</v>
      </c>
      <c r="E215" s="0" t="s">
        <v>1481</v>
      </c>
      <c r="F215" s="0" t="s">
        <v>1463</v>
      </c>
    </row>
    <row r="216" customFormat="false" ht="12.8" hidden="false" customHeight="false" outlineLevel="0" collapsed="false">
      <c r="A216" s="0" t="n">
        <v>41097</v>
      </c>
      <c r="C216" s="14" t="s">
        <v>1482</v>
      </c>
      <c r="D216" s="0" t="n">
        <v>41097</v>
      </c>
      <c r="E216" s="0" t="s">
        <v>1483</v>
      </c>
      <c r="F216" s="0" t="s">
        <v>1463</v>
      </c>
    </row>
    <row r="217" customFormat="false" ht="12.8" hidden="false" customHeight="false" outlineLevel="0" collapsed="false">
      <c r="A217" s="0" t="n">
        <v>41099</v>
      </c>
      <c r="C217" s="14" t="s">
        <v>1484</v>
      </c>
      <c r="D217" s="0" t="n">
        <v>41099</v>
      </c>
      <c r="E217" s="0" t="s">
        <v>1485</v>
      </c>
      <c r="F217" s="0" t="s">
        <v>1463</v>
      </c>
    </row>
    <row r="218" customFormat="false" ht="12.8" hidden="false" customHeight="false" outlineLevel="0" collapsed="false">
      <c r="A218" s="0" t="n">
        <v>41101</v>
      </c>
      <c r="C218" s="14" t="s">
        <v>1486</v>
      </c>
      <c r="D218" s="0" t="n">
        <v>41101</v>
      </c>
      <c r="E218" s="0" t="s">
        <v>1487</v>
      </c>
      <c r="F218" s="0" t="s">
        <v>1463</v>
      </c>
    </row>
    <row r="219" customFormat="false" ht="12.8" hidden="false" customHeight="false" outlineLevel="0" collapsed="false">
      <c r="A219" s="0" t="n">
        <v>41103</v>
      </c>
      <c r="C219" s="14" t="s">
        <v>1488</v>
      </c>
      <c r="D219" s="0" t="n">
        <v>41103</v>
      </c>
      <c r="E219" s="0" t="s">
        <v>1489</v>
      </c>
      <c r="F219" s="0" t="s">
        <v>1463</v>
      </c>
    </row>
    <row r="220" customFormat="false" ht="12.8" hidden="false" customHeight="false" outlineLevel="0" collapsed="false">
      <c r="A220" s="0" t="n">
        <v>41105</v>
      </c>
      <c r="C220" s="14" t="s">
        <v>1490</v>
      </c>
      <c r="D220" s="0" t="n">
        <v>41105</v>
      </c>
      <c r="E220" s="0" t="s">
        <v>1491</v>
      </c>
      <c r="F220" s="0" t="s">
        <v>1463</v>
      </c>
    </row>
    <row r="221" customFormat="false" ht="12.8" hidden="false" customHeight="false" outlineLevel="0" collapsed="false">
      <c r="A221" s="0" t="n">
        <v>41107</v>
      </c>
      <c r="C221" s="14" t="s">
        <v>1492</v>
      </c>
      <c r="D221" s="0" t="n">
        <v>41107</v>
      </c>
      <c r="E221" s="0" t="s">
        <v>1493</v>
      </c>
      <c r="F221" s="0" t="s">
        <v>1463</v>
      </c>
    </row>
    <row r="222" customFormat="false" ht="12.8" hidden="false" customHeight="false" outlineLevel="0" collapsed="false">
      <c r="A222" s="0" t="n">
        <v>41111</v>
      </c>
      <c r="C222" s="14" t="s">
        <v>1494</v>
      </c>
      <c r="D222" s="0" t="n">
        <v>41111</v>
      </c>
      <c r="E222" s="0" t="s">
        <v>1495</v>
      </c>
      <c r="F222" s="0" t="s">
        <v>1496</v>
      </c>
    </row>
    <row r="223" customFormat="false" ht="12.8" hidden="false" customHeight="false" outlineLevel="0" collapsed="false">
      <c r="A223" s="0" t="n">
        <v>41113</v>
      </c>
      <c r="C223" s="14" t="s">
        <v>1497</v>
      </c>
      <c r="D223" s="0" t="n">
        <v>41113</v>
      </c>
      <c r="E223" s="0" t="s">
        <v>1498</v>
      </c>
      <c r="F223" s="0" t="s">
        <v>1499</v>
      </c>
    </row>
    <row r="224" customFormat="false" ht="12.8" hidden="false" customHeight="false" outlineLevel="0" collapsed="false">
      <c r="A224" s="0" t="n">
        <v>41115</v>
      </c>
      <c r="C224" s="14" t="s">
        <v>1500</v>
      </c>
      <c r="D224" s="0" t="n">
        <v>41115</v>
      </c>
      <c r="E224" s="0" t="s">
        <v>1501</v>
      </c>
      <c r="F224" s="0" t="s">
        <v>1502</v>
      </c>
    </row>
    <row r="225" customFormat="false" ht="12.8" hidden="false" customHeight="false" outlineLevel="0" collapsed="false">
      <c r="A225" s="0" t="n">
        <v>41117</v>
      </c>
      <c r="C225" s="14" t="s">
        <v>1503</v>
      </c>
      <c r="D225" s="0" t="n">
        <v>41117</v>
      </c>
      <c r="E225" s="0" t="s">
        <v>1504</v>
      </c>
      <c r="F225" s="0" t="s">
        <v>1505</v>
      </c>
    </row>
    <row r="226" customFormat="false" ht="12.8" hidden="false" customHeight="false" outlineLevel="0" collapsed="false">
      <c r="A226" s="0" t="n">
        <v>41121</v>
      </c>
      <c r="C226" s="14" t="s">
        <v>1506</v>
      </c>
      <c r="D226" s="0" t="n">
        <v>41121</v>
      </c>
      <c r="E226" s="0" t="s">
        <v>1506</v>
      </c>
    </row>
    <row r="227" customFormat="false" ht="12.8" hidden="false" customHeight="false" outlineLevel="0" collapsed="false">
      <c r="A227" s="0" t="n">
        <v>41123</v>
      </c>
      <c r="C227" s="14" t="s">
        <v>1507</v>
      </c>
      <c r="D227" s="0" t="n">
        <v>41123</v>
      </c>
      <c r="E227" s="0" t="s">
        <v>1508</v>
      </c>
      <c r="F227" s="0" t="s">
        <v>1509</v>
      </c>
    </row>
    <row r="228" customFormat="false" ht="12.8" hidden="false" customHeight="false" outlineLevel="0" collapsed="false">
      <c r="A228" s="0" t="n">
        <v>41125</v>
      </c>
      <c r="C228" s="14" t="s">
        <v>1510</v>
      </c>
      <c r="D228" s="0" t="n">
        <v>41125</v>
      </c>
      <c r="E228" s="0" t="s">
        <v>1511</v>
      </c>
      <c r="F228" s="0" t="s">
        <v>1512</v>
      </c>
    </row>
    <row r="229" customFormat="false" ht="12.8" hidden="false" customHeight="false" outlineLevel="0" collapsed="false">
      <c r="A229" s="0" t="n">
        <v>41127</v>
      </c>
      <c r="C229" s="14" t="s">
        <v>1513</v>
      </c>
      <c r="D229" s="0" t="n">
        <v>41127</v>
      </c>
      <c r="E229" s="0" t="s">
        <v>1514</v>
      </c>
      <c r="F229" s="0" t="s">
        <v>1515</v>
      </c>
    </row>
    <row r="230" customFormat="false" ht="12.8" hidden="false" customHeight="false" outlineLevel="0" collapsed="false">
      <c r="A230" s="0" t="n">
        <v>41129</v>
      </c>
      <c r="C230" s="14" t="s">
        <v>1516</v>
      </c>
      <c r="D230" s="0" t="n">
        <v>41129</v>
      </c>
      <c r="E230" s="0" t="s">
        <v>1517</v>
      </c>
      <c r="F230" s="0" t="s">
        <v>1518</v>
      </c>
    </row>
    <row r="231" customFormat="false" ht="12.8" hidden="false" customHeight="false" outlineLevel="0" collapsed="false">
      <c r="A231" s="0" t="n">
        <v>41131</v>
      </c>
      <c r="C231" s="14" t="s">
        <v>1519</v>
      </c>
      <c r="D231" s="0" t="n">
        <v>41131</v>
      </c>
      <c r="E231" s="0" t="s">
        <v>1519</v>
      </c>
    </row>
    <row r="232" customFormat="false" ht="12.8" hidden="false" customHeight="false" outlineLevel="0" collapsed="false">
      <c r="A232" s="0" t="n">
        <v>41133</v>
      </c>
      <c r="C232" s="14" t="s">
        <v>1519</v>
      </c>
      <c r="D232" s="0" t="n">
        <v>41133</v>
      </c>
      <c r="E232" s="0" t="s">
        <v>1519</v>
      </c>
    </row>
    <row r="233" customFormat="false" ht="12.8" hidden="false" customHeight="false" outlineLevel="0" collapsed="false">
      <c r="A233" s="0" t="n">
        <v>41155</v>
      </c>
      <c r="C233" s="14" t="s">
        <v>1520</v>
      </c>
      <c r="D233" s="0" t="n">
        <v>41155</v>
      </c>
      <c r="E233" s="0" t="s">
        <v>1520</v>
      </c>
    </row>
    <row r="234" customFormat="false" ht="12.8" hidden="false" customHeight="false" outlineLevel="0" collapsed="false">
      <c r="A234" s="0" t="n">
        <v>41157</v>
      </c>
      <c r="C234" s="14" t="s">
        <v>1520</v>
      </c>
      <c r="D234" s="0" t="n">
        <v>41157</v>
      </c>
      <c r="E234" s="0" t="s">
        <v>1520</v>
      </c>
    </row>
    <row r="235" customFormat="false" ht="12.8" hidden="false" customHeight="false" outlineLevel="0" collapsed="false">
      <c r="A235" s="0" t="n">
        <v>41169</v>
      </c>
      <c r="C235" s="14" t="s">
        <v>1521</v>
      </c>
      <c r="D235" s="0" t="n">
        <v>41169</v>
      </c>
      <c r="E235" s="0" t="s">
        <v>1522</v>
      </c>
      <c r="F235" s="0" t="s">
        <v>1523</v>
      </c>
    </row>
    <row r="236" customFormat="false" ht="12.8" hidden="false" customHeight="false" outlineLevel="0" collapsed="false">
      <c r="A236" s="0" t="n">
        <v>41171</v>
      </c>
      <c r="C236" s="14" t="s">
        <v>1524</v>
      </c>
      <c r="D236" s="0" t="n">
        <v>41171</v>
      </c>
      <c r="E236" s="0" t="s">
        <v>1524</v>
      </c>
    </row>
    <row r="237" customFormat="false" ht="12.8" hidden="false" customHeight="false" outlineLevel="0" collapsed="false">
      <c r="A237" s="0" t="n">
        <v>41173</v>
      </c>
      <c r="C237" s="14" t="s">
        <v>1525</v>
      </c>
      <c r="D237" s="0" t="n">
        <v>41173</v>
      </c>
      <c r="E237" s="0" t="s">
        <v>1526</v>
      </c>
      <c r="F237" s="0" t="s">
        <v>1527</v>
      </c>
    </row>
    <row r="238" customFormat="false" ht="12.8" hidden="false" customHeight="false" outlineLevel="0" collapsed="false">
      <c r="A238" s="0" t="n">
        <v>41193</v>
      </c>
      <c r="C238" s="14" t="s">
        <v>1528</v>
      </c>
      <c r="D238" s="0" t="n">
        <v>41193</v>
      </c>
      <c r="E238" s="0" t="s">
        <v>1529</v>
      </c>
      <c r="F238" s="0" t="s">
        <v>1530</v>
      </c>
    </row>
    <row r="239" customFormat="false" ht="12.8" hidden="false" customHeight="false" outlineLevel="0" collapsed="false">
      <c r="A239" s="0" t="n">
        <v>41195</v>
      </c>
      <c r="C239" s="14" t="s">
        <v>1531</v>
      </c>
      <c r="D239" s="0" t="n">
        <v>41195</v>
      </c>
      <c r="E239" s="0" t="s">
        <v>1532</v>
      </c>
      <c r="F239" s="0" t="s">
        <v>1533</v>
      </c>
    </row>
    <row r="240" customFormat="false" ht="12.8" hidden="false" customHeight="false" outlineLevel="0" collapsed="false">
      <c r="A240" s="0" t="n">
        <v>41197</v>
      </c>
      <c r="C240" s="14" t="s">
        <v>1534</v>
      </c>
      <c r="D240" s="0" t="n">
        <v>41197</v>
      </c>
      <c r="E240" s="0" t="s">
        <v>1535</v>
      </c>
      <c r="F240" s="0" t="s">
        <v>1536</v>
      </c>
    </row>
    <row r="241" customFormat="false" ht="12.8" hidden="false" customHeight="false" outlineLevel="0" collapsed="false">
      <c r="A241" s="0" t="n">
        <v>41219</v>
      </c>
      <c r="C241" s="14" t="s">
        <v>1537</v>
      </c>
      <c r="D241" s="0" t="n">
        <v>41219</v>
      </c>
      <c r="E241" s="0" t="s">
        <v>1538</v>
      </c>
      <c r="F241" s="0" t="s">
        <v>1539</v>
      </c>
    </row>
    <row r="242" customFormat="false" ht="12.8" hidden="false" customHeight="false" outlineLevel="0" collapsed="false">
      <c r="A242" s="0" t="n">
        <v>41221</v>
      </c>
      <c r="C242" s="14" t="s">
        <v>1540</v>
      </c>
      <c r="D242" s="0" t="n">
        <v>41221</v>
      </c>
      <c r="E242" s="0" t="s">
        <v>1541</v>
      </c>
      <c r="F242" s="0" t="s">
        <v>1542</v>
      </c>
    </row>
    <row r="243" customFormat="false" ht="12.8" hidden="false" customHeight="false" outlineLevel="0" collapsed="false">
      <c r="A243" s="0" t="n">
        <v>41223</v>
      </c>
      <c r="C243" s="14" t="s">
        <v>1543</v>
      </c>
      <c r="D243" s="0" t="n">
        <v>41223</v>
      </c>
      <c r="E243" s="0" t="s">
        <v>1544</v>
      </c>
      <c r="F243" s="0" t="s">
        <v>1545</v>
      </c>
    </row>
    <row r="244" customFormat="false" ht="12.8" hidden="false" customHeight="false" outlineLevel="0" collapsed="false">
      <c r="A244" s="0" t="n">
        <v>41225</v>
      </c>
      <c r="C244" s="14" t="s">
        <v>1546</v>
      </c>
      <c r="D244" s="0" t="n">
        <v>41225</v>
      </c>
      <c r="E244" s="0" t="s">
        <v>1547</v>
      </c>
      <c r="F244" s="0" t="s">
        <v>1548</v>
      </c>
    </row>
    <row r="245" customFormat="false" ht="12.8" hidden="false" customHeight="false" outlineLevel="0" collapsed="false">
      <c r="A245" s="0" t="n">
        <v>41227</v>
      </c>
      <c r="C245" s="14" t="s">
        <v>1549</v>
      </c>
      <c r="D245" s="0" t="n">
        <v>41227</v>
      </c>
      <c r="E245" s="0" t="s">
        <v>1550</v>
      </c>
      <c r="F245" s="0" t="s">
        <v>1551</v>
      </c>
    </row>
    <row r="246" customFormat="false" ht="12.8" hidden="false" customHeight="false" outlineLevel="0" collapsed="false">
      <c r="A246" s="0" t="n">
        <v>41229</v>
      </c>
      <c r="C246" s="14" t="s">
        <v>1552</v>
      </c>
      <c r="D246" s="0" t="n">
        <v>41229</v>
      </c>
      <c r="E246" s="0" t="s">
        <v>1553</v>
      </c>
      <c r="F246" s="0" t="s">
        <v>1554</v>
      </c>
    </row>
    <row r="247" customFormat="false" ht="12.8" hidden="false" customHeight="false" outlineLevel="0" collapsed="false">
      <c r="A247" s="0" t="n">
        <v>42109</v>
      </c>
      <c r="D247" s="0" t="n">
        <v>42109</v>
      </c>
    </row>
    <row r="248" customFormat="false" ht="12.8" hidden="false" customHeight="false" outlineLevel="0" collapsed="false">
      <c r="A248" s="0" t="n">
        <v>43090</v>
      </c>
      <c r="C248" s="14" t="s">
        <v>1555</v>
      </c>
      <c r="D248" s="0" t="n">
        <v>43090</v>
      </c>
      <c r="E248" s="0" t="s">
        <v>1555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sheetData>
    <row r="1" customFormat="false" ht="12.8" hidden="true" customHeight="false" outlineLevel="0" collapsed="false">
      <c r="A1" s="9"/>
    </row>
    <row r="2" customFormat="false" ht="12.8" hidden="true" customHeight="false" outlineLevel="0" collapsed="false">
      <c r="A2" s="9"/>
    </row>
    <row r="3" customFormat="false" ht="12.8" hidden="true" customHeight="false" outlineLevel="0" collapsed="false">
      <c r="A3" s="9"/>
    </row>
    <row r="4" customFormat="false" ht="12.8" hidden="true" customHeight="false" outlineLevel="0" collapsed="false">
      <c r="A4" s="9"/>
    </row>
    <row r="5" customFormat="false" ht="12.8" hidden="true" customHeight="false" outlineLevel="0" collapsed="false">
      <c r="A5" s="9"/>
    </row>
    <row r="6" customFormat="false" ht="12.8" hidden="true" customHeight="false" outlineLevel="0" collapsed="false">
      <c r="A6" s="9"/>
    </row>
    <row r="7" customFormat="false" ht="12.8" hidden="true" customHeight="false" outlineLevel="0" collapsed="false">
      <c r="A7" s="9"/>
    </row>
    <row r="8" customFormat="false" ht="12.8" hidden="true" customHeight="false" outlineLevel="0" collapsed="false">
      <c r="A8" s="9"/>
    </row>
    <row r="9" customFormat="false" ht="12.8" hidden="true" customHeight="false" outlineLevel="0" collapsed="false">
      <c r="A9" s="9"/>
    </row>
    <row r="10" customFormat="false" ht="12.8" hidden="true" customHeight="false" outlineLevel="0" collapsed="false">
      <c r="A10" s="9"/>
    </row>
    <row r="11" customFormat="false" ht="12.8" hidden="true" customHeight="false" outlineLevel="0" collapsed="false">
      <c r="A11" s="9" t="s">
        <v>70</v>
      </c>
    </row>
    <row r="12" customFormat="false" ht="12.8" hidden="true" customHeight="false" outlineLevel="0" collapsed="false">
      <c r="A12" s="9"/>
    </row>
    <row r="13" customFormat="false" ht="12.8" hidden="false" customHeight="false" outlineLevel="0" collapsed="false">
      <c r="B13" s="9" t="s">
        <v>74</v>
      </c>
    </row>
    <row r="14" customFormat="false" ht="12.8" hidden="true" customHeight="false" outlineLevel="0" collapsed="false">
      <c r="A14" s="9" t="s">
        <v>74</v>
      </c>
    </row>
    <row r="15" customFormat="false" ht="12.8" hidden="true" customHeight="false" outlineLevel="0" collapsed="false">
      <c r="A15" s="9" t="s">
        <v>74</v>
      </c>
    </row>
    <row r="16" customFormat="false" ht="12.8" hidden="true" customHeight="false" outlineLevel="0" collapsed="false">
      <c r="A16" s="9"/>
    </row>
    <row r="17" customFormat="false" ht="12.8" hidden="true" customHeight="false" outlineLevel="0" collapsed="false">
      <c r="A17" s="9"/>
    </row>
    <row r="18" customFormat="false" ht="12.8" hidden="true" customHeight="false" outlineLevel="0" collapsed="false">
      <c r="A18" s="9"/>
    </row>
    <row r="19" customFormat="false" ht="12.8" hidden="true" customHeight="false" outlineLevel="0" collapsed="false">
      <c r="A19" s="9"/>
    </row>
    <row r="20" customFormat="false" ht="12.8" hidden="true" customHeight="false" outlineLevel="0" collapsed="false">
      <c r="A20" s="9"/>
    </row>
    <row r="21" customFormat="false" ht="12.8" hidden="true" customHeight="false" outlineLevel="0" collapsed="false">
      <c r="A21" s="9" t="s">
        <v>702</v>
      </c>
    </row>
    <row r="22" customFormat="false" ht="12.8" hidden="true" customHeight="false" outlineLevel="0" collapsed="false">
      <c r="A22" s="9" t="s">
        <v>74</v>
      </c>
    </row>
    <row r="23" customFormat="false" ht="12.8" hidden="true" customHeight="false" outlineLevel="0" collapsed="false">
      <c r="A23" s="9" t="s">
        <v>74</v>
      </c>
    </row>
    <row r="24" customFormat="false" ht="12.8" hidden="true" customHeight="false" outlineLevel="0" collapsed="false">
      <c r="A24" s="9"/>
    </row>
    <row r="25" customFormat="false" ht="12.8" hidden="true" customHeight="false" outlineLevel="0" collapsed="false">
      <c r="A25" s="9" t="s">
        <v>102</v>
      </c>
    </row>
    <row r="26" customFormat="false" ht="12.8" hidden="true" customHeight="false" outlineLevel="0" collapsed="false">
      <c r="A26" s="9" t="s">
        <v>102</v>
      </c>
    </row>
    <row r="27" customFormat="false" ht="12.8" hidden="true" customHeight="false" outlineLevel="0" collapsed="false">
      <c r="A27" s="9" t="s">
        <v>70</v>
      </c>
    </row>
    <row r="28" customFormat="false" ht="12.8" hidden="true" customHeight="false" outlineLevel="0" collapsed="false">
      <c r="A28" s="9" t="s">
        <v>70</v>
      </c>
    </row>
    <row r="29" customFormat="false" ht="12.8" hidden="true" customHeight="false" outlineLevel="0" collapsed="false">
      <c r="A29" s="9" t="s">
        <v>102</v>
      </c>
    </row>
    <row r="30" customFormat="false" ht="12.8" hidden="true" customHeight="false" outlineLevel="0" collapsed="false">
      <c r="A30" s="9" t="s">
        <v>105</v>
      </c>
    </row>
    <row r="31" customFormat="false" ht="12.8" hidden="true" customHeight="false" outlineLevel="0" collapsed="false">
      <c r="A31" s="9" t="s">
        <v>106</v>
      </c>
    </row>
    <row r="32" customFormat="false" ht="12.8" hidden="true" customHeight="false" outlineLevel="0" collapsed="false">
      <c r="A32" s="9" t="s">
        <v>102</v>
      </c>
    </row>
    <row r="33" customFormat="false" ht="12.8" hidden="true" customHeight="false" outlineLevel="0" collapsed="false">
      <c r="A33" s="9" t="s">
        <v>105</v>
      </c>
    </row>
    <row r="34" customFormat="false" ht="12.8" hidden="true" customHeight="false" outlineLevel="0" collapsed="false">
      <c r="A34" s="9" t="s">
        <v>106</v>
      </c>
    </row>
    <row r="35" customFormat="false" ht="12.8" hidden="true" customHeight="false" outlineLevel="0" collapsed="false">
      <c r="A35" s="9" t="s">
        <v>70</v>
      </c>
    </row>
    <row r="36" customFormat="false" ht="12.8" hidden="true" customHeight="false" outlineLevel="0" collapsed="false">
      <c r="A36" s="9" t="s">
        <v>70</v>
      </c>
    </row>
    <row r="37" customFormat="false" ht="12.8" hidden="true" customHeight="false" outlineLevel="0" collapsed="false">
      <c r="A37" s="9"/>
    </row>
    <row r="38" customFormat="false" ht="12.8" hidden="true" customHeight="false" outlineLevel="0" collapsed="false">
      <c r="A38" s="9"/>
    </row>
    <row r="39" customFormat="false" ht="12.8" hidden="true" customHeight="false" outlineLevel="0" collapsed="false">
      <c r="A39" s="9"/>
    </row>
    <row r="40" customFormat="false" ht="12.8" hidden="true" customHeight="false" outlineLevel="0" collapsed="false">
      <c r="A40" s="9" t="s">
        <v>102</v>
      </c>
    </row>
    <row r="41" customFormat="false" ht="12.8" hidden="true" customHeight="false" outlineLevel="0" collapsed="false">
      <c r="A41" s="9"/>
    </row>
    <row r="42" customFormat="false" ht="12.8" hidden="false" customHeight="false" outlineLevel="0" collapsed="false">
      <c r="B42" s="9" t="s">
        <v>782</v>
      </c>
    </row>
    <row r="43" customFormat="false" ht="12.8" hidden="false" customHeight="false" outlineLevel="0" collapsed="false">
      <c r="B43" s="9" t="s">
        <v>219</v>
      </c>
    </row>
    <row r="44" customFormat="false" ht="12.8" hidden="true" customHeight="false" outlineLevel="0" collapsed="false">
      <c r="A44" s="9" t="s">
        <v>74</v>
      </c>
    </row>
    <row r="45" customFormat="false" ht="12.8" hidden="true" customHeight="false" outlineLevel="0" collapsed="false">
      <c r="A45" s="9" t="s">
        <v>74</v>
      </c>
    </row>
    <row r="46" customFormat="false" ht="12.8" hidden="true" customHeight="false" outlineLevel="0" collapsed="false">
      <c r="A46" s="9" t="s">
        <v>74</v>
      </c>
    </row>
    <row r="47" customFormat="false" ht="12.8" hidden="true" customHeight="false" outlineLevel="0" collapsed="false">
      <c r="A47" s="9" t="s">
        <v>74</v>
      </c>
    </row>
    <row r="48" customFormat="false" ht="12.8" hidden="true" customHeight="false" outlineLevel="0" collapsed="false">
      <c r="A48" s="9" t="s">
        <v>74</v>
      </c>
    </row>
    <row r="49" customFormat="false" ht="12.8" hidden="true" customHeight="false" outlineLevel="0" collapsed="false">
      <c r="A49" s="9" t="s">
        <v>219</v>
      </c>
    </row>
    <row r="50" customFormat="false" ht="12.8" hidden="true" customHeight="false" outlineLevel="0" collapsed="false">
      <c r="A50" s="9" t="s">
        <v>219</v>
      </c>
    </row>
    <row r="51" customFormat="false" ht="12.8" hidden="true" customHeight="false" outlineLevel="0" collapsed="false">
      <c r="A51" s="9" t="s">
        <v>219</v>
      </c>
    </row>
    <row r="52" customFormat="false" ht="12.8" hidden="true" customHeight="false" outlineLevel="0" collapsed="false">
      <c r="A52" s="9" t="s">
        <v>782</v>
      </c>
    </row>
    <row r="53" customFormat="false" ht="12.8" hidden="true" customHeight="false" outlineLevel="0" collapsed="false">
      <c r="A53" s="9" t="s">
        <v>235</v>
      </c>
    </row>
    <row r="54" customFormat="false" ht="12.8" hidden="false" customHeight="false" outlineLevel="0" collapsed="false">
      <c r="B54" s="9" t="s">
        <v>197</v>
      </c>
    </row>
    <row r="55" customFormat="false" ht="12.8" hidden="true" customHeight="false" outlineLevel="0" collapsed="false">
      <c r="A55" s="9" t="s">
        <v>197</v>
      </c>
    </row>
    <row r="56" customFormat="false" ht="12.8" hidden="true" customHeight="false" outlineLevel="0" collapsed="false">
      <c r="A56" s="9" t="s">
        <v>197</v>
      </c>
    </row>
    <row r="57" customFormat="false" ht="12.8" hidden="true" customHeight="false" outlineLevel="0" collapsed="false">
      <c r="A57" s="9" t="s">
        <v>197</v>
      </c>
    </row>
    <row r="58" customFormat="false" ht="12.8" hidden="false" customHeight="false" outlineLevel="0" collapsed="false">
      <c r="B58" s="9" t="s">
        <v>254</v>
      </c>
    </row>
    <row r="59" customFormat="false" ht="12.8" hidden="true" customHeight="false" outlineLevel="0" collapsed="false">
      <c r="A59" s="9" t="s">
        <v>254</v>
      </c>
    </row>
    <row r="60" customFormat="false" ht="12.8" hidden="true" customHeight="false" outlineLevel="0" collapsed="false">
      <c r="A60" s="9" t="s">
        <v>254</v>
      </c>
    </row>
    <row r="61" customFormat="false" ht="12.8" hidden="true" customHeight="false" outlineLevel="0" collapsed="false">
      <c r="A61" s="9" t="s">
        <v>254</v>
      </c>
    </row>
    <row r="62" customFormat="false" ht="12.8" hidden="true" customHeight="false" outlineLevel="0" collapsed="false">
      <c r="A62" s="9"/>
    </row>
    <row r="63" customFormat="false" ht="12.8" hidden="true" customHeight="false" outlineLevel="0" collapsed="false">
      <c r="A63" s="9" t="s">
        <v>134</v>
      </c>
    </row>
    <row r="64" customFormat="false" ht="12.8" hidden="true" customHeight="false" outlineLevel="0" collapsed="false">
      <c r="A64" s="9"/>
    </row>
    <row r="65" customFormat="false" ht="12.8" hidden="true" customHeight="false" outlineLevel="0" collapsed="false">
      <c r="A65" s="9"/>
    </row>
    <row r="66" customFormat="false" ht="12.8" hidden="true" customHeight="false" outlineLevel="0" collapsed="false">
      <c r="A66" s="9"/>
    </row>
    <row r="67" customFormat="false" ht="12.8" hidden="true" customHeight="false" outlineLevel="0" collapsed="false">
      <c r="A67" s="9" t="s">
        <v>74</v>
      </c>
    </row>
    <row r="68" customFormat="false" ht="12.8" hidden="true" customHeight="false" outlineLevel="0" collapsed="false">
      <c r="A68" s="9" t="s">
        <v>134</v>
      </c>
    </row>
    <row r="69" customFormat="false" ht="12.8" hidden="true" customHeight="false" outlineLevel="0" collapsed="false">
      <c r="A69" s="9"/>
    </row>
    <row r="70" customFormat="false" ht="12.8" hidden="true" customHeight="false" outlineLevel="0" collapsed="false">
      <c r="A70" s="9"/>
    </row>
    <row r="71" customFormat="false" ht="12.8" hidden="true" customHeight="false" outlineLevel="0" collapsed="false">
      <c r="A71" s="9"/>
    </row>
    <row r="72" customFormat="false" ht="12.8" hidden="true" customHeight="false" outlineLevel="0" collapsed="false">
      <c r="A72" s="9"/>
    </row>
    <row r="73" customFormat="false" ht="12.8" hidden="true" customHeight="false" outlineLevel="0" collapsed="false">
      <c r="A73" s="9"/>
    </row>
    <row r="74" customFormat="false" ht="12.8" hidden="true" customHeight="false" outlineLevel="0" collapsed="false">
      <c r="A74" s="9"/>
    </row>
    <row r="75" customFormat="false" ht="12.8" hidden="true" customHeight="false" outlineLevel="0" collapsed="false">
      <c r="A75" s="9"/>
    </row>
    <row r="76" customFormat="false" ht="12.8" hidden="true" customHeight="false" outlineLevel="0" collapsed="false">
      <c r="A76" s="9"/>
    </row>
    <row r="77" customFormat="false" ht="12.8" hidden="true" customHeight="false" outlineLevel="0" collapsed="false">
      <c r="A77" s="9"/>
    </row>
    <row r="78" customFormat="false" ht="12.8" hidden="false" customHeight="false" outlineLevel="0" collapsed="false">
      <c r="B78" s="9" t="s">
        <v>188</v>
      </c>
    </row>
    <row r="79" customFormat="false" ht="12.8" hidden="true" customHeight="false" outlineLevel="0" collapsed="false">
      <c r="A79" s="9" t="s">
        <v>782</v>
      </c>
    </row>
    <row r="80" customFormat="false" ht="12.8" hidden="true" customHeight="false" outlineLevel="0" collapsed="false">
      <c r="A80" s="9" t="s">
        <v>219</v>
      </c>
    </row>
    <row r="81" customFormat="false" ht="12.8" hidden="true" customHeight="false" outlineLevel="0" collapsed="false">
      <c r="A81" s="9" t="s">
        <v>74</v>
      </c>
    </row>
    <row r="82" customFormat="false" ht="12.8" hidden="true" customHeight="false" outlineLevel="0" collapsed="false">
      <c r="A82" s="9" t="s">
        <v>219</v>
      </c>
    </row>
    <row r="83" customFormat="false" ht="12.8" hidden="true" customHeight="false" outlineLevel="0" collapsed="false">
      <c r="A83" s="9" t="s">
        <v>782</v>
      </c>
    </row>
    <row r="84" customFormat="false" ht="12.8" hidden="true" customHeight="false" outlineLevel="0" collapsed="false">
      <c r="A84" s="9" t="s">
        <v>782</v>
      </c>
    </row>
    <row r="85" customFormat="false" ht="12.8" hidden="true" customHeight="false" outlineLevel="0" collapsed="false">
      <c r="A85" s="9" t="s">
        <v>782</v>
      </c>
    </row>
    <row r="86" customFormat="false" ht="12.8" hidden="true" customHeight="false" outlineLevel="0" collapsed="false">
      <c r="A86" s="9"/>
    </row>
    <row r="87" customFormat="false" ht="12.8" hidden="true" customHeight="false" outlineLevel="0" collapsed="false">
      <c r="A87" s="9"/>
    </row>
    <row r="88" customFormat="false" ht="12.8" hidden="true" customHeight="false" outlineLevel="0" collapsed="false">
      <c r="A88" s="9"/>
    </row>
    <row r="89" customFormat="false" ht="12.8" hidden="true" customHeight="false" outlineLevel="0" collapsed="false">
      <c r="A89" s="9"/>
    </row>
    <row r="90" customFormat="false" ht="12.8" hidden="true" customHeight="false" outlineLevel="0" collapsed="false">
      <c r="A90" s="9" t="s">
        <v>74</v>
      </c>
    </row>
    <row r="91" customFormat="false" ht="12.8" hidden="true" customHeight="false" outlineLevel="0" collapsed="false">
      <c r="A91" s="9" t="s">
        <v>197</v>
      </c>
    </row>
    <row r="92" customFormat="false" ht="12.8" hidden="true" customHeight="false" outlineLevel="0" collapsed="false">
      <c r="A92" s="9" t="s">
        <v>782</v>
      </c>
    </row>
    <row r="93" customFormat="false" ht="12.8" hidden="true" customHeight="false" outlineLevel="0" collapsed="false">
      <c r="A93" s="9" t="s">
        <v>782</v>
      </c>
    </row>
    <row r="94" customFormat="false" ht="12.8" hidden="true" customHeight="false" outlineLevel="0" collapsed="false">
      <c r="A94" s="9" t="s">
        <v>782</v>
      </c>
    </row>
    <row r="95" customFormat="false" ht="12.8" hidden="true" customHeight="false" outlineLevel="0" collapsed="false">
      <c r="A95" s="9" t="s">
        <v>188</v>
      </c>
    </row>
    <row r="96" customFormat="false" ht="12.8" hidden="true" customHeight="false" outlineLevel="0" collapsed="false">
      <c r="A96" s="9"/>
    </row>
    <row r="97" customFormat="false" ht="12.8" hidden="true" customHeight="false" outlineLevel="0" collapsed="false">
      <c r="A97" s="9"/>
    </row>
    <row r="98" customFormat="false" ht="12.8" hidden="true" customHeight="false" outlineLevel="0" collapsed="false">
      <c r="A98" s="9"/>
    </row>
    <row r="99" customFormat="false" ht="12.8" hidden="true" customHeight="false" outlineLevel="0" collapsed="false">
      <c r="A99" s="9"/>
    </row>
    <row r="100" customFormat="false" ht="12.8" hidden="true" customHeight="false" outlineLevel="0" collapsed="false">
      <c r="A100" s="9"/>
    </row>
    <row r="101" customFormat="false" ht="12.8" hidden="true" customHeight="false" outlineLevel="0" collapsed="false">
      <c r="A101" s="9"/>
    </row>
    <row r="102" customFormat="false" ht="12.8" hidden="true" customHeight="false" outlineLevel="0" collapsed="false">
      <c r="A102" s="9"/>
    </row>
    <row r="103" customFormat="false" ht="12.8" hidden="true" customHeight="false" outlineLevel="0" collapsed="false">
      <c r="A103" s="9"/>
    </row>
    <row r="104" customFormat="false" ht="12.8" hidden="true" customHeight="false" outlineLevel="0" collapsed="false">
      <c r="A104" s="9"/>
    </row>
    <row r="105" customFormat="false" ht="12.8" hidden="true" customHeight="false" outlineLevel="0" collapsed="false">
      <c r="A105" s="9" t="s">
        <v>219</v>
      </c>
    </row>
    <row r="106" customFormat="false" ht="12.8" hidden="true" customHeight="false" outlineLevel="0" collapsed="false">
      <c r="A106" s="9"/>
    </row>
    <row r="107" customFormat="false" ht="12.8" hidden="true" customHeight="false" outlineLevel="0" collapsed="false">
      <c r="A107" s="9" t="s">
        <v>219</v>
      </c>
    </row>
    <row r="108" customFormat="false" ht="12.8" hidden="true" customHeight="false" outlineLevel="0" collapsed="false">
      <c r="A108" s="9" t="s">
        <v>235</v>
      </c>
    </row>
    <row r="109" customFormat="false" ht="12.8" hidden="true" customHeight="false" outlineLevel="0" collapsed="false">
      <c r="A109" s="9"/>
    </row>
    <row r="110" customFormat="false" ht="12.8" hidden="true" customHeight="false" outlineLevel="0" collapsed="false">
      <c r="A110" s="9"/>
    </row>
    <row r="111" customFormat="false" ht="12.8" hidden="true" customHeight="false" outlineLevel="0" collapsed="false">
      <c r="A111" s="9"/>
    </row>
    <row r="112" customFormat="false" ht="12.8" hidden="true" customHeight="false" outlineLevel="0" collapsed="false">
      <c r="A112" s="9"/>
    </row>
    <row r="113" customFormat="false" ht="12.8" hidden="true" customHeight="false" outlineLevel="0" collapsed="false">
      <c r="A113" s="9"/>
    </row>
    <row r="114" customFormat="false" ht="12.8" hidden="true" customHeight="false" outlineLevel="0" collapsed="false">
      <c r="A114" s="9" t="s">
        <v>254</v>
      </c>
    </row>
    <row r="115" customFormat="false" ht="12.8" hidden="true" customHeight="false" outlineLevel="0" collapsed="false">
      <c r="A115" s="9" t="s">
        <v>254</v>
      </c>
    </row>
    <row r="116" customFormat="false" ht="12.8" hidden="true" customHeight="false" outlineLevel="0" collapsed="false">
      <c r="A116" s="9"/>
    </row>
    <row r="117" customFormat="false" ht="12.8" hidden="true" customHeight="false" outlineLevel="0" collapsed="false">
      <c r="A117" s="9" t="s">
        <v>134</v>
      </c>
    </row>
    <row r="118" customFormat="false" ht="12.8" hidden="true" customHeight="false" outlineLevel="0" collapsed="false">
      <c r="A118" s="9"/>
    </row>
    <row r="119" customFormat="false" ht="12.8" hidden="true" customHeight="false" outlineLevel="0" collapsed="false">
      <c r="A119" s="9"/>
    </row>
    <row r="120" customFormat="false" ht="12.8" hidden="true" customHeight="false" outlineLevel="0" collapsed="false">
      <c r="A120" s="9"/>
    </row>
    <row r="121" customFormat="false" ht="12.8" hidden="true" customHeight="false" outlineLevel="0" collapsed="false">
      <c r="A121" s="9" t="s">
        <v>74</v>
      </c>
    </row>
    <row r="122" customFormat="false" ht="12.8" hidden="true" customHeight="false" outlineLevel="0" collapsed="false">
      <c r="A122" s="9" t="s">
        <v>134</v>
      </c>
    </row>
    <row r="123" customFormat="false" ht="12.8" hidden="true" customHeight="false" outlineLevel="0" collapsed="false">
      <c r="A123" s="9"/>
    </row>
    <row r="124" customFormat="false" ht="12.8" hidden="true" customHeight="false" outlineLevel="0" collapsed="false">
      <c r="A124" s="9" t="s">
        <v>235</v>
      </c>
    </row>
    <row r="125" customFormat="false" ht="12.8" hidden="true" customHeight="false" outlineLevel="0" collapsed="false">
      <c r="A125" s="9" t="s">
        <v>235</v>
      </c>
    </row>
    <row r="126" customFormat="false" ht="12.8" hidden="true" customHeight="false" outlineLevel="0" collapsed="false">
      <c r="A126" s="9"/>
    </row>
    <row r="127" customFormat="false" ht="12.8" hidden="true" customHeight="false" outlineLevel="0" collapsed="false">
      <c r="A127" s="9"/>
    </row>
    <row r="128" customFormat="false" ht="12.8" hidden="true" customHeight="false" outlineLevel="0" collapsed="false">
      <c r="A128" s="9"/>
    </row>
    <row r="129" customFormat="false" ht="12.8" hidden="true" customHeight="false" outlineLevel="0" collapsed="false">
      <c r="A129" s="9"/>
    </row>
    <row r="130" customFormat="false" ht="12.8" hidden="true" customHeight="false" outlineLevel="0" collapsed="false">
      <c r="A130" s="9" t="s">
        <v>134</v>
      </c>
    </row>
    <row r="131" customFormat="false" ht="12.8" hidden="true" customHeight="false" outlineLevel="0" collapsed="false">
      <c r="A131" s="9" t="s">
        <v>134</v>
      </c>
    </row>
    <row r="132" customFormat="false" ht="12.8" hidden="true" customHeight="false" outlineLevel="0" collapsed="false">
      <c r="A132" s="9" t="s">
        <v>134</v>
      </c>
    </row>
    <row r="133" customFormat="false" ht="12.8" hidden="true" customHeight="false" outlineLevel="0" collapsed="false">
      <c r="A133" s="9" t="s">
        <v>134</v>
      </c>
    </row>
    <row r="134" customFormat="false" ht="12.8" hidden="true" customHeight="false" outlineLevel="0" collapsed="false">
      <c r="A134" s="9"/>
    </row>
    <row r="135" customFormat="false" ht="12.8" hidden="true" customHeight="false" outlineLevel="0" collapsed="false">
      <c r="A135" s="9" t="s">
        <v>134</v>
      </c>
    </row>
    <row r="136" customFormat="false" ht="12.8" hidden="true" customHeight="false" outlineLevel="0" collapsed="false">
      <c r="A136" s="9"/>
    </row>
    <row r="137" customFormat="false" ht="12.8" hidden="true" customHeight="false" outlineLevel="0" collapsed="false">
      <c r="A137" s="9"/>
    </row>
    <row r="138" customFormat="false" ht="12.8" hidden="true" customHeight="false" outlineLevel="0" collapsed="false">
      <c r="A138" s="9" t="s">
        <v>134</v>
      </c>
    </row>
    <row r="139" customFormat="false" ht="12.8" hidden="true" customHeight="false" outlineLevel="0" collapsed="false">
      <c r="A139" s="9" t="s">
        <v>134</v>
      </c>
    </row>
    <row r="140" customFormat="false" ht="12.8" hidden="true" customHeight="false" outlineLevel="0" collapsed="false">
      <c r="A140" s="9" t="s">
        <v>134</v>
      </c>
    </row>
    <row r="141" customFormat="false" ht="12.8" hidden="true" customHeight="false" outlineLevel="0" collapsed="false">
      <c r="A141" s="9" t="s">
        <v>70</v>
      </c>
    </row>
    <row r="142" customFormat="false" ht="12.8" hidden="true" customHeight="false" outlineLevel="0" collapsed="false">
      <c r="A142" s="9"/>
    </row>
    <row r="143" customFormat="false" ht="12.8" hidden="true" customHeight="false" outlineLevel="0" collapsed="false">
      <c r="A143" s="9" t="s">
        <v>235</v>
      </c>
    </row>
    <row r="144" customFormat="false" ht="12.8" hidden="false" customHeight="false" outlineLevel="0" collapsed="false">
      <c r="A144" s="9" t="s">
        <v>361</v>
      </c>
    </row>
    <row r="145" customFormat="false" ht="12.8" hidden="true" customHeight="false" outlineLevel="0" collapsed="false">
      <c r="A145" s="9" t="s">
        <v>235</v>
      </c>
    </row>
    <row r="146" customFormat="false" ht="12.8" hidden="true" customHeight="false" outlineLevel="0" collapsed="false">
      <c r="A146" s="9" t="s">
        <v>361</v>
      </c>
    </row>
    <row r="147" customFormat="false" ht="12.8" hidden="true" customHeight="false" outlineLevel="0" collapsed="false">
      <c r="A147" s="9" t="s">
        <v>235</v>
      </c>
    </row>
    <row r="148" customFormat="false" ht="12.8" hidden="true" customHeight="false" outlineLevel="0" collapsed="false">
      <c r="A148" s="9" t="s">
        <v>361</v>
      </c>
    </row>
    <row r="149" customFormat="false" ht="12.8" hidden="true" customHeight="false" outlineLevel="0" collapsed="false">
      <c r="A149" s="9" t="s">
        <v>235</v>
      </c>
    </row>
    <row r="150" customFormat="false" ht="12.8" hidden="true" customHeight="false" outlineLevel="0" collapsed="false">
      <c r="A150" s="9" t="s">
        <v>361</v>
      </c>
    </row>
    <row r="151" customFormat="false" ht="12.8" hidden="true" customHeight="false" outlineLevel="0" collapsed="false">
      <c r="A151" s="9" t="s">
        <v>361</v>
      </c>
    </row>
    <row r="152" customFormat="false" ht="12.8" hidden="true" customHeight="false" outlineLevel="0" collapsed="false">
      <c r="A152" s="9" t="s">
        <v>219</v>
      </c>
    </row>
    <row r="153" customFormat="false" ht="12.8" hidden="true" customHeight="false" outlineLevel="0" collapsed="false">
      <c r="A153" s="9" t="s">
        <v>361</v>
      </c>
    </row>
    <row r="154" customFormat="false" ht="12.8" hidden="true" customHeight="false" outlineLevel="0" collapsed="false">
      <c r="A154" s="9" t="s">
        <v>219</v>
      </c>
    </row>
    <row r="155" customFormat="false" ht="12.8" hidden="true" customHeight="false" outlineLevel="0" collapsed="false">
      <c r="A155" s="9" t="s">
        <v>361</v>
      </c>
    </row>
    <row r="156" customFormat="false" ht="12.8" hidden="true" customHeight="false" outlineLevel="0" collapsed="false">
      <c r="A156" s="9" t="s">
        <v>219</v>
      </c>
    </row>
    <row r="157" customFormat="false" ht="12.8" hidden="true" customHeight="false" outlineLevel="0" collapsed="false">
      <c r="A157" s="9" t="s">
        <v>361</v>
      </c>
    </row>
    <row r="158" customFormat="false" ht="12.8" hidden="true" customHeight="false" outlineLevel="0" collapsed="false">
      <c r="A158" s="9" t="s">
        <v>219</v>
      </c>
    </row>
    <row r="159" customFormat="false" ht="12.8" hidden="true" customHeight="false" outlineLevel="0" collapsed="false">
      <c r="A159" s="9" t="s">
        <v>361</v>
      </c>
    </row>
    <row r="160" customFormat="false" ht="12.8" hidden="true" customHeight="false" outlineLevel="0" collapsed="false">
      <c r="A160" s="9" t="s">
        <v>219</v>
      </c>
    </row>
    <row r="161" customFormat="false" ht="12.8" hidden="true" customHeight="false" outlineLevel="0" collapsed="false">
      <c r="A161" s="9" t="s">
        <v>219</v>
      </c>
    </row>
    <row r="162" customFormat="false" ht="12.8" hidden="true" customHeight="false" outlineLevel="0" collapsed="false">
      <c r="A162" s="9" t="s">
        <v>134</v>
      </c>
    </row>
    <row r="163" customFormat="false" ht="12.8" hidden="true" customHeight="false" outlineLevel="0" collapsed="false">
      <c r="A163" s="9"/>
    </row>
    <row r="164" customFormat="false" ht="12.8" hidden="true" customHeight="false" outlineLevel="0" collapsed="false">
      <c r="A164" s="9" t="s">
        <v>134</v>
      </c>
    </row>
    <row r="165" customFormat="false" ht="12.8" hidden="true" customHeight="false" outlineLevel="0" collapsed="false">
      <c r="A165" s="9"/>
    </row>
    <row r="166" customFormat="false" ht="12.8" hidden="true" customHeight="false" outlineLevel="0" collapsed="false">
      <c r="A166" s="9"/>
    </row>
    <row r="167" customFormat="false" ht="12.8" hidden="true" customHeight="false" outlineLevel="0" collapsed="false">
      <c r="A167" s="9"/>
    </row>
    <row r="168" customFormat="false" ht="12.8" hidden="true" customHeight="false" outlineLevel="0" collapsed="false">
      <c r="A168" s="9"/>
    </row>
    <row r="169" customFormat="false" ht="12.8" hidden="true" customHeight="false" outlineLevel="0" collapsed="false">
      <c r="A169" s="9"/>
    </row>
    <row r="170" customFormat="false" ht="12.8" hidden="true" customHeight="false" outlineLevel="0" collapsed="false">
      <c r="A170" s="9"/>
    </row>
    <row r="171" customFormat="false" ht="12.8" hidden="true" customHeight="false" outlineLevel="0" collapsed="false">
      <c r="A171" s="9" t="s">
        <v>74</v>
      </c>
    </row>
    <row r="172" customFormat="false" ht="12.8" hidden="true" customHeight="false" outlineLevel="0" collapsed="false">
      <c r="A172" s="9" t="s">
        <v>134</v>
      </c>
    </row>
    <row r="173" customFormat="false" ht="12.8" hidden="true" customHeight="false" outlineLevel="0" collapsed="false">
      <c r="A173" s="9" t="s">
        <v>197</v>
      </c>
    </row>
    <row r="174" customFormat="false" ht="12.8" hidden="true" customHeight="false" outlineLevel="0" collapsed="false">
      <c r="A174" s="9" t="s">
        <v>197</v>
      </c>
    </row>
    <row r="175" customFormat="false" ht="12.8" hidden="true" customHeight="false" outlineLevel="0" collapsed="false">
      <c r="A175" s="9"/>
    </row>
    <row r="176" customFormat="false" ht="12.8" hidden="true" customHeight="false" outlineLevel="0" collapsed="false">
      <c r="A176" s="9"/>
    </row>
    <row r="177" customFormat="false" ht="12.8" hidden="true" customHeight="false" outlineLevel="0" collapsed="false">
      <c r="A177" s="9" t="s">
        <v>70</v>
      </c>
    </row>
    <row r="178" customFormat="false" ht="12.8" hidden="true" customHeight="false" outlineLevel="0" collapsed="false">
      <c r="A178" s="9" t="s">
        <v>134</v>
      </c>
    </row>
    <row r="179" customFormat="false" ht="12.8" hidden="true" customHeight="false" outlineLevel="0" collapsed="false">
      <c r="A179" s="9" t="s">
        <v>134</v>
      </c>
    </row>
    <row r="180" customFormat="false" ht="12.8" hidden="true" customHeight="false" outlineLevel="0" collapsed="false">
      <c r="A180" s="9"/>
    </row>
    <row r="181" customFormat="false" ht="12.8" hidden="true" customHeight="false" outlineLevel="0" collapsed="false">
      <c r="A181" s="9"/>
    </row>
    <row r="182" customFormat="false" ht="12.8" hidden="true" customHeight="false" outlineLevel="0" collapsed="false">
      <c r="A182" s="9"/>
    </row>
    <row r="183" customFormat="false" ht="12.8" hidden="true" customHeight="false" outlineLevel="0" collapsed="false">
      <c r="A183" s="9"/>
    </row>
    <row r="184" customFormat="false" ht="12.8" hidden="true" customHeight="false" outlineLevel="0" collapsed="false">
      <c r="A184" s="9"/>
    </row>
    <row r="185" customFormat="false" ht="12.8" hidden="true" customHeight="false" outlineLevel="0" collapsed="false">
      <c r="A185" s="9"/>
    </row>
    <row r="186" customFormat="false" ht="12.8" hidden="true" customHeight="false" outlineLevel="0" collapsed="false">
      <c r="A186" s="9"/>
    </row>
    <row r="187" customFormat="false" ht="12.8" hidden="true" customHeight="false" outlineLevel="0" collapsed="false">
      <c r="A187" s="9"/>
    </row>
    <row r="188" customFormat="false" ht="12.8" hidden="true" customHeight="false" outlineLevel="0" collapsed="false">
      <c r="A188" s="9"/>
    </row>
    <row r="189" customFormat="false" ht="12.8" hidden="true" customHeight="false" outlineLevel="0" collapsed="false">
      <c r="A189" s="9"/>
    </row>
    <row r="190" customFormat="false" ht="12.8" hidden="true" customHeight="false" outlineLevel="0" collapsed="false">
      <c r="A190" s="9"/>
    </row>
    <row r="191" customFormat="false" ht="12.8" hidden="true" customHeight="false" outlineLevel="0" collapsed="false">
      <c r="A191" s="9"/>
    </row>
    <row r="192" customFormat="false" ht="12.8" hidden="true" customHeight="false" outlineLevel="0" collapsed="false">
      <c r="A192" s="9"/>
    </row>
    <row r="193" customFormat="false" ht="12.8" hidden="true" customHeight="false" outlineLevel="0" collapsed="false">
      <c r="A193" s="9"/>
    </row>
    <row r="194" customFormat="false" ht="12.8" hidden="true" customHeight="false" outlineLevel="0" collapsed="false">
      <c r="A194" s="9"/>
    </row>
    <row r="195" customFormat="false" ht="12.8" hidden="true" customHeight="false" outlineLevel="0" collapsed="false">
      <c r="A195" s="9"/>
    </row>
    <row r="196" customFormat="false" ht="12.8" hidden="true" customHeight="false" outlineLevel="0" collapsed="false">
      <c r="A196" s="9"/>
    </row>
    <row r="197" customFormat="false" ht="12.8" hidden="true" customHeight="false" outlineLevel="0" collapsed="false">
      <c r="A197" s="9"/>
    </row>
    <row r="198" customFormat="false" ht="12.8" hidden="true" customHeight="false" outlineLevel="0" collapsed="false">
      <c r="A198" s="9"/>
    </row>
    <row r="199" customFormat="false" ht="12.8" hidden="true" customHeight="false" outlineLevel="0" collapsed="false">
      <c r="A199" s="9" t="s">
        <v>70</v>
      </c>
    </row>
    <row r="200" customFormat="false" ht="12.8" hidden="true" customHeight="false" outlineLevel="0" collapsed="false">
      <c r="A200" s="9" t="s">
        <v>134</v>
      </c>
    </row>
    <row r="201" customFormat="false" ht="12.8" hidden="true" customHeight="false" outlineLevel="0" collapsed="false">
      <c r="A201" s="9" t="s">
        <v>134</v>
      </c>
    </row>
    <row r="202" customFormat="false" ht="12.8" hidden="true" customHeight="false" outlineLevel="0" collapsed="false">
      <c r="A202" s="9"/>
    </row>
    <row r="203" customFormat="false" ht="12.8" hidden="true" customHeight="false" outlineLevel="0" collapsed="false">
      <c r="A203" s="9"/>
    </row>
    <row r="204" customFormat="false" ht="12.8" hidden="true" customHeight="false" outlineLevel="0" collapsed="false">
      <c r="A204" s="9"/>
    </row>
    <row r="205" customFormat="false" ht="12.8" hidden="true" customHeight="false" outlineLevel="0" collapsed="false">
      <c r="A205" s="9"/>
    </row>
    <row r="206" customFormat="false" ht="12.8" hidden="true" customHeight="false" outlineLevel="0" collapsed="false">
      <c r="A206" s="9"/>
    </row>
    <row r="207" customFormat="false" ht="12.8" hidden="true" customHeight="false" outlineLevel="0" collapsed="false">
      <c r="A207" s="9"/>
    </row>
    <row r="208" customFormat="false" ht="12.8" hidden="true" customHeight="false" outlineLevel="0" collapsed="false">
      <c r="A208" s="9"/>
    </row>
    <row r="209" customFormat="false" ht="12.8" hidden="true" customHeight="false" outlineLevel="0" collapsed="false">
      <c r="A209" s="9"/>
    </row>
    <row r="210" customFormat="false" ht="12.8" hidden="true" customHeight="false" outlineLevel="0" collapsed="false">
      <c r="A210" s="9"/>
    </row>
    <row r="211" customFormat="false" ht="12.8" hidden="true" customHeight="false" outlineLevel="0" collapsed="false">
      <c r="A211" s="9"/>
    </row>
    <row r="212" customFormat="false" ht="12.8" hidden="true" customHeight="false" outlineLevel="0" collapsed="false">
      <c r="A212" s="9"/>
    </row>
    <row r="213" customFormat="false" ht="12.8" hidden="true" customHeight="false" outlineLevel="0" collapsed="false">
      <c r="A213" s="9"/>
    </row>
    <row r="214" customFormat="false" ht="12.8" hidden="true" customHeight="false" outlineLevel="0" collapsed="false">
      <c r="A214" s="9"/>
    </row>
    <row r="215" customFormat="false" ht="12.8" hidden="true" customHeight="false" outlineLevel="0" collapsed="false">
      <c r="A215" s="9"/>
    </row>
    <row r="216" customFormat="false" ht="12.8" hidden="true" customHeight="false" outlineLevel="0" collapsed="false">
      <c r="A216" s="9"/>
    </row>
    <row r="217" customFormat="false" ht="12.8" hidden="true" customHeight="false" outlineLevel="0" collapsed="false">
      <c r="A217" s="9"/>
    </row>
    <row r="218" customFormat="false" ht="12.8" hidden="true" customHeight="false" outlineLevel="0" collapsed="false">
      <c r="A218" s="9"/>
    </row>
    <row r="219" customFormat="false" ht="12.8" hidden="true" customHeight="false" outlineLevel="0" collapsed="false">
      <c r="A219" s="9"/>
    </row>
    <row r="220" customFormat="false" ht="12.8" hidden="true" customHeight="false" outlineLevel="0" collapsed="false">
      <c r="A220" s="9"/>
    </row>
    <row r="221" customFormat="false" ht="12.8" hidden="true" customHeight="false" outlineLevel="0" collapsed="false">
      <c r="A221" s="9" t="s">
        <v>219</v>
      </c>
    </row>
    <row r="222" customFormat="false" ht="12.8" hidden="true" customHeight="false" outlineLevel="0" collapsed="false">
      <c r="A222" s="9" t="s">
        <v>361</v>
      </c>
    </row>
    <row r="223" customFormat="false" ht="12.8" hidden="true" customHeight="false" outlineLevel="0" collapsed="false">
      <c r="A223" s="9" t="s">
        <v>219</v>
      </c>
    </row>
    <row r="224" customFormat="false" ht="12.8" hidden="true" customHeight="false" outlineLevel="0" collapsed="false">
      <c r="A224" s="9" t="s">
        <v>361</v>
      </c>
    </row>
    <row r="225" customFormat="false" ht="12.8" hidden="true" customHeight="false" outlineLevel="0" collapsed="false">
      <c r="A225" s="9"/>
    </row>
    <row r="226" customFormat="false" ht="12.8" hidden="true" customHeight="false" outlineLevel="0" collapsed="false">
      <c r="A226" s="9" t="s">
        <v>219</v>
      </c>
    </row>
    <row r="227" customFormat="false" ht="12.8" hidden="true" customHeight="false" outlineLevel="0" collapsed="false">
      <c r="A227" s="9" t="s">
        <v>219</v>
      </c>
    </row>
    <row r="228" customFormat="false" ht="12.8" hidden="true" customHeight="false" outlineLevel="0" collapsed="false">
      <c r="A228" s="9" t="s">
        <v>235</v>
      </c>
    </row>
    <row r="229" customFormat="false" ht="12.8" hidden="true" customHeight="false" outlineLevel="0" collapsed="false">
      <c r="A229" s="9" t="s">
        <v>235</v>
      </c>
    </row>
    <row r="230" customFormat="false" ht="12.8" hidden="true" customHeight="false" outlineLevel="0" collapsed="false">
      <c r="A230" s="9" t="s">
        <v>219</v>
      </c>
    </row>
    <row r="231" customFormat="false" ht="12.8" hidden="true" customHeight="false" outlineLevel="0" collapsed="false">
      <c r="A231" s="9" t="s">
        <v>219</v>
      </c>
    </row>
    <row r="232" customFormat="false" ht="12.8" hidden="true" customHeight="false" outlineLevel="0" collapsed="false">
      <c r="A232" s="9" t="s">
        <v>70</v>
      </c>
    </row>
    <row r="233" customFormat="false" ht="12.8" hidden="true" customHeight="false" outlineLevel="0" collapsed="false">
      <c r="A233" s="9" t="s">
        <v>70</v>
      </c>
    </row>
    <row r="234" customFormat="false" ht="12.8" hidden="true" customHeight="false" outlineLevel="0" collapsed="false">
      <c r="A234" s="9" t="s">
        <v>702</v>
      </c>
    </row>
    <row r="235" customFormat="false" ht="12.8" hidden="true" customHeight="false" outlineLevel="0" collapsed="false">
      <c r="A235" s="9" t="s">
        <v>105</v>
      </c>
    </row>
    <row r="236" customFormat="false" ht="12.8" hidden="false" customHeight="false" outlineLevel="0" collapsed="false">
      <c r="A236" s="9" t="s">
        <v>713</v>
      </c>
    </row>
    <row r="237" customFormat="false" ht="12.8" hidden="true" customHeight="false" outlineLevel="0" collapsed="false">
      <c r="A237" s="9"/>
    </row>
    <row r="238" customFormat="false" ht="12.8" hidden="true" customHeight="false" outlineLevel="0" collapsed="false">
      <c r="A238" s="9" t="s">
        <v>70</v>
      </c>
    </row>
    <row r="239" customFormat="false" ht="12.8" hidden="true" customHeight="false" outlineLevel="0" collapsed="false">
      <c r="A239" s="9" t="s">
        <v>134</v>
      </c>
    </row>
    <row r="240" customFormat="false" ht="12.8" hidden="true" customHeight="false" outlineLevel="0" collapsed="false">
      <c r="A240" s="9"/>
    </row>
    <row r="241" customFormat="false" ht="12.8" hidden="true" customHeight="false" outlineLevel="0" collapsed="false">
      <c r="A241" s="9" t="s">
        <v>70</v>
      </c>
    </row>
    <row r="242" customFormat="false" ht="12.8" hidden="true" customHeight="false" outlineLevel="0" collapsed="false">
      <c r="A242" s="9" t="s">
        <v>134</v>
      </c>
    </row>
    <row r="243" customFormat="false" ht="12.8" hidden="true" customHeight="false" outlineLevel="0" collapsed="false">
      <c r="A243" s="9"/>
    </row>
    <row r="244" customFormat="false" ht="12.8" hidden="true" customHeight="false" outlineLevel="0" collapsed="false">
      <c r="A244" s="9" t="s">
        <v>70</v>
      </c>
    </row>
    <row r="245" customFormat="false" ht="12.8" hidden="false" customHeight="false" outlineLevel="0" collapsed="false">
      <c r="A245" s="9"/>
    </row>
    <row r="246" customFormat="false" ht="12.8" hidden="false" customHeight="false" outlineLevel="0" collapsed="false">
      <c r="A246" s="9"/>
    </row>
    <row r="247" customFormat="false" ht="12.8" hidden="false" customHeight="false" outlineLevel="0" collapsed="false">
      <c r="A247" s="9"/>
    </row>
  </sheetData>
  <autoFilter ref="B1:B7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1136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2021-10-09T19:41:54Z</dcterms:created>
  <dc:creator/>
  <dc:description/>
  <dc:language>de-DE</dc:language>
  <cp:lastModifiedBy/>
  <dcterms:modified xsi:type="dcterms:W3CDTF">2021-10-23T17:15:21Z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