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aniel.williams\Source\Gold\Yellowstone.Dan\app\Sales\Reports\"/>
    </mc:Choice>
  </mc:AlternateContent>
  <xr:revisionPtr revIDLastSave="0" documentId="13_ncr:1_{237C24EA-1B9B-40B9-9C81-E904323F388A}" xr6:coauthVersionLast="47" xr6:coauthVersionMax="47" xr10:uidLastSave="{00000000-0000-0000-0000-000000000000}"/>
  <bookViews>
    <workbookView xWindow="-120" yWindow="-120" windowWidth="29040" windowHeight="15720" xr2:uid="{00000000-000D-0000-FFFF-FFFF00000000}"/>
  </bookViews>
  <sheets>
    <sheet name="$SalespersonSalesStatsPrint$" sheetId="5" r:id="rId1"/>
    <sheet name="$SalespersonSalesStatsAnalysis$" sheetId="8" r:id="rId2"/>
    <sheet name="$AboutTheReportLabel$" sheetId="7" r:id="rId3"/>
    <sheet name="SalesPersonStats_Query" sheetId="6"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CustLedgEntryFilterHeading">_xlfn.XLOOKUP("CustLedgEntryFilterHeading", ReportRequestPageValues[Request Page Option], ReportRequestPageValues[Request Page Option Value])</definedName>
    <definedName name="DataRetrieved">#REF!</definedName>
    <definedName name="DateFilter" xml:space="preserve"> _xlfn.XLOOKUP("DateFilter",#REF!,#REF!)</definedName>
    <definedName name="DatePeriod">_xlfn.XLOOKUP("PeriodText", ReportRequestPageValues[Request Page Option], ReportRequestPageValues[Request Page Option Value])</definedName>
    <definedName name="DuplicateEndDateFilter" xml:space="preserve"> _xlfn.XLOOKUP("BalanceAsOfDateFilter",#REF!,#REF!)</definedName>
    <definedName name="EndDateFilter" xml:space="preserve"> _xlfn.XLOOKUP("BalanceAsOfDateFilter",#REF!,#REF!)</definedName>
    <definedName name="ExternalData_1" localSheetId="3" hidden="1">SalesPersonStats_Query!$A$1:$J$2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alespersonFilterHeading">_xlfn.XLOOKUP("SalespersonFilterHeading", ReportRequestPageValues[Request Page Option], ReportRequestPageValues[Request Page Option Value])</definedName>
    <definedName name="Slicer_Salesperson_Purchaser_Code">#N/A</definedName>
    <definedName name="StartDate" xml:space="preserve"> _xlfn.XLOOKUP("StartDate",#REF!,#REF!)</definedName>
  </definedNames>
  <calcPr calcId="191029"/>
  <pivotCaches>
    <pivotCache cacheId="4"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5" l="1" a="1"/>
  <c r="B8" i="5" s="1"/>
  <c r="B7" i="5" a="1"/>
  <c r="B7" i="5" s="1"/>
  <c r="C4" i="5" a="1"/>
  <c r="C4" i="5" s="1"/>
  <c r="B4" i="5" a="1"/>
  <c r="B4" i="5" s="1"/>
  <c r="B7" i="7"/>
  <c r="B6" i="7" a="1"/>
  <c r="B6" i="7" s="1"/>
  <c r="B5" i="7" a="1"/>
  <c r="B5" i="7" s="1"/>
  <c r="B4" i="7" a="1"/>
  <c r="B4" i="7" s="1"/>
  <c r="B3" i="7" a="1"/>
  <c r="B3" i="7" s="1"/>
  <c r="B1" i="7" a="1"/>
  <c r="B1" i="7" s="1"/>
  <c r="B2" i="7" a="1"/>
  <c r="B2" i="7" s="1"/>
  <c r="J4" i="5" a="1"/>
  <c r="J4" i="5" s="1"/>
  <c r="I4" i="5" a="1"/>
  <c r="I4" i="5" s="1"/>
  <c r="J2" i="5" a="1"/>
  <c r="J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31DCB9-B68F-41A9-A273-B44141C87D9D}" keepAlive="1" name="Query - SalesPersonStats_Query" description="Connection to the 'SalesPersonStats_Query' query in the workbook." type="5" refreshedVersion="8" refreshOnLoad="1" saveData="1">
    <dbPr connection="Provider=Microsoft.Mashup.OleDb.1;Data Source=$Workbook$;Location=SalesPersonStats_Query;Extended Properties=&quot;&quot;" command="SELECT * FROM [SalesPersonStat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<sst xmlns="http://schemas.openxmlformats.org/spreadsheetml/2006/main" count="127" uniqueCount="95">
  <si>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</si>
  <si>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</si>
  <si>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</si>
  <si>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</si>
  <si>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</si>
  <si>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</si>
  <si>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</si>
  <si>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</si>
  <si>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</si>
  <si>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</si>
  <si>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</si>
  <si>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</si>
  <si>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</si>
  <si>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</si>
  <si>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</si>
  <si>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</si>
  <si>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</si>
  <si>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</si>
  <si>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</si>
  <si>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</si>
  <si>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</si>
  <si>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</si>
  <si>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</si>
  <si>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</si>
  <si>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</si>
  <si>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</si>
  <si>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</si>
  <si>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</si>
  <si>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</si>
  <si>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</si>
  <si>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</si>
  <si>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</si>
  <si>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</si>
  <si>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</si>
  <si>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</si>
  <si>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</si>
  <si>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</si>
  <si>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</si>
  <si>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</si>
  <si>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</si>
  <si>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</si>
  <si>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</si>
  <si>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</si>
  <si>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</si>
  <si>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</si>
  <si>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</si>
  <si>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</si>
  <si>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</si>
  <si>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</si>
  <si>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</si>
  <si>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</si>
  <si>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</si>
  <si>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</si>
  <si>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</si>
  <si>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</si>
  <si>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</si>
  <si>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</si>
  <si>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</si>
  <si>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</si>
  <si>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</si>
  <si>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</si>
  <si>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</si>
  <si>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</si>
  <si>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</si>
  <si>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STRSUBSTNO_Text000_PeriodText_</t>
  </si>
  <si>
    <t>Salesperson_Purchaser__TABLECAPTION__________SalespersonFilter</t>
  </si>
  <si>
    <t>Cust__Ledger_Entry__TABLECAPTION__________CustLedgEntryFilter</t>
  </si>
  <si>
    <t>Cust__Ledger_Entry___Sales__LCY__</t>
  </si>
  <si>
    <t>Cust__Ledger_Entry___Profit__LCY__</t>
  </si>
  <si>
    <t>ProfitPercent</t>
  </si>
  <si>
    <t>Cust__Ledger_Entry___Inv__Discount__LCY__</t>
  </si>
  <si>
    <t>Cust__Ledger_Entry___Pmt__Disc__Given__LCY__</t>
  </si>
  <si>
    <t>Cust__Ledger_Entry___Pmt__Tolerance__LCY__</t>
  </si>
  <si>
    <t>AdjProfit</t>
  </si>
  <si>
    <t>AdjProfitPercent</t>
  </si>
  <si>
    <t>Salesperson_Purchaser_Code</t>
  </si>
  <si>
    <t/>
  </si>
  <si>
    <t>$ReportLabel$</t>
  </si>
  <si>
    <t>$Salesperson_Purchaser_Code$</t>
  </si>
  <si>
    <t>$SalesLCYLabel$</t>
  </si>
  <si>
    <t>Total</t>
  </si>
  <si>
    <t>$ProfitPctLabel$</t>
  </si>
  <si>
    <t>$InvDiscAmountLabel$</t>
  </si>
  <si>
    <t>$PmtDiscGivenLabel$</t>
  </si>
  <si>
    <t>$PmtToleranceLabel$</t>
  </si>
  <si>
    <t>$AdjProfitPctLabel$</t>
  </si>
  <si>
    <t>$AdjProfitLCYLabel$</t>
  </si>
  <si>
    <t>$ProfitLCYLabel$</t>
  </si>
  <si>
    <t>$EnvironmentLabel$</t>
  </si>
  <si>
    <t>$CompanyLabel$</t>
  </si>
  <si>
    <t>$UserLabel$</t>
  </si>
  <si>
    <t>$RunOnLabel$</t>
  </si>
  <si>
    <t>$ReportNameLabel$</t>
  </si>
  <si>
    <t>$DocumentationLabel$</t>
  </si>
  <si>
    <t>$AmountsInLCYLabel$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</si>
</sst>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3" x14ac:knownFonts="1">
    <font>
      <sz val="11"/>
      <name val="Segoe UI"/>
      <family val="2"/>
      <scheme val="minor"/>
    </font>
    <font>
      <sz val="11"/>
      <color theme="1"/>
      <name val="Segoe UI"/>
      <family val="2"/>
      <scheme val="minor"/>
    </font>
    <font>
      <b/>
      <sz val="11"/>
      <name val="Segoe UI"/>
      <family val="2"/>
      <scheme val="minor"/>
    </font>
    <font>
      <sz val="10"/>
      <name val="Segoe UI"/>
      <family val="2"/>
      <scheme val="minor"/>
    </font>
    <font>
      <b/>
      <sz val="18"/>
      <color rgb="FF212121"/>
      <name val="Segoe UI Semibold"/>
      <family val="2"/>
      <scheme val="major"/>
    </font>
    <font>
      <b/>
      <sz val="13"/>
      <color theme="1"/>
      <name val="Segoe UI"/>
      <family val="2"/>
      <scheme val="minor"/>
    </font>
    <font>
      <b/>
      <sz val="10"/>
      <color theme="1"/>
      <name val="Segoe UI Semibold"/>
      <family val="2"/>
      <scheme val="major"/>
    </font>
    <font>
      <sz val="10"/>
      <color rgb="FF212121"/>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1" fillId="0" borderId="0"/>
    <xf numFmtId="0" fontId="5" fillId="0" borderId="1" applyNumberFormat="0" applyFill="0" applyAlignment="0" applyProtection="0"/>
    <xf numFmtId="0" fontId="9" fillId="0" borderId="0" applyNumberFormat="0" applyFill="0" applyBorder="0" applyAlignment="0" applyProtection="0"/>
  </cellStyleXfs>
  <cellXfs count="18">
    <xf numFmtId="0" fontId="0" fillId="0" borderId="0" xfId="0"/>
    <xf numFmtId="49" fontId="2" fillId="2" borderId="0" xfId="0" applyNumberFormat="1" applyFont="1" applyFill="1"/>
    <xf numFmtId="4" fontId="0" fillId="0" borderId="0" xfId="0" applyNumberFormat="1"/>
    <xf numFmtId="0" fontId="0" fillId="0" borderId="0" xfId="0" applyAlignment="1">
      <alignment vertical="center"/>
    </xf>
    <xf numFmtId="0" fontId="3" fillId="0" borderId="0" xfId="0" applyFont="1" applyAlignment="1">
      <alignment vertical="center"/>
    </xf>
    <xf numFmtId="0" fontId="4" fillId="0" borderId="0" xfId="1" applyFont="1" applyAlignment="1">
      <alignment vertical="center"/>
    </xf>
    <xf numFmtId="0" fontId="6" fillId="0" borderId="1" xfId="2" applyFont="1" applyAlignment="1">
      <alignment horizontal="right" vertical="center"/>
    </xf>
    <xf numFmtId="0" fontId="7" fillId="0" borderId="0" xfId="0" applyFont="1" applyAlignment="1">
      <alignment horizontal="right" vertical="center"/>
    </xf>
    <xf numFmtId="164" fontId="7" fillId="0" borderId="0" xfId="0" applyNumberFormat="1" applyFont="1" applyAlignment="1">
      <alignment horizontal="right" vertical="center"/>
    </xf>
    <xf numFmtId="0" fontId="8" fillId="0" borderId="0" xfId="0" applyFont="1" applyAlignment="1">
      <alignment vertical="center"/>
    </xf>
    <xf numFmtId="0" fontId="3" fillId="0" borderId="0" xfId="0" applyFont="1" applyAlignment="1">
      <alignment horizontal="left" vertical="center"/>
    </xf>
    <xf numFmtId="164" fontId="3" fillId="0" borderId="0" xfId="0" applyNumberFormat="1" applyFont="1" applyAlignment="1">
      <alignment horizontal="left" vertical="center"/>
    </xf>
    <xf numFmtId="165" fontId="3" fillId="0" borderId="0" xfId="0" applyNumberFormat="1" applyFont="1" applyAlignment="1">
      <alignment horizontal="left" vertical="center"/>
    </xf>
    <xf numFmtId="0" fontId="10" fillId="0" borderId="0" xfId="3" applyFont="1" applyAlignment="1">
      <alignment vertical="center"/>
    </xf>
    <xf numFmtId="0" fontId="11" fillId="0" borderId="0" xfId="0" applyFont="1" applyAlignment="1">
      <alignment vertical="center"/>
    </xf>
    <xf numFmtId="0" fontId="12" fillId="0" borderId="0" xfId="0" applyFont="1" applyAlignment="1">
      <alignment horizontal="right" vertical="center"/>
    </xf>
    <xf numFmtId="0" fontId="12" fillId="0" borderId="0" xfId="0" pivotButton="1" applyFont="1" applyAlignment="1">
      <alignment vertical="center"/>
    </xf>
    <xf numFmtId="0" fontId="3" fillId="0" borderId="0" xfId="0" applyNumberFormat="1" applyFont="1" applyAlignment="1">
      <alignment vertical="center"/>
    </xf>
  </cellXfs>
  <cellStyles count="4">
    <cellStyle name="Heading 2 2" xfId="2" xr:uid="{FACD98DA-7A02-4BFC-B31B-D05EC4CA26F8}"/>
    <cellStyle name="Hyperlink" xfId="3" builtinId="8"/>
    <cellStyle name="Normal" xfId="0" builtinId="0"/>
    <cellStyle name="Normal 2" xfId="1" xr:uid="{BFB9B86D-A178-446F-96B8-018CE53A802C}"/>
  </cellStyles>
  <dxfs count="85">
    <dxf>
      <alignment vertical="center"/>
    </dxf>
    <dxf>
      <alignment vertical="center"/>
    </dxf>
    <dxf>
      <font>
        <sz val="10"/>
      </font>
    </dxf>
    <dxf>
      <font>
        <name val="Segoe UI Semibold"/>
        <scheme val="major"/>
      </font>
    </dxf>
    <dxf>
      <font>
        <name val="Segoe UI Semibold"/>
        <scheme val="major"/>
      </font>
    </dxf>
    <dxf>
      <alignment horizontal="righ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name val="Segoe UI Semibold"/>
        <scheme val="major"/>
      </font>
    </dxf>
    <dxf>
      <font>
        <name val="Segoe UI Semibold"/>
        <scheme val="major"/>
      </font>
    </dxf>
    <dxf>
      <alignment horizontal="righ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alignment horizontal="right"/>
    </dxf>
    <dxf>
      <font>
        <name val="Segoe UI Semibold"/>
        <scheme val="major"/>
      </fon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alignment horizontal="right"/>
    </dxf>
    <dxf>
      <font>
        <name val="Segoe UI Semibold"/>
        <scheme val="major"/>
      </font>
    </dxf>
    <dxf>
      <font>
        <name val="Segoe UI Semibold"/>
        <scheme val="major"/>
      </font>
    </dxf>
    <dxf>
      <font>
        <sz val="10"/>
      </font>
    </dxf>
    <dxf>
      <alignment vertical="center"/>
    </dxf>
    <dxf>
      <alignment vertical="cent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219C3DB2-5B26-475D-A694-499F6A30C128}">
      <tableStyleElement type="wholeTable" dxfId="84"/>
      <tableStyleElement type="headerRow" dxfId="83"/>
      <tableStyleElement type="totalRow" dxfId="82"/>
      <tableStyleElement type="secondRowStripe" dxfId="81"/>
    </tableStyle>
    <tableStyle name="Business Central Reports Slicer Style (Template)" pivot="0" table="0" count="10" xr9:uid="{FB955197-7F56-4540-A629-72E7CE8BDCC9}">
      <tableStyleElement type="wholeTable" dxfId="80"/>
      <tableStyleElement type="headerRow" dxfId="79"/>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9</xdr:row>
      <xdr:rowOff>209700</xdr:rowOff>
    </xdr:to>
    <mc:AlternateContent xmlns:mc="http://schemas.openxmlformats.org/markup-compatibility/2006" xmlns:a14="http://schemas.microsoft.com/office/drawing/2010/main">
      <mc:Choice Requires="a14">
        <xdr:graphicFrame macro="">
          <xdr:nvGraphicFramePr>
            <xdr:cNvPr id="2" name="$Salesperson_Purchaser_Code$">
              <a:extLst>
                <a:ext uri="{FF2B5EF4-FFF2-40B4-BE49-F238E27FC236}">
                  <a16:creationId xmlns:a16="http://schemas.microsoft.com/office/drawing/2014/main" id="{1D550997-7A2D-7FE4-7879-546BC283BA36}"/>
                </a:ext>
              </a:extLst>
            </xdr:cNvPr>
            <xdr:cNvGraphicFramePr/>
          </xdr:nvGraphicFramePr>
          <xdr:xfrm>
            <a:off x="0" y="0"/>
            <a:ext cx="0" cy="0"/>
          </xdr:xfrm>
          <a:graphic>
            <a:graphicData uri="http://schemas.microsoft.com/office/drawing/2010/slicer">
              <sle:slicer xmlns:sle="http://schemas.microsoft.com/office/drawing/2010/slicer" name="$Salesperson_Purchaser_Code$"/>
            </a:graphicData>
          </a:graphic>
        </xdr:graphicFrame>
      </mc:Choice>
      <mc:Fallback xmlns="">
        <xdr:sp macro="" textlink="">
          <xdr:nvSpPr>
            <xdr:cNvPr id="0" name=""/>
            <xdr:cNvSpPr>
              <a:spLocks noTextEdit="1"/>
            </xdr:cNvSpPr>
          </xdr:nvSpPr>
          <xdr:spPr>
            <a:xfrm>
              <a:off x="0" y="0"/>
              <a:ext cx="181292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80.518374652776" createdVersion="8" refreshedVersion="8" minRefreshableVersion="3" recordCount="1" xr:uid="{B57E3858-7B44-40D7-8341-5EA6E35122ED}">
  <cacheSource type="worksheet">
    <worksheetSource name="SalesPersonStats_Query"/>
  </cacheSource>
  <cacheFields count="10">
    <cacheField name="Salesperson_Purchaser_Code" numFmtId="0">
      <sharedItems count="1">
        <s v=""/>
      </sharedItems>
    </cacheField>
    <cacheField name="Cust__Ledger_Entry___Sales__LCY__" numFmtId="0">
      <sharedItems containsSemiMixedTypes="0" containsString="0" containsNumber="1" containsInteger="1" minValue="0" maxValue="0"/>
    </cacheField>
    <cacheField name="Cust__Ledger_Entry___Profit__LCY__" numFmtId="0">
      <sharedItems containsSemiMixedTypes="0" containsString="0" containsNumber="1" containsInteger="1" minValue="0" maxValue="0"/>
    </cacheField>
    <cacheField name="AdjProfit" numFmtId="0">
      <sharedItems containsSemiMixedTypes="0" containsString="0" containsNumber="1" containsInteger="1" minValue="0" maxValue="0"/>
    </cacheField>
    <cacheField name="ProfitPercent" numFmtId="0">
      <sharedItems containsSemiMixedTypes="0" containsString="0" containsNumber="1" containsInteger="1" minValue="0" maxValue="0"/>
    </cacheField>
    <cacheField name="AdjProfitPercent" numFmtId="0">
      <sharedItems containsSemiMixedTypes="0" containsString="0" containsNumber="1" containsInteger="1" minValue="0" maxValue="0"/>
    </cacheField>
    <cacheField name="Cust__Ledger_Entry___Inv__Discount__LCY__" numFmtId="0">
      <sharedItems containsSemiMixedTypes="0" containsString="0" containsNumber="1" containsInteger="1" minValue="0" maxValue="0"/>
    </cacheField>
    <cacheField name="Cust__Ledger_Entry___Pmt__Disc__Given__LCY__" numFmtId="0">
      <sharedItems containsSemiMixedTypes="0" containsString="0" containsNumber="1" containsInteger="1" minValue="0" maxValue="0"/>
    </cacheField>
    <cacheField name="Cust__Ledger_Entry___Pmt__Tolerance__LCY__" numFmtId="0">
      <sharedItems containsSemiMixedTypes="0" containsString="0" containsNumber="1" containsInteger="1" minValue="0" maxValue="0"/>
    </cacheField>
    <cacheField name="STRSUBSTNO_Text000_PeriodText_" numFmtId="0">
      <sharedItems/>
    </cacheField>
  </cacheFields>
  <extLst>
    <ext xmlns:x14="http://schemas.microsoft.com/office/spreadsheetml/2009/9/main" uri="{725AE2AE-9491-48be-B2B4-4EB974FC3084}">
      <x14:pivotCacheDefinition pivotCacheId="6182755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0"/>
    <n v="0"/>
    <n v="0"/>
    <n v="0"/>
    <n v="0"/>
    <n v="0"/>
    <n v="0"/>
    <n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A8737-B80B-4916-A55E-CFEA22295A96}" name="PivotTable1" cacheId="4" applyNumberFormats="0" applyBorderFormats="0" applyFontFormats="0" applyPatternFormats="0" applyAlignmentFormats="0" applyWidthHeightFormats="1" dataCaption="Values" grandTotalCaption="Total" updatedVersion="8" minRefreshableVersion="3" showDrill="0" itemPrintTitles="1" createdVersion="8" indent="0" compact="0" compactData="0" multipleFieldFilters="0">
  <location ref="B10:J12" firstHeaderRow="0" firstDataRow="1" firstDataCol="1"/>
  <pivotFields count="10">
    <pivotField name="$Salesperson_Purchaser_Code$"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s>
  <rowFields count="1">
    <field x="0"/>
  </rowFields>
  <rowItems count="2">
    <i>
      <x/>
    </i>
    <i t="grand">
      <x/>
    </i>
  </rowItems>
  <colFields count="1">
    <field x="-2"/>
  </colFields>
  <colItems count="8">
    <i>
      <x/>
    </i>
    <i i="1">
      <x v="1"/>
    </i>
    <i i="2">
      <x v="2"/>
    </i>
    <i i="3">
      <x v="3"/>
    </i>
    <i i="4">
      <x v="4"/>
    </i>
    <i i="5">
      <x v="5"/>
    </i>
    <i i="6">
      <x v="6"/>
    </i>
    <i i="7">
      <x v="7"/>
    </i>
  </colItems>
  <dataFields count="8">
    <dataField name="$SalesLCYLabel$" fld="1" baseField="0" baseItem="0"/>
    <dataField name="$ProfitLCYLabel$" fld="2" baseField="0" baseItem="0"/>
    <dataField name="$AdjProfitLCYLabel$" fld="3" baseField="0" baseItem="0"/>
    <dataField name="$ProfitPctLabel$" fld="4" subtotal="average" baseField="0" baseItem="0"/>
    <dataField name="$AdjProfitPctLabel$" fld="5" subtotal="average" baseField="0" baseItem="0"/>
    <dataField name="$InvDiscAmountLabel$" fld="6" baseField="0" baseItem="0"/>
    <dataField name="$PmtDiscGivenLabel$" fld="7" baseField="0" baseItem="0"/>
    <dataField name="$PmtToleranceLabel$" fld="8" baseField="0" baseItem="0"/>
  </dataFields>
  <formats count="18">
    <format dxfId="78">
      <pivotArea field="0" type="button" dataOnly="0" labelOnly="1" outline="0" axis="axisRow" fieldPosition="0"/>
    </format>
    <format dxfId="77">
      <pivotArea dataOnly="0" labelOnly="1" outline="0" fieldPosition="0">
        <references count="1">
          <reference field="4294967294" count="8">
            <x v="0"/>
            <x v="1"/>
            <x v="2"/>
            <x v="3"/>
            <x v="4"/>
            <x v="5"/>
            <x v="6"/>
            <x v="7"/>
          </reference>
        </references>
      </pivotArea>
    </format>
    <format dxfId="76">
      <pivotArea dataOnly="0" labelOnly="1" outline="0" fieldPosition="0">
        <references count="1">
          <reference field="4294967294" count="8">
            <x v="0"/>
            <x v="1"/>
            <x v="2"/>
            <x v="3"/>
            <x v="4"/>
            <x v="5"/>
            <x v="6"/>
            <x v="7"/>
          </reference>
        </references>
      </pivotArea>
    </format>
    <format dxfId="75">
      <pivotArea field="0" type="button" dataOnly="0" labelOnly="1" outline="0" axis="axisRow" fieldPosition="0"/>
    </format>
    <format dxfId="74">
      <pivotArea dataOnly="0" labelOnly="1" outline="0" fieldPosition="0">
        <references count="1">
          <reference field="4294967294" count="8">
            <x v="0"/>
            <x v="1"/>
            <x v="2"/>
            <x v="3"/>
            <x v="4"/>
            <x v="5"/>
            <x v="6"/>
            <x v="7"/>
          </reference>
        </references>
      </pivotArea>
    </format>
    <format dxfId="73">
      <pivotArea dataOnly="0" labelOnly="1" outline="0" fieldPosition="0">
        <references count="1">
          <reference field="4294967294" count="8">
            <x v="0"/>
            <x v="1"/>
            <x v="2"/>
            <x v="3"/>
            <x v="4"/>
            <x v="5"/>
            <x v="6"/>
            <x v="7"/>
          </reference>
        </references>
      </pivotArea>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outline="0" fieldPosition="0">
        <references count="1">
          <reference field="0" count="0"/>
        </references>
      </pivotArea>
    </format>
    <format dxfId="68">
      <pivotArea dataOnly="0" labelOnly="1" grandRow="1" outline="0" fieldPosition="0"/>
    </format>
    <format dxfId="67">
      <pivotArea dataOnly="0" labelOnly="1" outline="0" fieldPosition="0">
        <references count="1">
          <reference field="4294967294" count="8">
            <x v="0"/>
            <x v="1"/>
            <x v="2"/>
            <x v="3"/>
            <x v="4"/>
            <x v="5"/>
            <x v="6"/>
            <x v="7"/>
          </reference>
        </references>
      </pivotArea>
    </format>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1">
          <reference field="4294967294" count="8">
            <x v="0"/>
            <x v="1"/>
            <x v="2"/>
            <x v="3"/>
            <x v="4"/>
            <x v="5"/>
            <x v="6"/>
            <x v="7"/>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E2F902-F694-408D-8C7B-CA67FB34A3A6}" name="PivotTable1" cacheId="4" applyNumberFormats="0" applyBorderFormats="0" applyFontFormats="0" applyPatternFormats="0" applyAlignmentFormats="0" applyWidthHeightFormats="1" dataCaption="Values" grandTotalCaption="Total" updatedVersion="8" minRefreshableVersion="3" showDrill="0" itemPrintTitles="1" createdVersion="8" indent="0" compact="0" compactData="0" multipleFieldFilters="0">
  <location ref="B1:J3" firstHeaderRow="0" firstDataRow="1" firstDataCol="1"/>
  <pivotFields count="10">
    <pivotField name="$Salesperson_Purchaser_Code$"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s>
  <rowFields count="1">
    <field x="0"/>
  </rowFields>
  <rowItems count="2">
    <i>
      <x/>
    </i>
    <i t="grand">
      <x/>
    </i>
  </rowItems>
  <colFields count="1">
    <field x="-2"/>
  </colFields>
  <colItems count="8">
    <i>
      <x/>
    </i>
    <i i="1">
      <x v="1"/>
    </i>
    <i i="2">
      <x v="2"/>
    </i>
    <i i="3">
      <x v="3"/>
    </i>
    <i i="4">
      <x v="4"/>
    </i>
    <i i="5">
      <x v="5"/>
    </i>
    <i i="6">
      <x v="6"/>
    </i>
    <i i="7">
      <x v="7"/>
    </i>
  </colItems>
  <dataFields count="8">
    <dataField name="$SalesLCYLabel$" fld="1" baseField="0" baseItem="0"/>
    <dataField name="$ProfitLCYLabel$" fld="2" baseField="0" baseItem="0"/>
    <dataField name="$AdjProfitLCYLabel$" fld="3" baseField="0" baseItem="0"/>
    <dataField name="$ProfitPctLabel$" fld="4" subtotal="average" baseField="0" baseItem="0"/>
    <dataField name="$AdjProfitPctLabel$" fld="5" subtotal="average" baseField="0" baseItem="0"/>
    <dataField name="$InvDiscAmountLabel$" fld="6" baseField="0" baseItem="0"/>
    <dataField name="$PmtDiscGivenLabel$" fld="7" baseField="0" baseItem="0"/>
    <dataField name="$PmtToleranceLabel$" fld="8" baseField="0" baseItem="0"/>
  </dataFields>
  <formats count="18">
    <format dxfId="60">
      <pivotArea field="0" type="button" dataOnly="0" labelOnly="1" outline="0" axis="axisRow" fieldPosition="0"/>
    </format>
    <format dxfId="59">
      <pivotArea dataOnly="0" labelOnly="1" outline="0" fieldPosition="0">
        <references count="1">
          <reference field="4294967294" count="8">
            <x v="0"/>
            <x v="1"/>
            <x v="2"/>
            <x v="3"/>
            <x v="4"/>
            <x v="5"/>
            <x v="6"/>
            <x v="7"/>
          </reference>
        </references>
      </pivotArea>
    </format>
    <format dxfId="58">
      <pivotArea dataOnly="0" labelOnly="1" outline="0" fieldPosition="0">
        <references count="1">
          <reference field="4294967294" count="8">
            <x v="0"/>
            <x v="1"/>
            <x v="2"/>
            <x v="3"/>
            <x v="4"/>
            <x v="5"/>
            <x v="6"/>
            <x v="7"/>
          </reference>
        </references>
      </pivotArea>
    </format>
    <format dxfId="57">
      <pivotArea field="0" type="button" dataOnly="0" labelOnly="1" outline="0" axis="axisRow" fieldPosition="0"/>
    </format>
    <format dxfId="56">
      <pivotArea dataOnly="0" labelOnly="1" outline="0" fieldPosition="0">
        <references count="1">
          <reference field="4294967294" count="8">
            <x v="0"/>
            <x v="1"/>
            <x v="2"/>
            <x v="3"/>
            <x v="4"/>
            <x v="5"/>
            <x v="6"/>
            <x v="7"/>
          </reference>
        </references>
      </pivotArea>
    </format>
    <format dxfId="55">
      <pivotArea dataOnly="0" labelOnly="1" outline="0" fieldPosition="0">
        <references count="1">
          <reference field="4294967294" count="8">
            <x v="0"/>
            <x v="1"/>
            <x v="2"/>
            <x v="3"/>
            <x v="4"/>
            <x v="5"/>
            <x v="6"/>
            <x v="7"/>
          </reference>
        </references>
      </pivotArea>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outline="0" fieldPosition="0">
        <references count="1">
          <reference field="0" count="0"/>
        </references>
      </pivotArea>
    </format>
    <format dxfId="50">
      <pivotArea dataOnly="0" labelOnly="1" grandRow="1" outline="0" fieldPosition="0"/>
    </format>
    <format dxfId="49">
      <pivotArea dataOnly="0" labelOnly="1" outline="0" fieldPosition="0">
        <references count="1">
          <reference field="4294967294" count="8">
            <x v="0"/>
            <x v="1"/>
            <x v="2"/>
            <x v="3"/>
            <x v="4"/>
            <x v="5"/>
            <x v="6"/>
            <x v="7"/>
          </reference>
        </references>
      </pivotArea>
    </format>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outline="0" fieldPosition="0">
        <references count="1">
          <reference field="0" count="0"/>
        </references>
      </pivotArea>
    </format>
    <format dxfId="44">
      <pivotArea dataOnly="0" labelOnly="1" grandRow="1" outline="0" fieldPosition="0"/>
    </format>
    <format dxfId="43">
      <pivotArea dataOnly="0" labelOnly="1" outline="0" fieldPosition="0">
        <references count="1">
          <reference field="4294967294" count="8">
            <x v="0"/>
            <x v="1"/>
            <x v="2"/>
            <x v="3"/>
            <x v="4"/>
            <x v="5"/>
            <x v="6"/>
            <x v="7"/>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5BF10A9F-02A0-426F-A0B2-49F8155BCF84}" autoFormatId="16" applyNumberFormats="0" applyBorderFormats="0" applyFontFormats="0" applyPatternFormats="0" applyAlignmentFormats="0" applyWidthHeightFormats="0">
  <queryTableRefresh nextId="11">
    <queryTableFields count="10">
      <queryTableField id="1" name="Salesperson_Purchaser_Code" tableColumnId="1"/>
      <queryTableField id="2" name="Cust__Ledger_Entry___Sales__LCY__" tableColumnId="2"/>
      <queryTableField id="3" name="Cust__Ledger_Entry___Profit__LCY__" tableColumnId="3"/>
      <queryTableField id="4" name="AdjProfit" tableColumnId="4"/>
      <queryTableField id="5" name="ProfitPercent" tableColumnId="5"/>
      <queryTableField id="6" name="AdjProfitPercent" tableColumnId="6"/>
      <queryTableField id="7" name="Cust__Ledger_Entry___Inv__Discount__LCY__" tableColumnId="7"/>
      <queryTableField id="8" name="Cust__Ledger_Entry___Pmt__Disc__Given__LCY__" tableColumnId="8"/>
      <queryTableField id="9" name="Cust__Ledger_Entry___Pmt__Tolerance__LCY__" tableColumnId="9"/>
      <queryTableField id="10" name="STRSUBSTNO_Text000_PeriodText_"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_Purchaser_Code" xr10:uid="{9B1C6190-8546-4257-9B5A-511F48117D2F}" sourceName="Salesperson_Purchaser_Code">
  <pivotTables>
    <pivotTable tabId="8" name="PivotTable1"/>
  </pivotTables>
  <data>
    <tabular pivotCacheId="61827554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_Purchaser_Code$" xr10:uid="{B50E187E-E5B3-4506-BCC0-80424D3BF4A0}" cache="Slicer_Salesperson_Purchaser_Code" caption="$Salesperson_Purchaser_Code$"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EAE352-9EE0-43CF-A390-2712D26BA717}" name="SalesPersonStats_Query" displayName="SalesPersonStats_Query" ref="A1:J2" tableType="queryTable" totalsRowShown="0">
  <autoFilter ref="A1:J2" xr:uid="{74EAE352-9EE0-43CF-A390-2712D26BA717}"/>
  <tableColumns count="10">
    <tableColumn id="1" xr3:uid="{D2AF03D0-3171-4B5F-B0A9-19A0E188EE75}" uniqueName="1" name="Salesperson_Purchaser_Code" queryTableFieldId="1" dataDxfId="42"/>
    <tableColumn id="2" xr3:uid="{D82E090A-7387-47F1-B6D5-83ACBE5C9026}" uniqueName="2" name="Cust__Ledger_Entry___Sales__LCY__" queryTableFieldId="2"/>
    <tableColumn id="3" xr3:uid="{E1B12596-912A-4650-BD69-6F163A7B329B}" uniqueName="3" name="Cust__Ledger_Entry___Profit__LCY__" queryTableFieldId="3"/>
    <tableColumn id="4" xr3:uid="{603FEFC1-6AF6-4A24-8E06-A557C9BA205F}" uniqueName="4" name="AdjProfit" queryTableFieldId="4"/>
    <tableColumn id="5" xr3:uid="{24F64E4A-C625-4B55-ACB1-0AFE7F7AA3D1}" uniqueName="5" name="ProfitPercent" queryTableFieldId="5"/>
    <tableColumn id="6" xr3:uid="{CF31B0A0-E2D6-48BF-B221-5A8779DD7854}" uniqueName="6" name="AdjProfitPercent" queryTableFieldId="6"/>
    <tableColumn id="7" xr3:uid="{923CAD6E-028E-49BC-9C4A-CBC78A08D62D}" uniqueName="7" name="Cust__Ledger_Entry___Inv__Discount__LCY__" queryTableFieldId="7"/>
    <tableColumn id="8" xr3:uid="{6F74B1E0-B84B-4D47-AE63-DE0A8F14B0C9}" uniqueName="8" name="Cust__Ledger_Entry___Pmt__Disc__Given__LCY__" queryTableFieldId="8"/>
    <tableColumn id="9" xr3:uid="{6757EAF9-96B5-4540-BDBC-6C93D3B9E52A}" uniqueName="9" name="Cust__Ledger_Entry___Pmt__Tolerance__LCY__" queryTableFieldId="9"/>
    <tableColumn id="10" xr3:uid="{301EE1B8-B0BF-4C92-96FD-B5A4F1FD552A}" uniqueName="10" name="STRSUBSTNO_Text000_PeriodText_" queryTableFieldId="10" dataDxfId="4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L2" totalsRowShown="0" headerRowDxfId="40">
  <autoFilter ref="A1:L2" xr:uid="{41D726F2-778D-4B1C-A5EA-875FED73D050}"/>
  <tableColumns count="12">
    <tableColumn id="1" xr3:uid="{21867904-D69E-41E3-B5BE-D9B124B8D7E4}" name="STRSUBSTNO_Text000_PeriodText_"/>
    <tableColumn id="3" xr3:uid="{21867904-D69E-41E3-B5BE-D9B124B8D7E4}" name="Salesperson_Purchaser__TABLECAPTION__________SalespersonFilter"/>
    <tableColumn id="5" xr3:uid="{21867904-D69E-41E3-B5BE-D9B124B8D7E4}" name="Cust__Ledger_Entry__TABLECAPTION__________CustLedgEntryFilter"/>
    <tableColumn id="7" xr3:uid="{21867904-D69E-41E3-B5BE-D9B124B8D7E4}" name="Cust__Ledger_Entry___Sales__LCY__"/>
    <tableColumn id="8" xr3:uid="{21867904-D69E-41E3-B5BE-D9B124B8D7E4}" name="Cust__Ledger_Entry___Profit__LCY__"/>
    <tableColumn id="9" xr3:uid="{21867904-D69E-41E3-B5BE-D9B124B8D7E4}" name="ProfitPercent"/>
    <tableColumn id="10" xr3:uid="{21867904-D69E-41E3-B5BE-D9B124B8D7E4}" name="Cust__Ledger_Entry___Inv__Discount__LCY__"/>
    <tableColumn id="11" xr3:uid="{21867904-D69E-41E3-B5BE-D9B124B8D7E4}" name="Cust__Ledger_Entry___Pmt__Disc__Given__LCY__"/>
    <tableColumn id="12" xr3:uid="{21867904-D69E-41E3-B5BE-D9B124B8D7E4}" name="Cust__Ledger_Entry___Pmt__Tolerance__LCY__"/>
    <tableColumn id="13" xr3:uid="{21867904-D69E-41E3-B5BE-D9B124B8D7E4}" name="AdjProfit"/>
    <tableColumn id="14" xr3:uid="{21867904-D69E-41E3-B5BE-D9B124B8D7E4}" name="AdjProfitPercent"/>
    <tableColumn id="15" xr3:uid="{21867904-D69E-41E3-B5BE-D9B124B8D7E4}" name="Salesperson_Purchaser_Cod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39">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38">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7">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6">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1AD0-E3E4-43BE-9129-7163727D7FF6}">
  <sheetPr>
    <pageSetUpPr fitToPage="1"/>
  </sheetPr>
  <dimension ref="A2:J12"/>
  <sheetViews>
    <sheetView showGridLines="0" tabSelected="1" workbookViewId="0"/>
  </sheetViews>
  <sheetFormatPr defaultColWidth="18.625" defaultRowHeight="20.25" x14ac:dyDescent="0.3"/>
  <cols>
    <col min="1" max="1" width="9.125" style="14" customWidth="1"/>
    <col min="2" max="2" width="13" style="3" customWidth="1"/>
    <col min="3" max="3" width="10.75" style="3" customWidth="1"/>
    <col min="4" max="4" width="11.875" style="3" customWidth="1"/>
    <col min="5" max="5" width="18.875" style="3" customWidth="1"/>
    <col min="6" max="6" width="8.5" style="3" customWidth="1"/>
    <col min="7" max="7" width="15.625" style="3" customWidth="1"/>
    <col min="8" max="8" width="23.375" style="3" customWidth="1"/>
    <col min="9" max="9" width="22.375" style="3" customWidth="1"/>
    <col min="10" max="10" width="21.625" style="3" bestFit="1" customWidth="1"/>
    <col min="11" max="16384" width="18.625" style="3"/>
  </cols>
  <sheetData>
    <row r="2" spans="2:10" ht="27" thickBot="1" x14ac:dyDescent="0.35">
      <c r="B2" s="5" t="s">
        <v>77</v>
      </c>
      <c r="J2" s="6" t="str" cm="1">
        <f t="array" ref="J2">ReportRequest.CompanyName</f>
        <v>Company name Value</v>
      </c>
    </row>
    <row r="3" spans="2:10" ht="21" thickTop="1" x14ac:dyDescent="0.3"/>
    <row r="4" spans="2:10" x14ac:dyDescent="0.3">
      <c r="B4" s="10" t="e" cm="1">
        <f t="array" ref="B4">IF(DatePeriod="", "", Caption.Period)</f>
        <v>#N/A</v>
      </c>
      <c r="C4" s="11" t="e" cm="1">
        <f t="array" ref="C4">DatePeriod</f>
        <v>#N/A</v>
      </c>
      <c r="I4" s="7" t="e" cm="1">
        <f t="array" ref="I4">Caption.DataRetrieved</f>
        <v>#NAME?</v>
      </c>
      <c r="J4" s="8" t="str" cm="1">
        <f t="array" ref="J4">ReportRequest.DateLocal</f>
        <v>Date (Local) Value</v>
      </c>
    </row>
    <row r="5" spans="2:10" x14ac:dyDescent="0.3">
      <c r="B5" s="10"/>
      <c r="C5" s="11"/>
      <c r="I5" s="7"/>
      <c r="J5" s="8"/>
    </row>
    <row r="6" spans="2:10" x14ac:dyDescent="0.3">
      <c r="B6" s="10" t="s">
        <v>94</v>
      </c>
      <c r="C6" s="11"/>
      <c r="I6" s="7"/>
      <c r="J6" s="8"/>
    </row>
    <row r="7" spans="2:10" x14ac:dyDescent="0.3">
      <c r="B7" s="10" t="e" cm="1">
        <f t="array" ref="B7">SalespersonFilterHeading</f>
        <v>#N/A</v>
      </c>
      <c r="C7" s="11"/>
      <c r="I7" s="7"/>
      <c r="J7" s="8"/>
    </row>
    <row r="8" spans="2:10" x14ac:dyDescent="0.3">
      <c r="B8" s="10" t="e" cm="1">
        <f t="array" ref="B8">CustLedgEntryFilterHeading</f>
        <v>#N/A</v>
      </c>
      <c r="C8" s="11"/>
      <c r="I8" s="7"/>
      <c r="J8" s="8"/>
    </row>
    <row r="10" spans="2:10" x14ac:dyDescent="0.3">
      <c r="B10" s="16" t="s">
        <v>78</v>
      </c>
      <c r="C10" s="15" t="s">
        <v>79</v>
      </c>
      <c r="D10" s="15" t="s">
        <v>87</v>
      </c>
      <c r="E10" s="15" t="s">
        <v>86</v>
      </c>
      <c r="F10" s="15" t="s">
        <v>81</v>
      </c>
      <c r="G10" s="15" t="s">
        <v>85</v>
      </c>
      <c r="H10" s="15" t="s">
        <v>82</v>
      </c>
      <c r="I10" s="15" t="s">
        <v>83</v>
      </c>
      <c r="J10" s="15" t="s">
        <v>84</v>
      </c>
    </row>
    <row r="11" spans="2:10" x14ac:dyDescent="0.3">
      <c r="B11" s="4"/>
      <c r="C11" s="17">
        <v>0</v>
      </c>
      <c r="D11" s="17">
        <v>0</v>
      </c>
      <c r="E11" s="17">
        <v>0</v>
      </c>
      <c r="F11" s="17">
        <v>0</v>
      </c>
      <c r="G11" s="17">
        <v>0</v>
      </c>
      <c r="H11" s="17">
        <v>0</v>
      </c>
      <c r="I11" s="17">
        <v>0</v>
      </c>
      <c r="J11" s="17">
        <v>0</v>
      </c>
    </row>
    <row r="12" spans="2:10" x14ac:dyDescent="0.3">
      <c r="B12" s="4" t="s">
        <v>80</v>
      </c>
      <c r="C12" s="17">
        <v>0</v>
      </c>
      <c r="D12" s="17">
        <v>0</v>
      </c>
      <c r="E12" s="17">
        <v>0</v>
      </c>
      <c r="F12" s="17">
        <v>0</v>
      </c>
      <c r="G12" s="17">
        <v>0</v>
      </c>
      <c r="H12" s="17">
        <v>0</v>
      </c>
      <c r="I12" s="17">
        <v>0</v>
      </c>
      <c r="J12" s="17">
        <v>0</v>
      </c>
    </row>
  </sheetData>
  <pageMargins left="0.25" right="0.25" top="0.75" bottom="0.75" header="0.3" footer="0.3"/>
  <pageSetup paperSize="9" scale="60"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3802C-8A57-4BA7-BDB2-A4FA4DF7158D}">
  <dimension ref="A1:J3"/>
  <sheetViews>
    <sheetView showGridLines="0" workbookViewId="0"/>
  </sheetViews>
  <sheetFormatPr defaultColWidth="18.625" defaultRowHeight="20.25" x14ac:dyDescent="0.3"/>
  <cols>
    <col min="1" max="1" width="25.625" style="14" customWidth="1"/>
    <col min="2" max="2" width="13" style="3" customWidth="1"/>
    <col min="3" max="3" width="10.75" style="3" customWidth="1"/>
    <col min="4" max="4" width="11.875" style="3" customWidth="1"/>
    <col min="5" max="5" width="18.875" style="3" customWidth="1"/>
    <col min="6" max="6" width="8.5" style="3" customWidth="1"/>
    <col min="7" max="7" width="15.625" style="3" customWidth="1"/>
    <col min="8" max="8" width="23.375" style="3" customWidth="1"/>
    <col min="9" max="9" width="22.375" style="3" customWidth="1"/>
    <col min="10" max="10" width="21.625" style="3" bestFit="1" customWidth="1"/>
    <col min="11" max="16384" width="18.625" style="3"/>
  </cols>
  <sheetData>
    <row r="1" spans="2:10" x14ac:dyDescent="0.3">
      <c r="B1" s="16" t="s">
        <v>78</v>
      </c>
      <c r="C1" s="15" t="s">
        <v>79</v>
      </c>
      <c r="D1" s="15" t="s">
        <v>87</v>
      </c>
      <c r="E1" s="15" t="s">
        <v>86</v>
      </c>
      <c r="F1" s="15" t="s">
        <v>81</v>
      </c>
      <c r="G1" s="15" t="s">
        <v>85</v>
      </c>
      <c r="H1" s="15" t="s">
        <v>82</v>
      </c>
      <c r="I1" s="15" t="s">
        <v>83</v>
      </c>
      <c r="J1" s="15" t="s">
        <v>84</v>
      </c>
    </row>
    <row r="2" spans="2:10" x14ac:dyDescent="0.3">
      <c r="B2" s="4"/>
      <c r="C2" s="17">
        <v>0</v>
      </c>
      <c r="D2" s="17">
        <v>0</v>
      </c>
      <c r="E2" s="17">
        <v>0</v>
      </c>
      <c r="F2" s="17">
        <v>0</v>
      </c>
      <c r="G2" s="17">
        <v>0</v>
      </c>
      <c r="H2" s="17">
        <v>0</v>
      </c>
      <c r="I2" s="17">
        <v>0</v>
      </c>
      <c r="J2" s="17">
        <v>0</v>
      </c>
    </row>
    <row r="3" spans="2:10" x14ac:dyDescent="0.3">
      <c r="B3" s="4" t="s">
        <v>80</v>
      </c>
      <c r="C3" s="17">
        <v>0</v>
      </c>
      <c r="D3" s="17">
        <v>0</v>
      </c>
      <c r="E3" s="17">
        <v>0</v>
      </c>
      <c r="F3" s="17">
        <v>0</v>
      </c>
      <c r="G3" s="17">
        <v>0</v>
      </c>
      <c r="H3" s="17">
        <v>0</v>
      </c>
      <c r="I3" s="17">
        <v>0</v>
      </c>
      <c r="J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B8D43-41F1-4464-9B6C-7EF94A51F3A8}">
  <dimension ref="A1:B8"/>
  <sheetViews>
    <sheetView showGridLines="0" workbookViewId="0"/>
  </sheetViews>
  <sheetFormatPr defaultColWidth="8.625" defaultRowHeight="20.100000000000001" customHeight="1" x14ac:dyDescent="0.3"/>
  <cols>
    <col min="1" max="1" width="17.375" style="3" customWidth="1"/>
    <col min="2" max="2" width="25.625" style="3" customWidth="1"/>
    <col min="3" max="16384" width="8.625" style="3"/>
  </cols>
  <sheetData>
    <row r="1" spans="1:2" ht="20.100000000000001" customHeight="1" x14ac:dyDescent="0.3">
      <c r="A1" s="9" t="s">
        <v>88</v>
      </c>
      <c r="B1" s="10" t="str" cm="1">
        <f t="array" ref="B1">ReportRequest.EnvironmentName</f>
        <v>Environment name Value</v>
      </c>
    </row>
    <row r="2" spans="1:2" ht="20.100000000000001" customHeight="1" x14ac:dyDescent="0.3">
      <c r="A2" s="9" t="s">
        <v>89</v>
      </c>
      <c r="B2" s="10" t="str" cm="1">
        <f t="array" ref="B2">ReportRequest.CompanyName</f>
        <v>Company name Value</v>
      </c>
    </row>
    <row r="3" spans="1:2" ht="20.100000000000001" customHeight="1" x14ac:dyDescent="0.3">
      <c r="A3" s="9" t="s">
        <v>90</v>
      </c>
      <c r="B3" s="10" t="str" cm="1">
        <f t="array" ref="B3">ReportRequest.UserName</f>
        <v>User name Value</v>
      </c>
    </row>
    <row r="4" spans="1:2" ht="20.100000000000001" customHeight="1" x14ac:dyDescent="0.3">
      <c r="A4" s="9" t="s">
        <v>91</v>
      </c>
      <c r="B4" s="11" t="str" cm="1">
        <f t="array" ref="B4">ReportRequest.DateLocal</f>
        <v>Date (Local) Value</v>
      </c>
    </row>
    <row r="5" spans="1:2" ht="20.100000000000001" customHeight="1" x14ac:dyDescent="0.3">
      <c r="A5" s="9"/>
      <c r="B5" s="12" t="str" cm="1">
        <f t="array" ref="B5">ReportRequest.DateLocal</f>
        <v>Date (Local) Value</v>
      </c>
    </row>
    <row r="6" spans="1:2" ht="20.100000000000001" customHeight="1" x14ac:dyDescent="0.3">
      <c r="A6" s="9" t="s">
        <v>92</v>
      </c>
      <c r="B6" s="10" t="str" cm="1">
        <f t="array" ref="B6">ReportMetadata.ObjectCaption</f>
        <v>Object Caption Value</v>
      </c>
    </row>
    <row r="7" spans="1:2" ht="20.100000000000001" customHeight="1" x14ac:dyDescent="0.3">
      <c r="A7" s="9" t="s">
        <v>93</v>
      </c>
      <c r="B7" s="13" t="str">
        <f>HYPERLINK(_xlfn.CONCAT("https://learn.microsoft.com/dynamics365/business-central/reports/report-",ReportMetadata.ObjectID))</f>
        <v>https://learn.microsoft.com/dynamics365/business-central/reports/report-Object ID Value</v>
      </c>
    </row>
    <row r="8" spans="1:2" ht="20.100000000000001" customHeight="1" x14ac:dyDescent="0.3">
      <c r="A8" s="9"/>
      <c r="B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F893-1F57-44A1-9D03-1FE164029B9D}">
  <dimension ref="A1:J2"/>
  <sheetViews>
    <sheetView workbookViewId="0">
      <selection sqref="A1:J2"/>
    </sheetView>
  </sheetViews>
  <sheetFormatPr defaultRowHeight="16.5" x14ac:dyDescent="0.3"/>
  <cols>
    <col min="1" max="1" width="28.5" bestFit="1" customWidth="1"/>
    <col min="2" max="2" width="33.375" bestFit="1" customWidth="1"/>
    <col min="3" max="3" width="34" bestFit="1" customWidth="1"/>
    <col min="4" max="4" width="11.125" bestFit="1" customWidth="1"/>
    <col min="5" max="5" width="14.75" bestFit="1" customWidth="1"/>
    <col min="6" max="6" width="17.875" bestFit="1" customWidth="1"/>
    <col min="7" max="7" width="41.25" bestFit="1" customWidth="1"/>
    <col min="8" max="8" width="44.625" bestFit="1" customWidth="1"/>
    <col min="9" max="9" width="42.875" bestFit="1" customWidth="1"/>
    <col min="10" max="10" width="34.75" bestFit="1" customWidth="1"/>
  </cols>
  <sheetData>
    <row r="1" spans="1:10" x14ac:dyDescent="0.3">
      <c r="A1" t="s">
        <v>75</v>
      </c>
      <c r="B1" t="s">
        <v>67</v>
      </c>
      <c r="C1" t="s">
        <v>68</v>
      </c>
      <c r="D1" t="s">
        <v>73</v>
      </c>
      <c r="E1" t="s">
        <v>69</v>
      </c>
      <c r="F1" t="s">
        <v>74</v>
      </c>
      <c r="G1" t="s">
        <v>70</v>
      </c>
      <c r="H1" t="s">
        <v>71</v>
      </c>
      <c r="I1" t="s">
        <v>72</v>
      </c>
      <c r="J1" t="s">
        <v>64</v>
      </c>
    </row>
    <row r="2" spans="1:10" x14ac:dyDescent="0.3">
      <c r="A2" t="s">
        <v>76</v>
      </c>
      <c r="B2">
        <v>0</v>
      </c>
      <c r="C2">
        <v>0</v>
      </c>
      <c r="D2">
        <v>0</v>
      </c>
      <c r="E2">
        <v>0</v>
      </c>
      <c r="F2">
        <v>0</v>
      </c>
      <c r="G2">
        <v>0</v>
      </c>
      <c r="H2">
        <v>0</v>
      </c>
      <c r="I2">
        <v>0</v>
      </c>
      <c r="J2" t="s">
        <v>76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pane ySplit="1" topLeftCell="A2" activePane="bottomLeft" state="frozen"/>
      <selection sqref="A1:J2"/>
      <selection pane="bottomLeft"/>
    </sheetView>
  </sheetViews>
  <sheetFormatPr defaultRowHeight="16.5" x14ac:dyDescent="0.3"/>
  <cols>
    <col min="1" max="1" width="18.375" customWidth="1"/>
  </cols>
  <sheetData>
    <row r="1" spans="1:12" x14ac:dyDescent="0.3">
      <c r="A1" t="s">
        <v>64</v>
      </c>
      <c r="B1" t="s">
        <v>65</v>
      </c>
      <c r="C1" t="s">
        <v>66</v>
      </c>
      <c r="D1" t="s">
        <v>67</v>
      </c>
      <c r="E1" t="s">
        <v>68</v>
      </c>
      <c r="F1" t="s">
        <v>69</v>
      </c>
      <c r="G1" t="s">
        <v>70</v>
      </c>
      <c r="H1" t="s">
        <v>71</v>
      </c>
      <c r="I1" t="s">
        <v>72</v>
      </c>
      <c r="J1" t="s">
        <v>73</v>
      </c>
      <c r="K1" t="s">
        <v>74</v>
      </c>
      <c r="L1" t="s">
        <v>75</v>
      </c>
    </row>
    <row r="2" spans="1:12" x14ac:dyDescent="0.3">
      <c r="A2" t="s">
        <v>76</v>
      </c>
      <c r="B2" t="s">
        <v>76</v>
      </c>
      <c r="C2" t="s">
        <v>76</v>
      </c>
      <c r="D2" s="2">
        <v>0</v>
      </c>
      <c r="E2" s="2">
        <v>0</v>
      </c>
      <c r="F2" s="2">
        <v>0</v>
      </c>
      <c r="G2" s="2">
        <v>0</v>
      </c>
      <c r="H2" s="2">
        <v>0</v>
      </c>
      <c r="I2" s="2">
        <v>0</v>
      </c>
      <c r="J2" s="2">
        <v>0</v>
      </c>
      <c r="K2" s="2">
        <v>0</v>
      </c>
      <c r="L2" t="s">
        <v>76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sqref="A1:J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sqref="A1:J2"/>
    </sheetView>
  </sheetViews>
  <sheetFormatPr defaultRowHeight="16.5" x14ac:dyDescent="0.3"/>
  <cols>
    <col min="1" max="1" width="10.125"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sqref="A1:J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E66BA9-88F6-46E4-A8C0-D5DACAC0FE4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$SalespersonSalesStatsPrint$</vt:lpstr>
      <vt:lpstr>$SalespersonSalesStatsAnalysis$</vt:lpstr>
      <vt:lpstr>$AboutTheReportLabel$</vt:lpstr>
      <vt:lpstr>SalesPersonStats_Query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2025-07-04T06:31:22Z</cp:lastPrinted>
  <dcterms:modified xsi:type="dcterms:W3CDTF">2025-08-11T02:36:39Z</dcterms:modified>
</cp:coreProperties>
</file>