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468D2CA0-24FC-419C-BEE3-20753C67ED60}" xr6:coauthVersionLast="47" xr6:coauthVersionMax="47" xr10:uidLastSave="{00000000-0000-0000-0000-000000000000}"/>
  <bookViews>
    <workbookView xWindow="-18852" yWindow="-17388" windowWidth="30936" windowHeight="16776" tabRatio="886" xr2:uid="{00000000-000D-0000-FFFF-FFFF00000000}"/>
  </bookViews>
  <sheets>
    <sheet name="$CompareListPrint$" sheetId="9" r:id="rId1"/>
    <sheet name="$CompareExplodedPrint$" sheetId="7" r:id="rId2"/>
    <sheet name="$CompareCostSharesAnalysis$" sheetId="10" r:id="rId3"/>
    <sheet name="$AboutTheReportLabel$" sheetId="11" r:id="rId4"/>
    <sheet name="CompareProdCostShares_Query" sheetId="6" state="hidden" r:id="rId5"/>
    <sheet name="Data" sheetId="1" state="hidden" r:id="rId6"/>
    <sheet name="TranslationData" sheetId="2" state="hidden" r:id="rId7"/>
    <sheet name="CaptionData" sheetId="3" state="hidden" r:id="rId8"/>
    <sheet name="Aggregated Metadata" sheetId="4" state="hidden" r:id="rId9"/>
  </sheets>
  <definedNames>
    <definedName name="ExternalData_1" localSheetId="4" hidden="1">'CompareProdCostShares_Query'!$A$1:$M$2</definedName>
    <definedName name="Item1">_xlfn.XLOOKUP(TRUE,(Data[Item1]&lt;&gt;""),Data[Item1])</definedName>
    <definedName name="Item2">_xlfn.XLOOKUP(TRUE,(Data[Item2]&lt;&gt;""),Data[Item2])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IsLeaf">#N/A</definedName>
    <definedName name="Slicer_Level">#N/A</definedName>
    <definedName name="Slicer_No">#N/A</definedName>
    <definedName name="Slicer_Type">#N/A</definedName>
  </definedNames>
  <calcPr calcId="191029"/>
  <pivotCaches>
    <pivotCache cacheId="17" r:id="rId10"/>
    <pivotCache cacheId="19"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1" l="1" a="1"/>
  <c r="B6" i="11" s="1"/>
  <c r="B5" i="11" a="1"/>
  <c r="B5" i="11" s="1"/>
  <c r="B4" i="11" a="1"/>
  <c r="B4" i="11" s="1"/>
  <c r="L4" i="7" a="1"/>
  <c r="L4" i="7" s="1"/>
  <c r="M4" i="9" a="1"/>
  <c r="M4" i="9" s="1"/>
  <c r="C5" i="7" a="1"/>
  <c r="C5" i="7" s="1"/>
  <c r="C4" i="7" a="1"/>
  <c r="C4" i="7" s="1"/>
  <c r="C5" i="9" a="1"/>
  <c r="C5" i="9" s="1"/>
  <c r="C4" i="9" a="1"/>
  <c r="C4" i="9" s="1"/>
  <c r="K4" i="7" a="1"/>
  <c r="K4" i="7" s="1"/>
  <c r="L4" i="9" a="1"/>
  <c r="L4" i="9" s="1"/>
  <c r="B7" i="11" l="1"/>
  <c r="B3" i="11" a="1"/>
  <c r="B3" i="11" s="1"/>
  <c r="B2" i="11" a="1"/>
  <c r="B2" i="11" s="1"/>
  <c r="B1" i="11" a="1"/>
  <c r="B1" i="11" s="1"/>
  <c r="M2" i="9" l="1" a="1"/>
  <c r="M2" i="9" s="1"/>
  <c r="L2" i="7" a="1"/>
  <c r="L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FEEED0-FBE3-4301-8B93-2AD48B8B6F5A}" keepAlive="1" name="Query - CompareProdCostShares_Analysis" description="Connection to the 'CompareProdCostShares_Analysis' query in the workbook." type="5" refreshedVersion="8" refreshOnLoad="1" saveData="1">
    <dbPr connection="Provider=Microsoft.Mashup.OleDb.1;Data Source=$Workbook$;Location=CompareProdCostShares_Analysis;Extended Properties=&quot;&quot;" command="SELECT * FROM [CompareProdCostShares_Analysis]"/>
  </connection>
  <connection id="2" xr16:uid="{BD42DF06-B99F-4587-A950-59B6FFA2F3AB}" keepAlive="1" name="Query - CompareProdCostShares_Query" description="Connection to the 'CompareProdCostShares_Query' query in the workbook." type="5" refreshedVersion="8" refreshOnLoad="1" saveData="1">
    <dbPr connection="Provider=Microsoft.Mashup.OleDb.1;Data Source=$Workbook$;Location=CompareProdCostShares_Query;Extended Properties=&quot;&quot;" command="SELECT * FROM [CompareProdCostShare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<sst xmlns="http://schemas.openxmlformats.org/spreadsheetml/2006/main" count="207" uniqueCount="141">
  <si>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</si>
  <si>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</si>
  <si>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</si>
  <si>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</si>
  <si>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</si>
  <si>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</si>
  <si>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</si>
  <si>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</si>
  <si>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</si>
  <si>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</si>
  <si>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</si>
  <si>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</si>
  <si>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</si>
  <si>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</si>
  <si>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</si>
  <si>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</si>
  <si>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</si>
  <si>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</si>
  <si>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</si>
  <si>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</si>
  <si>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</si>
  <si>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</si>
  <si>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</si>
  <si>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</si>
  <si>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</si>
  <si>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</si>
  <si>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</si>
  <si>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</si>
  <si>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</si>
  <si>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</si>
  <si>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</si>
  <si>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</si>
  <si>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</si>
  <si>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</si>
  <si>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</si>
  <si>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</si>
  <si>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</si>
  <si>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</si>
  <si>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</si>
  <si>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</si>
  <si>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</si>
  <si>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</si>
  <si>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</si>
  <si>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</si>
  <si>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</si>
  <si>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</si>
  <si>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</si>
  <si>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</si>
  <si>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</si>
  <si>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 display name</t>
  </si>
  <si>
    <t>Company display name Value</t>
  </si>
  <si>
    <t>Layout name</t>
  </si>
  <si>
    <t>Layout name Value</t>
  </si>
  <si>
    <t>Layout caption</t>
  </si>
  <si>
    <t>Layout caption Value</t>
  </si>
  <si>
    <t>Layout id</t>
  </si>
  <si>
    <t>Layout id Value</t>
  </si>
  <si>
    <t>Item1</t>
  </si>
  <si>
    <t>Item2</t>
  </si>
  <si>
    <t>Level</t>
  </si>
  <si>
    <t>Type</t>
  </si>
  <si>
    <t>No</t>
  </si>
  <si>
    <t>Description</t>
  </si>
  <si>
    <t>Item1QtyPerTopItem</t>
  </si>
  <si>
    <t>Item2QtyPerTopItem</t>
  </si>
  <si>
    <t>Item1UnitCost</t>
  </si>
  <si>
    <t>Item2UnitCost</t>
  </si>
  <si>
    <t>Item1TotalCost</t>
  </si>
  <si>
    <t>Item2TotalCost</t>
  </si>
  <si>
    <t>DifferenceCost</t>
  </si>
  <si>
    <t>IsLeaf</t>
  </si>
  <si>
    <t/>
  </si>
  <si>
    <t>False</t>
  </si>
  <si>
    <t>No.</t>
  </si>
  <si>
    <t>Item 1 Qty. per Top Item</t>
  </si>
  <si>
    <t>Item 2 Qty. per Top Item</t>
  </si>
  <si>
    <t>Item 1 Unit Cost</t>
  </si>
  <si>
    <t>Item 2 Unit Cost</t>
  </si>
  <si>
    <t>Item 1 Total Cost</t>
  </si>
  <si>
    <t>Item 2 Total Cost</t>
  </si>
  <si>
    <t>Difference Cost</t>
  </si>
  <si>
    <t>Is Leaf</t>
  </si>
  <si>
    <t>CompareListPrint</t>
  </si>
  <si>
    <t>Compare List (Print)</t>
  </si>
  <si>
    <t>CompareExplodedPrint</t>
  </si>
  <si>
    <t>Compare Exploded (Print)</t>
  </si>
  <si>
    <t>DataRetrieved</t>
  </si>
  <si>
    <t>Data retrieved:</t>
  </si>
  <si>
    <t>Item1Label</t>
  </si>
  <si>
    <t>Item 1:</t>
  </si>
  <si>
    <t>Item2Label</t>
  </si>
  <si>
    <t>Item 2:</t>
  </si>
  <si>
    <t>LevelLabel</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</si>
  <si>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</si>
  <si>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</si>
  <si>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</si>
  <si>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</si>
  <si>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</si>
  <si>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</si>
  <si>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</si>
  <si>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</si>
  <si>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</si>
  <si>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</si>
  <si>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</si>
  <si>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</si>
  <si>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</si>
  <si>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</si>
  <si>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$Type$</t>
  </si>
  <si>
    <t>$No$</t>
  </si>
  <si>
    <t>$Description$</t>
  </si>
  <si>
    <t>$Item1QtyPerTopItem$</t>
  </si>
  <si>
    <t>$Item2QtyPerTopItem$</t>
  </si>
  <si>
    <t>$Item1UnitCost$</t>
  </si>
  <si>
    <t>$Item2UnitCost$</t>
  </si>
  <si>
    <t>$Item1TotalCost$</t>
  </si>
  <si>
    <t>$Item2TotalCost$</t>
  </si>
  <si>
    <t>$DifferenceCost$</t>
  </si>
  <si>
    <t>$LevelLabel$</t>
  </si>
  <si>
    <t>$Item1Label$</t>
  </si>
  <si>
    <t>$Item2Label$</t>
  </si>
  <si>
    <t>Grand Total</t>
  </si>
  <si>
    <t>$IsLeaf$</t>
  </si>
  <si>
    <t>FALSE</t>
  </si>
  <si>
    <t>$EnvironmentLabel$</t>
  </si>
  <si>
    <t>$CompanyLabel$</t>
  </si>
  <si>
    <t>$UserLabel$</t>
  </si>
  <si>
    <t>$RunOnLabel$</t>
  </si>
  <si>
    <t>$ReportNameLabel$</t>
  </si>
  <si>
    <t>$DocumentationLabel$</t>
  </si>
  <si>
    <t>$CompareProductionCostSharesList$</t>
  </si>
  <si>
    <t>$CompareProductionCostSharesExploded$</t>
  </si>
  <si>
    <t>CompareProductionCostSharesList</t>
  </si>
  <si>
    <t>Compare Production Cost Shares - List</t>
  </si>
  <si>
    <t>CompareProductionCostSharesExploded</t>
  </si>
  <si>
    <t>Compare Production Cost Shares - Exploded</t>
  </si>
  <si>
    <t>CompareCostSharesAnalysis</t>
  </si>
  <si>
    <t>Compare Cost Shares (Analysis)</t>
  </si>
  <si>
    <t>TimezoneLabel</t>
  </si>
  <si>
    <t>UTC</t>
  </si>
  <si>
    <t>Show Row</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</si>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</sst>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3" x14ac:knownFonts="1">
    <font>
      <sz val="11"/>
      <name val="Segoe UI"/>
      <family val="2"/>
      <scheme val="minor"/>
    </font>
    <font>
      <b/>
      <sz val="11"/>
      <name val="Segoe UI"/>
      <family val="2"/>
      <scheme val="minor"/>
    </font>
    <font>
      <sz val="14"/>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3" fillId="0" borderId="1" applyNumberFormat="0" applyFill="0" applyBorder="0" applyAlignment="0" applyProtection="0"/>
    <xf numFmtId="0" fontId="6" fillId="0" borderId="2" applyNumberFormat="0" applyFill="0" applyAlignment="0" applyProtection="0"/>
    <xf numFmtId="0" fontId="10" fillId="0" borderId="0" applyNumberFormat="0" applyFill="0" applyBorder="0" applyAlignment="0" applyProtection="0"/>
  </cellStyleXfs>
  <cellXfs count="23">
    <xf numFmtId="0" fontId="0" fillId="0" borderId="0" xfId="0"/>
    <xf numFmtId="49" fontId="1" fillId="2" borderId="0" xfId="0" applyNumberFormat="1" applyFont="1" applyFill="1"/>
    <xf numFmtId="4" fontId="0" fillId="0" borderId="0" xfId="0" applyNumberFormat="1"/>
    <xf numFmtId="0" fontId="2" fillId="0" borderId="0" xfId="0" applyFont="1"/>
    <xf numFmtId="0" fontId="4" fillId="0" borderId="0" xfId="1" applyFont="1" applyBorder="1" applyAlignment="1">
      <alignment vertical="center"/>
    </xf>
    <xf numFmtId="0" fontId="5" fillId="0" borderId="0" xfId="0" applyFont="1" applyAlignment="1">
      <alignment vertical="center"/>
    </xf>
    <xf numFmtId="0" fontId="0" fillId="0" borderId="0" xfId="0" applyAlignment="1">
      <alignment vertical="center"/>
    </xf>
    <xf numFmtId="0" fontId="7" fillId="0" borderId="2" xfId="2" applyFont="1" applyAlignment="1">
      <alignment horizontal="right" vertical="center"/>
    </xf>
    <xf numFmtId="0" fontId="8" fillId="0" borderId="0" xfId="0" applyFont="1" applyAlignment="1">
      <alignment horizontal="right" vertical="center"/>
    </xf>
    <xf numFmtId="0" fontId="9" fillId="0" borderId="0" xfId="0" applyFont="1" applyAlignment="1">
      <alignment vertical="center"/>
    </xf>
    <xf numFmtId="0" fontId="8" fillId="0" borderId="0" xfId="0" applyFont="1" applyAlignment="1">
      <alignment horizontal="left" vertical="center"/>
    </xf>
    <xf numFmtId="164" fontId="8" fillId="0" borderId="0" xfId="0" applyNumberFormat="1" applyFont="1" applyAlignment="1">
      <alignment horizontal="right" vertical="center"/>
    </xf>
    <xf numFmtId="0" fontId="11" fillId="0" borderId="0" xfId="3" applyFont="1" applyAlignment="1">
      <alignment horizontal="left" vertical="center"/>
    </xf>
    <xf numFmtId="0" fontId="12" fillId="0" borderId="0" xfId="0" pivotButton="1" applyFont="1" applyAlignment="1">
      <alignment vertical="center"/>
    </xf>
    <xf numFmtId="0" fontId="12" fillId="0" borderId="0" xfId="0" pivotButton="1" applyFont="1" applyAlignment="1">
      <alignment horizontal="right" vertical="center"/>
    </xf>
    <xf numFmtId="0" fontId="12" fillId="0" borderId="0" xfId="0" pivotButton="1" applyFont="1" applyAlignment="1">
      <alignment wrapText="1"/>
    </xf>
    <xf numFmtId="0" fontId="12" fillId="0" borderId="0" xfId="0" pivotButton="1" applyFont="1" applyAlignment="1">
      <alignment horizontal="right" wrapText="1"/>
    </xf>
    <xf numFmtId="0" fontId="12" fillId="0" borderId="0" xfId="0" applyFont="1" applyAlignment="1">
      <alignment horizontal="right" wrapText="1"/>
    </xf>
    <xf numFmtId="0" fontId="12" fillId="0" borderId="0" xfId="0" pivotButton="1" applyFont="1" applyAlignment="1">
      <alignment horizontal="left" wrapText="1"/>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0" fontId="5" fillId="0" borderId="0" xfId="0" applyNumberFormat="1" applyFont="1" applyAlignment="1">
      <alignment vertical="center"/>
    </xf>
    <xf numFmtId="0" fontId="12" fillId="0" borderId="0" xfId="0" pivotButton="1" applyFont="1" applyAlignment="1"/>
  </cellXfs>
  <cellStyles count="4">
    <cellStyle name="Heading 1 2" xfId="1" xr:uid="{1B18E923-C239-4D8C-B7F1-26E5D844501B}"/>
    <cellStyle name="Heading 2 2" xfId="2" xr:uid="{E33BA71C-5D7E-4C6B-BB22-530E8D03DD47}"/>
    <cellStyle name="Hyperlink" xfId="3" builtinId="8"/>
    <cellStyle name="Normal" xfId="0" builtinId="0"/>
  </cellStyles>
  <dxfs count="421">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left"/>
    </dxf>
    <dxf>
      <alignment horizontal="left"/>
    </dxf>
    <dxf>
      <alignment horizontal="left"/>
    </dxf>
    <dxf>
      <alignment horizontal="left"/>
    </dxf>
    <dxf>
      <numFmt numFmtId="0" formatCode="General"/>
    </dxf>
    <dxf>
      <numFmt numFmtId="0" formatCode="General"/>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wrapText="1"/>
    </dxf>
    <dxf>
      <numFmt numFmtId="0" formatCode="Genera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alignment horizontal="right"/>
    </dxf>
    <dxf>
      <alignment horizontal="right"/>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name val="Segoe UI Semibold"/>
        <scheme val="major"/>
      </font>
      <alignment wrapText="1"/>
    </dxf>
    <dxf>
      <alignment vertical="bottom"/>
    </dxf>
    <dxf>
      <alignment vertical="bottom"/>
    </dxf>
    <dxf>
      <font>
        <name val="Segoe UI Semibold"/>
        <scheme val="major"/>
      </font>
    </dxf>
    <dxf>
      <font>
        <b/>
        <i val="0"/>
      </font>
    </dxf>
    <dxf>
      <font>
        <b/>
        <i val="0"/>
      </font>
    </dxf>
    <dxf>
      <font>
        <b/>
        <i val="0"/>
      </font>
    </dxf>
    <dxf>
      <font>
        <b/>
        <i val="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numFmt numFmtId="0" formatCode="General"/>
    </dxf>
    <dxf>
      <numFmt numFmtId="0" formatCode="General"/>
    </dxf>
    <dxf>
      <alignment horizontal="left"/>
    </dxf>
    <dxf>
      <alignment horizontal="left"/>
    </dxf>
    <dxf>
      <alignment horizontal="left"/>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alignment vertical="bottom"/>
    </dxf>
    <dxf>
      <alignment vertical="bottom"/>
    </dxf>
    <dxf>
      <font>
        <name val="Segoe UI Semibold"/>
        <scheme val="major"/>
      </font>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right"/>
    </dxf>
    <dxf>
      <alignment horizontal="righ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0" formatCode="General"/>
    </dxf>
    <dxf>
      <alignment wrapText="1"/>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24C9A17C-D86B-4575-82BD-711A3C44B4A8}">
      <tableStyleElement type="wholeTable" dxfId="420"/>
      <tableStyleElement type="headerRow" dxfId="419"/>
      <tableStyleElement type="totalRow" dxfId="418"/>
      <tableStyleElement type="secondRowStripe" dxfId="417"/>
    </tableStyle>
    <tableStyle name="Business Central Reports Slicer Style (Template)" pivot="0" table="0" count="10" xr9:uid="{BD95905F-AD1B-4445-9557-BC49956FC96E}">
      <tableStyleElement type="wholeTable" dxfId="416"/>
      <tableStyleElement type="headerRow" dxfId="41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12700</xdr:rowOff>
    </xdr:from>
    <xdr:to>
      <xdr:col>0</xdr:col>
      <xdr:colOff>1814190</xdr:colOff>
      <xdr:row>10</xdr:row>
      <xdr:rowOff>63650</xdr:rowOff>
    </xdr:to>
    <mc:AlternateContent xmlns:mc="http://schemas.openxmlformats.org/markup-compatibility/2006" xmlns:a14="http://schemas.microsoft.com/office/drawing/2010/main">
      <mc:Choice Requires="a14">
        <xdr:graphicFrame macro="">
          <xdr:nvGraphicFramePr>
            <xdr:cNvPr id="6" name="$LevelLabel$">
              <a:extLst>
                <a:ext uri="{FF2B5EF4-FFF2-40B4-BE49-F238E27FC236}">
                  <a16:creationId xmlns:a16="http://schemas.microsoft.com/office/drawing/2014/main" id="{410F26E8-0D50-EB58-D62A-8F05F81C2B63}"/>
                </a:ext>
              </a:extLst>
            </xdr:cNvPr>
            <xdr:cNvGraphicFramePr/>
          </xdr:nvGraphicFramePr>
          <xdr:xfrm>
            <a:off x="0" y="0"/>
            <a:ext cx="0" cy="0"/>
          </xdr:xfrm>
          <a:graphic>
            <a:graphicData uri="http://schemas.microsoft.com/office/drawing/2010/slicer">
              <sle:slicer xmlns:sle="http://schemas.microsoft.com/office/drawing/2010/slicer" name="$LevelLabel$"/>
            </a:graphicData>
          </a:graphic>
        </xdr:graphicFrame>
      </mc:Choice>
      <mc:Fallback xmlns="">
        <xdr:sp macro="" textlink="">
          <xdr:nvSpPr>
            <xdr:cNvPr id="0" name=""/>
            <xdr:cNvSpPr>
              <a:spLocks noTextEdit="1"/>
            </xdr:cNvSpPr>
          </xdr:nvSpPr>
          <xdr:spPr>
            <a:xfrm>
              <a:off x="0" y="63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1888490</xdr:colOff>
      <xdr:row>0</xdr:row>
      <xdr:rowOff>0</xdr:rowOff>
    </xdr:from>
    <xdr:to>
      <xdr:col>0</xdr:col>
      <xdr:colOff>3711570</xdr:colOff>
      <xdr:row>10</xdr:row>
      <xdr:rowOff>50950</xdr:rowOff>
    </xdr:to>
    <mc:AlternateContent xmlns:mc="http://schemas.openxmlformats.org/markup-compatibility/2006" xmlns:a14="http://schemas.microsoft.com/office/drawing/2010/main">
      <mc:Choice Requires="a14">
        <xdr:graphicFrame macro="">
          <xdr:nvGraphicFramePr>
            <xdr:cNvPr id="7" name="$Type$">
              <a:extLst>
                <a:ext uri="{FF2B5EF4-FFF2-40B4-BE49-F238E27FC236}">
                  <a16:creationId xmlns:a16="http://schemas.microsoft.com/office/drawing/2014/main" id="{E85FA572-F65E-1DD3-B07A-711ED09EE50F}"/>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88595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111125</xdr:rowOff>
    </xdr:from>
    <xdr:to>
      <xdr:col>0</xdr:col>
      <xdr:colOff>1814190</xdr:colOff>
      <xdr:row>20</xdr:row>
      <xdr:rowOff>172235</xdr:rowOff>
    </xdr:to>
    <mc:AlternateContent xmlns:mc="http://schemas.openxmlformats.org/markup-compatibility/2006" xmlns:a14="http://schemas.microsoft.com/office/drawing/2010/main">
      <mc:Choice Requires="a14">
        <xdr:graphicFrame macro="">
          <xdr:nvGraphicFramePr>
            <xdr:cNvPr id="8" name="$No$">
              <a:extLst>
                <a:ext uri="{FF2B5EF4-FFF2-40B4-BE49-F238E27FC236}">
                  <a16:creationId xmlns:a16="http://schemas.microsoft.com/office/drawing/2014/main" id="{0078667D-52C3-84F7-704F-EBBFE49EBC09}"/>
                </a:ext>
              </a:extLst>
            </xdr:cNvPr>
            <xdr:cNvGraphicFramePr/>
          </xdr:nvGraphicFramePr>
          <xdr:xfrm>
            <a:off x="0" y="0"/>
            <a:ext cx="0" cy="0"/>
          </xdr:xfrm>
          <a:graphic>
            <a:graphicData uri="http://schemas.microsoft.com/office/drawing/2010/slicer">
              <sle:slicer xmlns:sle="http://schemas.microsoft.com/office/drawing/2010/slicer" name="$No$"/>
            </a:graphicData>
          </a:graphic>
        </xdr:graphicFrame>
      </mc:Choice>
      <mc:Fallback xmlns="">
        <xdr:sp macro="" textlink="">
          <xdr:nvSpPr>
            <xdr:cNvPr id="0" name=""/>
            <xdr:cNvSpPr>
              <a:spLocks noTextEdit="1"/>
            </xdr:cNvSpPr>
          </xdr:nvSpPr>
          <xdr:spPr>
            <a:xfrm>
              <a:off x="0" y="2676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10</xdr:row>
      <xdr:rowOff>97790</xdr:rowOff>
    </xdr:from>
    <xdr:to>
      <xdr:col>0</xdr:col>
      <xdr:colOff>3697600</xdr:colOff>
      <xdr:row>20</xdr:row>
      <xdr:rowOff>174140</xdr:rowOff>
    </xdr:to>
    <mc:AlternateContent xmlns:mc="http://schemas.openxmlformats.org/markup-compatibility/2006" xmlns:a14="http://schemas.microsoft.com/office/drawing/2010/main">
      <mc:Choice Requires="a14">
        <xdr:graphicFrame macro="">
          <xdr:nvGraphicFramePr>
            <xdr:cNvPr id="2" name="$IsLeaf$">
              <a:extLst>
                <a:ext uri="{FF2B5EF4-FFF2-40B4-BE49-F238E27FC236}">
                  <a16:creationId xmlns:a16="http://schemas.microsoft.com/office/drawing/2014/main" id="{EEFF6057-3041-8CF1-17FC-F9EC3EEDCE66}"/>
                </a:ext>
              </a:extLst>
            </xdr:cNvPr>
            <xdr:cNvGraphicFramePr/>
          </xdr:nvGraphicFramePr>
          <xdr:xfrm>
            <a:off x="0" y="0"/>
            <a:ext cx="0" cy="0"/>
          </xdr:xfrm>
          <a:graphic>
            <a:graphicData uri="http://schemas.microsoft.com/office/drawing/2010/slicer">
              <sle:slicer xmlns:sle="http://schemas.microsoft.com/office/drawing/2010/slicer" name="$IsLeaf$"/>
            </a:graphicData>
          </a:graphic>
        </xdr:graphicFrame>
      </mc:Choice>
      <mc:Fallback xmlns="">
        <xdr:sp macro="" textlink="">
          <xdr:nvSpPr>
            <xdr:cNvPr id="0" name=""/>
            <xdr:cNvSpPr>
              <a:spLocks noTextEdit="1"/>
            </xdr:cNvSpPr>
          </xdr:nvSpPr>
          <xdr:spPr>
            <a:xfrm>
              <a:off x="187960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615330324072" createdVersion="8" refreshedVersion="8" minRefreshableVersion="3" recordCount="1" xr:uid="{FFC5F5D5-20A3-4FF3-9F7D-07FF37B10BB0}">
  <cacheSource type="worksheet">
    <worksheetSource name="CompareProdCostShares_Query"/>
  </cacheSource>
  <cacheFields count="13">
    <cacheField name="Level" numFmtId="0">
      <sharedItems count="1">
        <s v=""/>
      </sharedItems>
    </cacheField>
    <cacheField name="Type" numFmtId="0">
      <sharedItems count="1">
        <s v=""/>
      </sharedItems>
    </cacheField>
    <cacheField name="No" numFmtId="0">
      <sharedItems count="1">
        <s v=""/>
      </sharedItems>
    </cacheField>
    <cacheField name="Description" numFmtId="0">
      <sharedItems count="1">
        <s v=""/>
      </sharedItems>
    </cacheField>
    <cacheField name="IsLeaf" numFmtId="0">
      <sharedItems count="1">
        <b v="0"/>
      </sharedItems>
    </cacheField>
    <cacheField name="Item1QtyPerTopItem" numFmtId="0">
      <sharedItems containsSemiMixedTypes="0" containsString="0" containsNumber="1" containsInteger="1" minValue="0" maxValue="0" count="1">
        <n v="0"/>
      </sharedItems>
    </cacheField>
    <cacheField name="Item2QtyPerTopItem" numFmtId="0">
      <sharedItems containsSemiMixedTypes="0" containsString="0" containsNumber="1" containsInteger="1" minValue="0" maxValue="0" count="1">
        <n v="0"/>
      </sharedItems>
    </cacheField>
    <cacheField name="Item1UnitCost" numFmtId="0">
      <sharedItems containsSemiMixedTypes="0" containsString="0" containsNumber="1" containsInteger="1" minValue="0" maxValue="0" count="1">
        <n v="0"/>
      </sharedItems>
    </cacheField>
    <cacheField name="Item2UnitCost" numFmtId="0">
      <sharedItems containsSemiMixedTypes="0" containsString="0" containsNumber="1" containsInteger="1" minValue="0" maxValue="0" count="1">
        <n v="0"/>
      </sharedItems>
    </cacheField>
    <cacheField name="Item1TotalCost" numFmtId="0">
      <sharedItems containsSemiMixedTypes="0" containsString="0" containsNumber="1" containsInteger="1" minValue="0" maxValue="0" count="1">
        <n v="0"/>
      </sharedItems>
    </cacheField>
    <cacheField name="Item2TotalCost" numFmtId="0">
      <sharedItems containsSemiMixedTypes="0" containsString="0" containsNumber="1" containsInteger="1" minValue="0" maxValue="0" count="1">
        <n v="0"/>
      </sharedItems>
    </cacheField>
    <cacheField name="DifferenceCost" numFmtId="0">
      <sharedItems containsSemiMixedTypes="0" containsString="0" containsNumber="1" containsInteger="1" minValue="0" maxValue="0" count="1">
        <n v="0"/>
      </sharedItems>
    </cacheField>
    <cacheField name="Show Row" numFmtId="0">
      <sharedItems count="1">
        <b v="1"/>
      </sharedItems>
    </cacheField>
  </cacheFields>
  <extLst>
    <ext xmlns:x14="http://schemas.microsoft.com/office/spreadsheetml/2009/9/main" uri="{725AE2AE-9491-48be-B2B4-4EB974FC3084}">
      <x14:pivotCacheDefinition pivotCacheId="10841635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615331018518" createdVersion="8" refreshedVersion="8" minRefreshableVersion="3" recordCount="1" xr:uid="{7B759382-283D-4394-99EE-6E6803982B5D}">
  <cacheSource type="external" connectionId="1"/>
  <cacheFields count="12">
    <cacheField name="Level" numFmtId="0">
      <sharedItems count="1">
        <s v=""/>
      </sharedItems>
    </cacheField>
    <cacheField name="Type" numFmtId="0">
      <sharedItems count="1">
        <s v=""/>
      </sharedItems>
    </cacheField>
    <cacheField name="No" numFmtId="0">
      <sharedItems count="1">
        <s v=""/>
      </sharedItems>
    </cacheField>
    <cacheField name="Description" numFmtId="0">
      <sharedItems count="1">
        <s v=""/>
      </sharedItems>
    </cacheField>
    <cacheField name="IsLeaf" numFmtId="0">
      <sharedItems count="1">
        <b v="0"/>
      </sharedItems>
    </cacheField>
    <cacheField name="Item1QtyPerTopItem" numFmtId="0">
      <sharedItems containsSemiMixedTypes="0" containsString="0" containsNumber="1" containsInteger="1" minValue="0" maxValue="0" count="1">
        <n v="0"/>
      </sharedItems>
    </cacheField>
    <cacheField name="Item2QtyPerTopItem" numFmtId="0">
      <sharedItems containsSemiMixedTypes="0" containsString="0" containsNumber="1" containsInteger="1" minValue="0" maxValue="0" count="1">
        <n v="0"/>
      </sharedItems>
    </cacheField>
    <cacheField name="Item1UnitCost" numFmtId="0">
      <sharedItems containsSemiMixedTypes="0" containsString="0" containsNumber="1" containsInteger="1" minValue="0" maxValue="0" count="1">
        <n v="0"/>
      </sharedItems>
    </cacheField>
    <cacheField name="Item2UnitCost" numFmtId="0">
      <sharedItems containsSemiMixedTypes="0" containsString="0" containsNumber="1" containsInteger="1" minValue="0" maxValue="0" count="1">
        <n v="0"/>
      </sharedItems>
    </cacheField>
    <cacheField name="Item1TotalCost" numFmtId="0">
      <sharedItems containsSemiMixedTypes="0" containsString="0" containsNumber="1" containsInteger="1" minValue="0" maxValue="0" count="1">
        <n v="0"/>
      </sharedItems>
    </cacheField>
    <cacheField name="Item2TotalCost" numFmtId="0">
      <sharedItems containsSemiMixedTypes="0" containsString="0" containsNumber="1" containsInteger="1" minValue="0" maxValue="0" count="1">
        <n v="0"/>
      </sharedItems>
    </cacheField>
    <cacheField name="DifferenceCos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846946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71A371-10AF-45D0-9837-9B5958F57350}" name="PivotTable1" cacheId="1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7:M9" firstHeaderRow="0" firstDataRow="1" firstDataCol="9"/>
  <pivotFields count="13">
    <pivotField name="$LevelLabel$" axis="axisRow" compact="0" outline="0" showAll="0" defaultSubtotal="0">
      <items count="1">
        <item x="0"/>
      </items>
      <extLst>
        <ext xmlns:x14="http://schemas.microsoft.com/office/spreadsheetml/2009/9/main" uri="{2946ED86-A175-432a-8AC1-64E0C546D7DE}">
          <x14:pivotField fillDownLabels="1"/>
        </ext>
      </extLst>
    </pivotField>
    <pivotField name="$Type$" axis="axisRow" compact="0" outline="0" showAll="0" defaultSubtotal="0">
      <items count="1">
        <item x="0"/>
      </items>
      <extLst>
        <ext xmlns:x14="http://schemas.microsoft.com/office/spreadsheetml/2009/9/main" uri="{2946ED86-A175-432a-8AC1-64E0C546D7DE}">
          <x14:pivotField fillDownLabels="1"/>
        </ext>
      </extLst>
    </pivotField>
    <pivotField name="$No$" axis="axisRow" compact="0" outline="0" showAll="0" sortType="ascending" defaultSubtotal="0">
      <items count="1">
        <item x="0"/>
      </items>
      <extLst>
        <ext xmlns:x14="http://schemas.microsoft.com/office/spreadsheetml/2009/9/main" uri="{2946ED86-A175-432a-8AC1-64E0C546D7DE}">
          <x14:pivotField fillDownLabels="1"/>
        </ext>
      </extLst>
    </pivotField>
    <pivotField name="$Description$" axis="axisRow" compact="0" outline="0" showAll="0" defaultSubtotal="0">
      <items count="1">
        <item x="0"/>
      </items>
      <extLst>
        <ext xmlns:x14="http://schemas.microsoft.com/office/spreadsheetml/2009/9/main" uri="{2946ED86-A175-432a-8AC1-64E0C546D7DE}">
          <x14:pivotField fillDownLabels="1"/>
        </ext>
      </extLst>
    </pivotField>
    <pivotField name="$IsLeaf$" compact="0" outline="0" showAll="0" defaultSubtotal="0">
      <items count="1">
        <item x="0"/>
      </items>
      <extLst>
        <ext xmlns:x14="http://schemas.microsoft.com/office/spreadsheetml/2009/9/main" uri="{2946ED86-A175-432a-8AC1-64E0C546D7DE}">
          <x14:pivotField fillDownLabels="1"/>
        </ext>
      </extLst>
    </pivotField>
    <pivotField name="$Item1QtyPerTopItem$" axis="axisRow" compact="0" outline="0" showAll="0" defaultSubtotal="0">
      <items count="1">
        <item x="0"/>
      </items>
      <extLst>
        <ext xmlns:x14="http://schemas.microsoft.com/office/spreadsheetml/2009/9/main" uri="{2946ED86-A175-432a-8AC1-64E0C546D7DE}">
          <x14:pivotField fillDownLabels="1"/>
        </ext>
      </extLst>
    </pivotField>
    <pivotField name="$Item2QtyPerTopItem$" axis="axisRow" compact="0" outline="0" showAll="0" defaultSubtotal="0">
      <items count="1">
        <item x="0"/>
      </items>
      <extLst>
        <ext xmlns:x14="http://schemas.microsoft.com/office/spreadsheetml/2009/9/main" uri="{2946ED86-A175-432a-8AC1-64E0C546D7DE}">
          <x14:pivotField fillDownLabels="1"/>
        </ext>
      </extLst>
    </pivotField>
    <pivotField name="$Item1UnitCost$" axis="axisRow" compact="0" outline="0" showAll="0" defaultSubtotal="0">
      <items count="1">
        <item x="0"/>
      </items>
      <extLst>
        <ext xmlns:x14="http://schemas.microsoft.com/office/spreadsheetml/2009/9/main" uri="{2946ED86-A175-432a-8AC1-64E0C546D7DE}">
          <x14:pivotField fillDownLabels="1"/>
        </ext>
      </extLst>
    </pivotField>
    <pivotField name="$Item2UnitCost$"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1">
        <item x="0"/>
      </items>
      <extLst>
        <ext xmlns:x14="http://schemas.microsoft.com/office/spreadsheetml/2009/9/main" uri="{2946ED86-A175-432a-8AC1-64E0C546D7DE}">
          <x14:pivotField fillDownLabels="1"/>
        </ext>
      </extLst>
    </pivotField>
  </pivotFields>
  <rowFields count="9">
    <field x="1"/>
    <field x="2"/>
    <field x="3"/>
    <field x="0"/>
    <field x="12"/>
    <field x="5"/>
    <field x="6"/>
    <field x="7"/>
    <field x="8"/>
  </rowFields>
  <rowItems count="2">
    <i>
      <x/>
      <x/>
      <x/>
      <x/>
      <x/>
      <x/>
      <x/>
      <x/>
      <x/>
    </i>
    <i t="grand">
      <x/>
    </i>
  </rowItems>
  <colFields count="1">
    <field x="-2"/>
  </colFields>
  <colItems count="3">
    <i>
      <x/>
    </i>
    <i i="1">
      <x v="1"/>
    </i>
    <i i="2">
      <x v="2"/>
    </i>
  </colItems>
  <dataFields count="3">
    <dataField name="$Item1TotalCost$" fld="9" baseField="0" baseItem="0"/>
    <dataField name="$Item2TotalCost$" fld="10" baseField="0" baseItem="0"/>
    <dataField name="$DifferenceCost$" fld="11" baseField="0" baseItem="0"/>
  </dataFields>
  <formats count="65">
    <format dxfId="414">
      <pivotArea type="all" dataOnly="0" outline="0" fieldPosition="0"/>
    </format>
    <format dxfId="413">
      <pivotArea outline="0" collapsedLevelsAreSubtotals="1" fieldPosition="0"/>
    </format>
    <format dxfId="412">
      <pivotArea field="1" type="button" dataOnly="0" labelOnly="1" outline="0" axis="axisRow" fieldPosition="0"/>
    </format>
    <format dxfId="411">
      <pivotArea field="2" type="button" dataOnly="0" labelOnly="1" outline="0" axis="axisRow" fieldPosition="1"/>
    </format>
    <format dxfId="410">
      <pivotArea field="3" type="button" dataOnly="0" labelOnly="1" outline="0" axis="axisRow" fieldPosition="2"/>
    </format>
    <format dxfId="409">
      <pivotArea field="4" type="button" dataOnly="0" labelOnly="1" outline="0"/>
    </format>
    <format dxfId="408">
      <pivotArea dataOnly="0" labelOnly="1" outline="0" fieldPosition="0">
        <references count="1">
          <reference field="1" count="0"/>
        </references>
      </pivotArea>
    </format>
    <format dxfId="407">
      <pivotArea dataOnly="0" labelOnly="1" grandRow="1" outline="0" fieldPosition="0"/>
    </format>
    <format dxfId="406">
      <pivotArea dataOnly="0" labelOnly="1" outline="0" fieldPosition="0">
        <references count="2">
          <reference field="1" count="0" selected="0"/>
          <reference field="2" count="0"/>
        </references>
      </pivotArea>
    </format>
    <format dxfId="405">
      <pivotArea dataOnly="0" labelOnly="1" outline="0" fieldPosition="0">
        <references count="3">
          <reference field="1" count="0" selected="0"/>
          <reference field="2" count="0" selected="0"/>
          <reference field="3" count="0"/>
        </references>
      </pivotArea>
    </format>
    <format dxfId="404">
      <pivotArea dataOnly="0" labelOnly="1" outline="0" fieldPosition="0">
        <references count="1">
          <reference field="4294967294" count="3">
            <x v="0"/>
            <x v="1"/>
            <x v="2"/>
          </reference>
        </references>
      </pivotArea>
    </format>
    <format dxfId="403">
      <pivotArea type="all" dataOnly="0" outline="0" fieldPosition="0"/>
    </format>
    <format dxfId="402">
      <pivotArea outline="0" collapsedLevelsAreSubtotals="1" fieldPosition="0"/>
    </format>
    <format dxfId="401">
      <pivotArea field="1" type="button" dataOnly="0" labelOnly="1" outline="0" axis="axisRow" fieldPosition="0"/>
    </format>
    <format dxfId="400">
      <pivotArea field="2" type="button" dataOnly="0" labelOnly="1" outline="0" axis="axisRow" fieldPosition="1"/>
    </format>
    <format dxfId="399">
      <pivotArea field="3" type="button" dataOnly="0" labelOnly="1" outline="0" axis="axisRow" fieldPosition="2"/>
    </format>
    <format dxfId="398">
      <pivotArea field="4" type="button" dataOnly="0" labelOnly="1" outline="0"/>
    </format>
    <format dxfId="397">
      <pivotArea dataOnly="0" labelOnly="1" outline="0" fieldPosition="0">
        <references count="1">
          <reference field="1" count="0"/>
        </references>
      </pivotArea>
    </format>
    <format dxfId="396">
      <pivotArea dataOnly="0" labelOnly="1" grandRow="1" outline="0" fieldPosition="0"/>
    </format>
    <format dxfId="395">
      <pivotArea dataOnly="0" labelOnly="1" outline="0" fieldPosition="0">
        <references count="2">
          <reference field="1" count="0" selected="0"/>
          <reference field="2" count="0"/>
        </references>
      </pivotArea>
    </format>
    <format dxfId="394">
      <pivotArea dataOnly="0" labelOnly="1" outline="0" fieldPosition="0">
        <references count="3">
          <reference field="1" count="0" selected="0"/>
          <reference field="2" count="0" selected="0"/>
          <reference field="3" count="0"/>
        </references>
      </pivotArea>
    </format>
    <format dxfId="393">
      <pivotArea dataOnly="0" labelOnly="1" outline="0" fieldPosition="0">
        <references count="1">
          <reference field="4294967294" count="3">
            <x v="0"/>
            <x v="1"/>
            <x v="2"/>
          </reference>
        </references>
      </pivotArea>
    </format>
    <format dxfId="392">
      <pivotArea dataOnly="0" labelOnly="1" outline="0" fieldPosition="0">
        <references count="1">
          <reference field="4294967294" count="3">
            <x v="0"/>
            <x v="1"/>
            <x v="2"/>
          </reference>
        </references>
      </pivotArea>
    </format>
    <format dxfId="391">
      <pivotArea dataOnly="0" labelOnly="1" outline="0" fieldPosition="0">
        <references count="1">
          <reference field="4294967294" count="3">
            <x v="0"/>
            <x v="1"/>
            <x v="2"/>
          </reference>
        </references>
      </pivotArea>
    </format>
    <format dxfId="390">
      <pivotArea outline="0" collapsedLevelsAreSubtotals="1" fieldPosition="0"/>
    </format>
    <format dxfId="389">
      <pivotArea field="1" type="button" dataOnly="0" labelOnly="1" outline="0" axis="axisRow" fieldPosition="0"/>
    </format>
    <format dxfId="388">
      <pivotArea field="2" type="button" dataOnly="0" labelOnly="1" outline="0" axis="axisRow" fieldPosition="1"/>
    </format>
    <format dxfId="387">
      <pivotArea field="3" type="button" dataOnly="0" labelOnly="1" outline="0" axis="axisRow" fieldPosition="2"/>
    </format>
    <format dxfId="386">
      <pivotArea field="4" type="button" dataOnly="0" labelOnly="1" outline="0"/>
    </format>
    <format dxfId="385">
      <pivotArea dataOnly="0" labelOnly="1" outline="0" fieldPosition="0">
        <references count="1">
          <reference field="4294967294" count="3">
            <x v="0"/>
            <x v="1"/>
            <x v="2"/>
          </reference>
        </references>
      </pivotArea>
    </format>
    <format dxfId="384">
      <pivotArea field="5" type="button" dataOnly="0" labelOnly="1" outline="0" axis="axisRow" fieldPosition="5"/>
    </format>
    <format dxfId="383">
      <pivotArea field="6" type="button" dataOnly="0" labelOnly="1" outline="0" axis="axisRow" fieldPosition="6"/>
    </format>
    <format dxfId="382">
      <pivotArea field="7" type="button" dataOnly="0" labelOnly="1" outline="0" axis="axisRow" fieldPosition="7"/>
    </format>
    <format dxfId="381">
      <pivotArea field="8" type="button" dataOnly="0" labelOnly="1" outline="0" axis="axisRow" fieldPosition="8"/>
    </format>
    <format dxfId="380">
      <pivotArea field="5" type="button" dataOnly="0" labelOnly="1" outline="0" axis="axisRow" fieldPosition="5"/>
    </format>
    <format dxfId="379">
      <pivotArea field="6" type="button" dataOnly="0" labelOnly="1" outline="0" axis="axisRow" fieldPosition="6"/>
    </format>
    <format dxfId="378">
      <pivotArea field="7" type="button" dataOnly="0" labelOnly="1" outline="0" axis="axisRow" fieldPosition="7"/>
    </format>
    <format dxfId="377">
      <pivotArea field="8" type="button" dataOnly="0" labelOnly="1" outline="0" axis="axisRow" fieldPosition="8"/>
    </format>
    <format dxfId="376">
      <pivotArea field="1" type="button" dataOnly="0" labelOnly="1" outline="0" axis="axisRow" fieldPosition="0"/>
    </format>
    <format dxfId="375">
      <pivotArea field="2" type="button" dataOnly="0" labelOnly="1" outline="0" axis="axisRow" fieldPosition="1"/>
    </format>
    <format dxfId="374">
      <pivotArea field="3" type="button" dataOnly="0" labelOnly="1" outline="0" axis="axisRow" fieldPosition="2"/>
    </format>
    <format dxfId="373">
      <pivotArea field="4" type="button" dataOnly="0" labelOnly="1" outline="0"/>
    </format>
    <format dxfId="372">
      <pivotArea field="5" type="button" dataOnly="0" labelOnly="1" outline="0" axis="axisRow" fieldPosition="5"/>
    </format>
    <format dxfId="371">
      <pivotArea field="6" type="button" dataOnly="0" labelOnly="1" outline="0" axis="axisRow" fieldPosition="6"/>
    </format>
    <format dxfId="370">
      <pivotArea field="7" type="button" dataOnly="0" labelOnly="1" outline="0" axis="axisRow" fieldPosition="7"/>
    </format>
    <format dxfId="369">
      <pivotArea field="8" type="button" dataOnly="0" labelOnly="1" outline="0" axis="axisRow" fieldPosition="8"/>
    </format>
    <format dxfId="368">
      <pivotArea dataOnly="0" labelOnly="1" outline="0" fieldPosition="0">
        <references count="1">
          <reference field="4294967294" count="3">
            <x v="0"/>
            <x v="1"/>
            <x v="2"/>
          </reference>
        </references>
      </pivotArea>
    </format>
    <format dxfId="367">
      <pivotArea field="5" type="button" dataOnly="0" labelOnly="1" outline="0" axis="axisRow" fieldPosition="5"/>
    </format>
    <format dxfId="366">
      <pivotArea field="6" type="button" dataOnly="0" labelOnly="1" outline="0" axis="axisRow" fieldPosition="6"/>
    </format>
    <format dxfId="365">
      <pivotArea field="7" type="button" dataOnly="0" labelOnly="1" outline="0" axis="axisRow" fieldPosition="7"/>
    </format>
    <format dxfId="364">
      <pivotArea field="8" type="button" dataOnly="0" labelOnly="1" outline="0" axis="axisRow" fieldPosition="8"/>
    </format>
    <format dxfId="363">
      <pivotArea dataOnly="0" labelOnly="1" outline="0" fieldPosition="0">
        <references count="1">
          <reference field="4294967294" count="3">
            <x v="0"/>
            <x v="1"/>
            <x v="2"/>
          </reference>
        </references>
      </pivotArea>
    </format>
    <format dxfId="362">
      <pivotArea field="1" type="button" dataOnly="0" labelOnly="1" outline="0" axis="axisRow" fieldPosition="0"/>
    </format>
    <format dxfId="361">
      <pivotArea field="2" type="button" dataOnly="0" labelOnly="1" outline="0" axis="axisRow" fieldPosition="1"/>
    </format>
    <format dxfId="360">
      <pivotArea field="3" type="button" dataOnly="0" labelOnly="1" outline="0" axis="axisRow" fieldPosition="2"/>
    </format>
    <format dxfId="359">
      <pivotArea field="4" type="button" dataOnly="0" labelOnly="1" outline="0"/>
    </format>
    <format dxfId="358">
      <pivotArea field="5" type="button" dataOnly="0" labelOnly="1" outline="0" axis="axisRow" fieldPosition="5"/>
    </format>
    <format dxfId="357">
      <pivotArea field="6" type="button" dataOnly="0" labelOnly="1" outline="0" axis="axisRow" fieldPosition="6"/>
    </format>
    <format dxfId="356">
      <pivotArea field="7" type="button" dataOnly="0" labelOnly="1" outline="0" axis="axisRow" fieldPosition="7"/>
    </format>
    <format dxfId="355">
      <pivotArea field="8" type="button" dataOnly="0" labelOnly="1" outline="0" axis="axisRow" fieldPosition="8"/>
    </format>
    <format dxfId="354">
      <pivotArea dataOnly="0" labelOnly="1" outline="0" fieldPosition="0">
        <references count="1">
          <reference field="4294967294" count="3">
            <x v="0"/>
            <x v="1"/>
            <x v="2"/>
          </reference>
        </references>
      </pivotArea>
    </format>
    <format dxfId="353">
      <pivotArea field="0" type="button" dataOnly="0" labelOnly="1" outline="0" axis="axisRow" fieldPosition="3"/>
    </format>
    <format dxfId="352">
      <pivotArea field="0" type="button" dataOnly="0" labelOnly="1" outline="0" axis="axisRow" fieldPosition="3"/>
    </format>
    <format dxfId="351">
      <pivotArea field="12" type="button" dataOnly="0" labelOnly="1" outline="0" axis="axisRow" fieldPosition="4"/>
    </format>
    <format dxfId="350">
      <pivotArea field="12" type="button" dataOnly="0" labelOnly="1" outline="0" axis="axisRow" fieldPosition="4"/>
    </format>
  </formats>
  <pivotTableStyleInfo name="Business Central Pivot Table Style (Template)" showRowHeaders="1" showColHeaders="1" showRowStripes="0" showColStripes="0" showLastColumn="1"/>
  <filters count="1">
    <filter fld="12" type="captionEqual" evalOrder="-1" id="3" stringValue1="TRUE">
      <autoFilter ref="A1">
        <filterColumn colId="0">
          <filters>
            <filter val="TRUE"/>
          </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868F7D-8327-4E9F-A943-2474DD541BD2}" name="PivotTable1" cacheId="17"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7:L8" firstHeaderRow="1" firstDataRow="1" firstDataCol="11"/>
  <pivotFields count="13">
    <pivotField name="$LevelLabel$" axis="axisRow" compact="0" outline="0" showAll="0" defaultSubtotal="0">
      <items count="1">
        <item x="0"/>
      </items>
      <extLst>
        <ext xmlns:x14="http://schemas.microsoft.com/office/spreadsheetml/2009/9/main" uri="{2946ED86-A175-432a-8AC1-64E0C546D7DE}">
          <x14:pivotField fillDownLabels="1"/>
        </ext>
      </extLst>
    </pivotField>
    <pivotField name="$Type$" axis="axisRow" compact="0" outline="0" showAll="0" defaultSubtotal="0">
      <items count="1">
        <item x="0"/>
      </items>
      <extLst>
        <ext xmlns:x14="http://schemas.microsoft.com/office/spreadsheetml/2009/9/main" uri="{2946ED86-A175-432a-8AC1-64E0C546D7DE}">
          <x14:pivotField fillDownLabels="1"/>
        </ext>
      </extLst>
    </pivotField>
    <pivotField name="$No$" axis="axisRow" compact="0" outline="0" showAll="0" defaultSubtotal="0">
      <items count="1">
        <item x="0"/>
      </items>
      <extLst>
        <ext xmlns:x14="http://schemas.microsoft.com/office/spreadsheetml/2009/9/main" uri="{2946ED86-A175-432a-8AC1-64E0C546D7DE}">
          <x14:pivotField fillDownLabels="1"/>
        </ext>
      </extLst>
    </pivotField>
    <pivotField name="$Description$" axis="axisRow" compact="0" outline="0" showAll="0" defaultSubtotal="0">
      <items count="1">
        <item x="0"/>
      </items>
      <extLst>
        <ext xmlns:x14="http://schemas.microsoft.com/office/spreadsheetml/2009/9/main" uri="{2946ED86-A175-432a-8AC1-64E0C546D7DE}">
          <x14:pivotField fillDownLabels="1"/>
        </ext>
      </extLst>
    </pivotField>
    <pivotField name="$IsLeaf$" compact="0" outline="0" showAll="0" defaultSubtotal="0">
      <extLst>
        <ext xmlns:x14="http://schemas.microsoft.com/office/spreadsheetml/2009/9/main" uri="{2946ED86-A175-432a-8AC1-64E0C546D7DE}">
          <x14:pivotField fillDownLabels="1"/>
        </ext>
      </extLst>
    </pivotField>
    <pivotField name="$Item1QtyPerTopItem$" axis="axisRow" compact="0" outline="0" showAll="0" defaultSubtotal="0">
      <items count="1">
        <item x="0"/>
      </items>
      <extLst>
        <ext xmlns:x14="http://schemas.microsoft.com/office/spreadsheetml/2009/9/main" uri="{2946ED86-A175-432a-8AC1-64E0C546D7DE}">
          <x14:pivotField fillDownLabels="1"/>
        </ext>
      </extLst>
    </pivotField>
    <pivotField name="$Item2QtyPerTopItem$" axis="axisRow" compact="0" outline="0" showAll="0" defaultSubtotal="0">
      <items count="1">
        <item x="0"/>
      </items>
      <extLst>
        <ext xmlns:x14="http://schemas.microsoft.com/office/spreadsheetml/2009/9/main" uri="{2946ED86-A175-432a-8AC1-64E0C546D7DE}">
          <x14:pivotField fillDownLabels="1"/>
        </ext>
      </extLst>
    </pivotField>
    <pivotField name="$Item1UnitCost$" axis="axisRow" compact="0" outline="0" showAll="0" defaultSubtotal="0">
      <items count="1">
        <item x="0"/>
      </items>
      <extLst>
        <ext xmlns:x14="http://schemas.microsoft.com/office/spreadsheetml/2009/9/main" uri="{2946ED86-A175-432a-8AC1-64E0C546D7DE}">
          <x14:pivotField fillDownLabels="1"/>
        </ext>
      </extLst>
    </pivotField>
    <pivotField name="$Item2UnitCost$" axis="axisRow" compact="0" outline="0" showAll="0" defaultSubtotal="0">
      <items count="1">
        <item x="0"/>
      </items>
      <extLst>
        <ext xmlns:x14="http://schemas.microsoft.com/office/spreadsheetml/2009/9/main" uri="{2946ED86-A175-432a-8AC1-64E0C546D7DE}">
          <x14:pivotField fillDownLabels="1"/>
        </ext>
      </extLst>
    </pivotField>
    <pivotField name="$Item1TotalCost$" axis="axisRow" compact="0" outline="0" showAll="0" defaultSubtotal="0">
      <items count="1">
        <item x="0"/>
      </items>
      <extLst>
        <ext xmlns:x14="http://schemas.microsoft.com/office/spreadsheetml/2009/9/main" uri="{2946ED86-A175-432a-8AC1-64E0C546D7DE}">
          <x14:pivotField fillDownLabels="1"/>
        </ext>
      </extLst>
    </pivotField>
    <pivotField name="$Item2TotalCost$" axis="axisRow" compact="0" outline="0" showAll="0" defaultSubtotal="0">
      <items count="1">
        <item x="0"/>
      </items>
      <extLst>
        <ext xmlns:x14="http://schemas.microsoft.com/office/spreadsheetml/2009/9/main" uri="{2946ED86-A175-432a-8AC1-64E0C546D7DE}">
          <x14:pivotField fillDownLabels="1"/>
        </ext>
      </extLst>
    </pivotField>
    <pivotField name="$DifferenceCost$" axis="axisRow" compact="0" outline="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1">
    <field x="0"/>
    <field x="1"/>
    <field x="2"/>
    <field x="3"/>
    <field x="5"/>
    <field x="6"/>
    <field x="7"/>
    <field x="8"/>
    <field x="9"/>
    <field x="10"/>
    <field x="11"/>
  </rowFields>
  <rowItems count="1">
    <i>
      <x/>
      <x/>
      <x/>
      <x/>
      <x/>
      <x/>
      <x/>
      <x/>
      <x/>
      <x/>
      <x/>
    </i>
  </rowItems>
  <colItems count="1">
    <i/>
  </colItems>
  <formats count="66">
    <format dxfId="349">
      <pivotArea type="all" dataOnly="0" outline="0" fieldPosition="0"/>
    </format>
    <format dxfId="348">
      <pivotArea outline="0" collapsedLevelsAreSubtotals="1" fieldPosition="0"/>
    </format>
    <format dxfId="347">
      <pivotArea field="0" type="button" dataOnly="0" labelOnly="1" outline="0" axis="axisRow" fieldPosition="0"/>
    </format>
    <format dxfId="346">
      <pivotArea field="1" type="button" dataOnly="0" labelOnly="1" outline="0" axis="axisRow" fieldPosition="1"/>
    </format>
    <format dxfId="345">
      <pivotArea field="2" type="button" dataOnly="0" labelOnly="1" outline="0" axis="axisRow" fieldPosition="2"/>
    </format>
    <format dxfId="344">
      <pivotArea field="3" type="button" dataOnly="0" labelOnly="1" outline="0" axis="axisRow" fieldPosition="3"/>
    </format>
    <format dxfId="343">
      <pivotArea dataOnly="0" labelOnly="1" outline="0" fieldPosition="0">
        <references count="1">
          <reference field="0" count="0"/>
        </references>
      </pivotArea>
    </format>
    <format dxfId="342">
      <pivotArea dataOnly="0" labelOnly="1" outline="0" fieldPosition="0">
        <references count="2">
          <reference field="0" count="0" selected="0"/>
          <reference field="1" count="0"/>
        </references>
      </pivotArea>
    </format>
    <format dxfId="341">
      <pivotArea dataOnly="0" labelOnly="1" outline="0" fieldPosition="0">
        <references count="3">
          <reference field="0" count="0" selected="0"/>
          <reference field="1" count="0" selected="0"/>
          <reference field="2" count="0"/>
        </references>
      </pivotArea>
    </format>
    <format dxfId="340">
      <pivotArea dataOnly="0" labelOnly="1" outline="0" fieldPosition="0">
        <references count="4">
          <reference field="0" count="0" selected="0"/>
          <reference field="1" count="0" selected="0"/>
          <reference field="2" count="0" selected="0"/>
          <reference field="3" count="0"/>
        </references>
      </pivotArea>
    </format>
    <format dxfId="339">
      <pivotArea type="all" dataOnly="0" outline="0" fieldPosition="0"/>
    </format>
    <format dxfId="338">
      <pivotArea outline="0" collapsedLevelsAreSubtotals="1" fieldPosition="0"/>
    </format>
    <format dxfId="337">
      <pivotArea field="0" type="button" dataOnly="0" labelOnly="1" outline="0" axis="axisRow" fieldPosition="0"/>
    </format>
    <format dxfId="336">
      <pivotArea field="1" type="button" dataOnly="0" labelOnly="1" outline="0" axis="axisRow" fieldPosition="1"/>
    </format>
    <format dxfId="335">
      <pivotArea field="2" type="button" dataOnly="0" labelOnly="1" outline="0" axis="axisRow" fieldPosition="2"/>
    </format>
    <format dxfId="334">
      <pivotArea field="3" type="button" dataOnly="0" labelOnly="1" outline="0" axis="axisRow" fieldPosition="3"/>
    </format>
    <format dxfId="333">
      <pivotArea dataOnly="0" labelOnly="1" outline="0" fieldPosition="0">
        <references count="1">
          <reference field="0" count="0"/>
        </references>
      </pivotArea>
    </format>
    <format dxfId="332">
      <pivotArea dataOnly="0" labelOnly="1" outline="0" fieldPosition="0">
        <references count="2">
          <reference field="0" count="0" selected="0"/>
          <reference field="1" count="0"/>
        </references>
      </pivotArea>
    </format>
    <format dxfId="331">
      <pivotArea dataOnly="0" labelOnly="1" outline="0" fieldPosition="0">
        <references count="3">
          <reference field="0" count="0" selected="0"/>
          <reference field="1" count="0" selected="0"/>
          <reference field="2" count="0"/>
        </references>
      </pivotArea>
    </format>
    <format dxfId="330">
      <pivotArea dataOnly="0" labelOnly="1" outline="0" fieldPosition="0">
        <references count="4">
          <reference field="0" count="0" selected="0"/>
          <reference field="1" count="0" selected="0"/>
          <reference field="2" count="0" selected="0"/>
          <reference field="3" count="0"/>
        </references>
      </pivotArea>
    </format>
    <format dxfId="329">
      <pivotArea field="0" type="button" dataOnly="0" labelOnly="1" outline="0" axis="axisRow" fieldPosition="0"/>
    </format>
    <format dxfId="328">
      <pivotArea field="1" type="button" dataOnly="0" labelOnly="1" outline="0" axis="axisRow" fieldPosition="1"/>
    </format>
    <format dxfId="327">
      <pivotArea field="2" type="button" dataOnly="0" labelOnly="1" outline="0" axis="axisRow" fieldPosition="2"/>
    </format>
    <format dxfId="326">
      <pivotArea field="3" type="button" dataOnly="0" labelOnly="1" outline="0" axis="axisRow" fieldPosition="3"/>
    </format>
    <format dxfId="325">
      <pivotArea field="0" type="button" dataOnly="0" labelOnly="1" outline="0" axis="axisRow" fieldPosition="0"/>
    </format>
    <format dxfId="324">
      <pivotArea field="1" type="button" dataOnly="0" labelOnly="1" outline="0" axis="axisRow" fieldPosition="1"/>
    </format>
    <format dxfId="323">
      <pivotArea field="2" type="button" dataOnly="0" labelOnly="1" outline="0" axis="axisRow" fieldPosition="2"/>
    </format>
    <format dxfId="322">
      <pivotArea field="3" type="button" dataOnly="0" labelOnly="1" outline="0" axis="axisRow" fieldPosition="3"/>
    </format>
    <format dxfId="321">
      <pivotArea outline="0" collapsedLevelsAreSubtotals="1" fieldPosition="0"/>
    </format>
    <format dxfId="320">
      <pivotArea dataOnly="0" labelOnly="1" outline="0" fieldPosition="0">
        <references count="4">
          <reference field="0" count="0" selected="0"/>
          <reference field="1" count="0" selected="0"/>
          <reference field="2" count="0" selected="0"/>
          <reference field="3" count="0"/>
        </references>
      </pivotArea>
    </format>
    <format dxfId="319">
      <pivotArea field="5" type="button" dataOnly="0" labelOnly="1" outline="0" axis="axisRow" fieldPosition="4"/>
    </format>
    <format dxfId="318">
      <pivotArea field="6" type="button" dataOnly="0" labelOnly="1" outline="0" axis="axisRow" fieldPosition="5"/>
    </format>
    <format dxfId="317">
      <pivotArea field="7" type="button" dataOnly="0" labelOnly="1" outline="0" axis="axisRow" fieldPosition="6"/>
    </format>
    <format dxfId="316">
      <pivotArea field="8" type="button" dataOnly="0" labelOnly="1" outline="0" axis="axisRow" fieldPosition="7"/>
    </format>
    <format dxfId="315">
      <pivotArea field="9" type="button" dataOnly="0" labelOnly="1" outline="0" axis="axisRow" fieldPosition="8"/>
    </format>
    <format dxfId="314">
      <pivotArea field="10" type="button" dataOnly="0" labelOnly="1" outline="0" axis="axisRow" fieldPosition="9"/>
    </format>
    <format dxfId="313">
      <pivotArea field="11" type="button" dataOnly="0" labelOnly="1" outline="0" axis="axisRow" fieldPosition="10"/>
    </format>
    <format dxfId="312">
      <pivotArea field="5" type="button" dataOnly="0" labelOnly="1" outline="0" axis="axisRow" fieldPosition="4"/>
    </format>
    <format dxfId="311">
      <pivotArea field="6" type="button" dataOnly="0" labelOnly="1" outline="0" axis="axisRow" fieldPosition="5"/>
    </format>
    <format dxfId="310">
      <pivotArea field="7" type="button" dataOnly="0" labelOnly="1" outline="0" axis="axisRow" fieldPosition="6"/>
    </format>
    <format dxfId="309">
      <pivotArea field="8" type="button" dataOnly="0" labelOnly="1" outline="0" axis="axisRow" fieldPosition="7"/>
    </format>
    <format dxfId="308">
      <pivotArea field="9" type="button" dataOnly="0" labelOnly="1" outline="0" axis="axisRow" fieldPosition="8"/>
    </format>
    <format dxfId="307">
      <pivotArea field="10" type="button" dataOnly="0" labelOnly="1" outline="0" axis="axisRow" fieldPosition="9"/>
    </format>
    <format dxfId="306">
      <pivotArea field="11" type="button" dataOnly="0" labelOnly="1" outline="0" axis="axisRow" fieldPosition="10"/>
    </format>
    <format dxfId="305">
      <pivotArea field="0" type="button" dataOnly="0" labelOnly="1" outline="0" axis="axisRow" fieldPosition="0"/>
    </format>
    <format dxfId="304">
      <pivotArea field="1" type="button" dataOnly="0" labelOnly="1" outline="0" axis="axisRow" fieldPosition="1"/>
    </format>
    <format dxfId="303">
      <pivotArea field="2" type="button" dataOnly="0" labelOnly="1" outline="0" axis="axisRow" fieldPosition="2"/>
    </format>
    <format dxfId="302">
      <pivotArea field="3" type="button" dataOnly="0" labelOnly="1" outline="0" axis="axisRow" fieldPosition="3"/>
    </format>
    <format dxfId="301">
      <pivotArea field="5" type="button" dataOnly="0" labelOnly="1" outline="0" axis="axisRow" fieldPosition="4"/>
    </format>
    <format dxfId="300">
      <pivotArea field="6" type="button" dataOnly="0" labelOnly="1" outline="0" axis="axisRow" fieldPosition="5"/>
    </format>
    <format dxfId="299">
      <pivotArea field="7" type="button" dataOnly="0" labelOnly="1" outline="0" axis="axisRow" fieldPosition="6"/>
    </format>
    <format dxfId="298">
      <pivotArea field="8" type="button" dataOnly="0" labelOnly="1" outline="0" axis="axisRow" fieldPosition="7"/>
    </format>
    <format dxfId="297">
      <pivotArea field="9" type="button" dataOnly="0" labelOnly="1" outline="0" axis="axisRow" fieldPosition="8"/>
    </format>
    <format dxfId="296">
      <pivotArea field="10" type="button" dataOnly="0" labelOnly="1" outline="0" axis="axisRow" fieldPosition="9"/>
    </format>
    <format dxfId="295">
      <pivotArea field="11" type="button" dataOnly="0" labelOnly="1" outline="0" axis="axisRow" fieldPosition="10"/>
    </format>
    <format dxfId="294">
      <pivotArea field="0" type="button" dataOnly="0" labelOnly="1" outline="0" axis="axisRow" fieldPosition="0"/>
    </format>
    <format dxfId="293">
      <pivotArea field="1" type="button" dataOnly="0" labelOnly="1" outline="0" axis="axisRow" fieldPosition="1"/>
    </format>
    <format dxfId="292">
      <pivotArea field="2" type="button" dataOnly="0" labelOnly="1" outline="0" axis="axisRow" fieldPosition="2"/>
    </format>
    <format dxfId="291">
      <pivotArea field="3" type="button" dataOnly="0" labelOnly="1" outline="0" axis="axisRow" fieldPosition="3"/>
    </format>
    <format dxfId="290">
      <pivotArea field="5" type="button" dataOnly="0" labelOnly="1" outline="0" axis="axisRow" fieldPosition="4"/>
    </format>
    <format dxfId="289">
      <pivotArea field="6" type="button" dataOnly="0" labelOnly="1" outline="0" axis="axisRow" fieldPosition="5"/>
    </format>
    <format dxfId="288">
      <pivotArea field="7" type="button" dataOnly="0" labelOnly="1" outline="0" axis="axisRow" fieldPosition="6"/>
    </format>
    <format dxfId="287">
      <pivotArea field="8" type="button" dataOnly="0" labelOnly="1" outline="0" axis="axisRow" fieldPosition="7"/>
    </format>
    <format dxfId="286">
      <pivotArea field="9" type="button" dataOnly="0" labelOnly="1" outline="0" axis="axisRow" fieldPosition="8"/>
    </format>
    <format dxfId="285">
      <pivotArea field="10" type="button" dataOnly="0" labelOnly="1" outline="0" axis="axisRow" fieldPosition="9"/>
    </format>
    <format dxfId="284">
      <pivotArea field="11" type="button" dataOnly="0" labelOnly="1" outline="0" axis="axisRow" fieldPosition="1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92F6B-6463-4385-8D9B-E86EEBDE07AE}" name="PivotTable1" cacheId="1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M2" firstHeaderRow="1" firstDataRow="1" firstDataCol="12"/>
  <pivotFields count="12">
    <pivotField name="$LevelLabel$" axis="axisRow" compact="0" outline="0" showAll="0" defaultSubtotal="0">
      <items count="1">
        <item x="0"/>
      </items>
      <extLst>
        <ext xmlns:x14="http://schemas.microsoft.com/office/spreadsheetml/2009/9/main" uri="{2946ED86-A175-432a-8AC1-64E0C546D7DE}">
          <x14:pivotField fillDownLabels="1"/>
        </ext>
      </extLst>
    </pivotField>
    <pivotField name="$Type$" axis="axisRow" compact="0" outline="0" showAll="0" defaultSubtotal="0">
      <items count="1">
        <item x="0"/>
      </items>
      <extLst>
        <ext xmlns:x14="http://schemas.microsoft.com/office/spreadsheetml/2009/9/main" uri="{2946ED86-A175-432a-8AC1-64E0C546D7DE}">
          <x14:pivotField fillDownLabels="1"/>
        </ext>
      </extLst>
    </pivotField>
    <pivotField name="$No$" axis="axisRow" compact="0" outline="0" showAll="0" defaultSubtotal="0">
      <items count="1">
        <item x="0"/>
      </items>
      <extLst>
        <ext xmlns:x14="http://schemas.microsoft.com/office/spreadsheetml/2009/9/main" uri="{2946ED86-A175-432a-8AC1-64E0C546D7DE}">
          <x14:pivotField fillDownLabels="1"/>
        </ext>
      </extLst>
    </pivotField>
    <pivotField name="$Description$" axis="axisRow" compact="0" outline="0" showAll="0" defaultSubtotal="0">
      <items count="1">
        <item x="0"/>
      </items>
      <extLst>
        <ext xmlns:x14="http://schemas.microsoft.com/office/spreadsheetml/2009/9/main" uri="{2946ED86-A175-432a-8AC1-64E0C546D7DE}">
          <x14:pivotField fillDownLabels="1"/>
        </ext>
      </extLst>
    </pivotField>
    <pivotField name="$IsLeaf$" axis="axisRow" compact="0" outline="0" showAll="0" defaultSubtotal="0">
      <items count="1">
        <item x="0"/>
      </items>
      <extLst>
        <ext xmlns:x14="http://schemas.microsoft.com/office/spreadsheetml/2009/9/main" uri="{2946ED86-A175-432a-8AC1-64E0C546D7DE}">
          <x14:pivotField fillDownLabels="1"/>
        </ext>
      </extLst>
    </pivotField>
    <pivotField name="$Item1QtyPerTopItem$" axis="axisRow" compact="0" outline="0" showAll="0" defaultSubtotal="0">
      <items count="1">
        <item x="0"/>
      </items>
      <extLst>
        <ext xmlns:x14="http://schemas.microsoft.com/office/spreadsheetml/2009/9/main" uri="{2946ED86-A175-432a-8AC1-64E0C546D7DE}">
          <x14:pivotField fillDownLabels="1"/>
        </ext>
      </extLst>
    </pivotField>
    <pivotField name="$Item2QtyPerTopItem$" axis="axisRow" compact="0" outline="0" showAll="0" defaultSubtotal="0">
      <items count="1">
        <item x="0"/>
      </items>
      <extLst>
        <ext xmlns:x14="http://schemas.microsoft.com/office/spreadsheetml/2009/9/main" uri="{2946ED86-A175-432a-8AC1-64E0C546D7DE}">
          <x14:pivotField fillDownLabels="1"/>
        </ext>
      </extLst>
    </pivotField>
    <pivotField name="$Item1UnitCost$" axis="axisRow" compact="0" outline="0" showAll="0" defaultSubtotal="0">
      <items count="1">
        <item x="0"/>
      </items>
      <extLst>
        <ext xmlns:x14="http://schemas.microsoft.com/office/spreadsheetml/2009/9/main" uri="{2946ED86-A175-432a-8AC1-64E0C546D7DE}">
          <x14:pivotField fillDownLabels="1"/>
        </ext>
      </extLst>
    </pivotField>
    <pivotField name="$Item2UnitCost$" axis="axisRow" compact="0" outline="0" showAll="0" defaultSubtotal="0">
      <items count="1">
        <item x="0"/>
      </items>
      <extLst>
        <ext xmlns:x14="http://schemas.microsoft.com/office/spreadsheetml/2009/9/main" uri="{2946ED86-A175-432a-8AC1-64E0C546D7DE}">
          <x14:pivotField fillDownLabels="1"/>
        </ext>
      </extLst>
    </pivotField>
    <pivotField name="$Item1TotalCost$" axis="axisRow" compact="0" outline="0" showAll="0" defaultSubtotal="0">
      <items count="1">
        <item x="0"/>
      </items>
      <extLst>
        <ext xmlns:x14="http://schemas.microsoft.com/office/spreadsheetml/2009/9/main" uri="{2946ED86-A175-432a-8AC1-64E0C546D7DE}">
          <x14:pivotField fillDownLabels="1"/>
        </ext>
      </extLst>
    </pivotField>
    <pivotField name="$Item2TotalCost$" axis="axisRow" compact="0" outline="0" showAll="0" defaultSubtotal="0">
      <items count="1">
        <item x="0"/>
      </items>
      <extLst>
        <ext xmlns:x14="http://schemas.microsoft.com/office/spreadsheetml/2009/9/main" uri="{2946ED86-A175-432a-8AC1-64E0C546D7DE}">
          <x14:pivotField fillDownLabels="1"/>
        </ext>
      </extLst>
    </pivotField>
    <pivotField name="$DifferenceCost$" axis="axisRow" compact="0" outline="0" showAll="0" defaultSubtotal="0">
      <items count="1">
        <item x="0"/>
      </items>
      <extLst>
        <ext xmlns:x14="http://schemas.microsoft.com/office/spreadsheetml/2009/9/main" uri="{2946ED86-A175-432a-8AC1-64E0C546D7DE}">
          <x14:pivotField fillDownLabels="1"/>
        </ext>
      </extLst>
    </pivotField>
  </pivotFields>
  <rowFields count="12">
    <field x="0"/>
    <field x="1"/>
    <field x="2"/>
    <field x="3"/>
    <field x="4"/>
    <field x="5"/>
    <field x="6"/>
    <field x="7"/>
    <field x="8"/>
    <field x="9"/>
    <field x="10"/>
    <field x="11"/>
  </rowFields>
  <rowItems count="1">
    <i>
      <x/>
      <x/>
      <x/>
      <x/>
      <x/>
      <x/>
      <x/>
      <x/>
      <x/>
      <x/>
      <x/>
      <x/>
    </i>
  </rowItems>
  <colItems count="1">
    <i/>
  </colItems>
  <formats count="69">
    <format dxfId="283">
      <pivotArea type="all" dataOnly="0" outline="0" fieldPosition="0"/>
    </format>
    <format dxfId="282">
      <pivotArea field="0" type="button" dataOnly="0" labelOnly="1" outline="0" axis="axisRow" fieldPosition="0"/>
    </format>
    <format dxfId="281">
      <pivotArea field="1" type="button" dataOnly="0" labelOnly="1" outline="0" axis="axisRow" fieldPosition="1"/>
    </format>
    <format dxfId="280">
      <pivotArea field="2" type="button" dataOnly="0" labelOnly="1" outline="0" axis="axisRow" fieldPosition="2"/>
    </format>
    <format dxfId="279">
      <pivotArea field="3" type="button" dataOnly="0" labelOnly="1" outline="0" axis="axisRow" fieldPosition="3"/>
    </format>
    <format dxfId="278">
      <pivotArea field="4" type="button" dataOnly="0" labelOnly="1" outline="0" axis="axisRow" fieldPosition="4"/>
    </format>
    <format dxfId="277">
      <pivotArea field="5" type="button" dataOnly="0" labelOnly="1" outline="0" axis="axisRow" fieldPosition="5"/>
    </format>
    <format dxfId="276">
      <pivotArea field="6" type="button" dataOnly="0" labelOnly="1" outline="0" axis="axisRow" fieldPosition="6"/>
    </format>
    <format dxfId="275">
      <pivotArea field="7" type="button" dataOnly="0" labelOnly="1" outline="0" axis="axisRow" fieldPosition="7"/>
    </format>
    <format dxfId="274">
      <pivotArea field="8" type="button" dataOnly="0" labelOnly="1" outline="0" axis="axisRow" fieldPosition="8"/>
    </format>
    <format dxfId="273">
      <pivotArea field="9" type="button" dataOnly="0" labelOnly="1" outline="0" axis="axisRow" fieldPosition="9"/>
    </format>
    <format dxfId="272">
      <pivotArea field="10" type="button" dataOnly="0" labelOnly="1" outline="0" axis="axisRow" fieldPosition="10"/>
    </format>
    <format dxfId="271">
      <pivotArea field="11" type="button" dataOnly="0" labelOnly="1" outline="0" axis="axisRow" fieldPosition="11"/>
    </format>
    <format dxfId="270">
      <pivotArea dataOnly="0" labelOnly="1" outline="0" fieldPosition="0">
        <references count="1">
          <reference field="0" count="0"/>
        </references>
      </pivotArea>
    </format>
    <format dxfId="269">
      <pivotArea dataOnly="0" labelOnly="1" outline="0" fieldPosition="0">
        <references count="2">
          <reference field="0" count="0" selected="0"/>
          <reference field="1" count="0"/>
        </references>
      </pivotArea>
    </format>
    <format dxfId="268">
      <pivotArea dataOnly="0" labelOnly="1" outline="0" fieldPosition="0">
        <references count="3">
          <reference field="0" count="0" selected="0"/>
          <reference field="1" count="0" selected="0"/>
          <reference field="2" count="0"/>
        </references>
      </pivotArea>
    </format>
    <format dxfId="267">
      <pivotArea dataOnly="0" labelOnly="1" outline="0" fieldPosition="0">
        <references count="4">
          <reference field="0" count="0" selected="0"/>
          <reference field="1" count="0" selected="0"/>
          <reference field="2" count="0" selected="0"/>
          <reference field="3" count="0"/>
        </references>
      </pivotArea>
    </format>
    <format dxfId="266">
      <pivotArea dataOnly="0" labelOnly="1" outline="0" fieldPosition="0">
        <references count="5">
          <reference field="0" count="0" selected="0"/>
          <reference field="1" count="0" selected="0"/>
          <reference field="2" count="0" selected="0"/>
          <reference field="3" count="0" selected="0"/>
          <reference field="4" count="0"/>
        </references>
      </pivotArea>
    </format>
    <format dxfId="26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6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6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6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5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58">
      <pivotArea type="all" dataOnly="0" outline="0" fieldPosition="0"/>
    </format>
    <format dxfId="257">
      <pivotArea field="0" type="button" dataOnly="0" labelOnly="1" outline="0" axis="axisRow" fieldPosition="0"/>
    </format>
    <format dxfId="256">
      <pivotArea field="1" type="button" dataOnly="0" labelOnly="1" outline="0" axis="axisRow" fieldPosition="1"/>
    </format>
    <format dxfId="255">
      <pivotArea field="2" type="button" dataOnly="0" labelOnly="1" outline="0" axis="axisRow" fieldPosition="2"/>
    </format>
    <format dxfId="254">
      <pivotArea field="3" type="button" dataOnly="0" labelOnly="1" outline="0" axis="axisRow" fieldPosition="3"/>
    </format>
    <format dxfId="253">
      <pivotArea field="4" type="button" dataOnly="0" labelOnly="1" outline="0" axis="axisRow" fieldPosition="4"/>
    </format>
    <format dxfId="252">
      <pivotArea field="5" type="button" dataOnly="0" labelOnly="1" outline="0" axis="axisRow" fieldPosition="5"/>
    </format>
    <format dxfId="251">
      <pivotArea field="6" type="button" dataOnly="0" labelOnly="1" outline="0" axis="axisRow" fieldPosition="6"/>
    </format>
    <format dxfId="250">
      <pivotArea field="7" type="button" dataOnly="0" labelOnly="1" outline="0" axis="axisRow" fieldPosition="7"/>
    </format>
    <format dxfId="249">
      <pivotArea field="8" type="button" dataOnly="0" labelOnly="1" outline="0" axis="axisRow" fieldPosition="8"/>
    </format>
    <format dxfId="248">
      <pivotArea field="9" type="button" dataOnly="0" labelOnly="1" outline="0" axis="axisRow" fieldPosition="9"/>
    </format>
    <format dxfId="247">
      <pivotArea field="10" type="button" dataOnly="0" labelOnly="1" outline="0" axis="axisRow" fieldPosition="10"/>
    </format>
    <format dxfId="246">
      <pivotArea field="11" type="button" dataOnly="0" labelOnly="1" outline="0" axis="axisRow" fieldPosition="11"/>
    </format>
    <format dxfId="245">
      <pivotArea dataOnly="0" labelOnly="1" outline="0" fieldPosition="0">
        <references count="1">
          <reference field="0" count="0"/>
        </references>
      </pivotArea>
    </format>
    <format dxfId="244">
      <pivotArea dataOnly="0" labelOnly="1" outline="0" fieldPosition="0">
        <references count="2">
          <reference field="0" count="0" selected="0"/>
          <reference field="1" count="0"/>
        </references>
      </pivotArea>
    </format>
    <format dxfId="243">
      <pivotArea dataOnly="0" labelOnly="1" outline="0" fieldPosition="0">
        <references count="3">
          <reference field="0" count="0" selected="0"/>
          <reference field="1" count="0" selected="0"/>
          <reference field="2" count="0"/>
        </references>
      </pivotArea>
    </format>
    <format dxfId="242">
      <pivotArea dataOnly="0" labelOnly="1" outline="0" fieldPosition="0">
        <references count="4">
          <reference field="0" count="0" selected="0"/>
          <reference field="1" count="0" selected="0"/>
          <reference field="2" count="0" selected="0"/>
          <reference field="3" count="0"/>
        </references>
      </pivotArea>
    </format>
    <format dxfId="241">
      <pivotArea dataOnly="0" labelOnly="1" outline="0" fieldPosition="0">
        <references count="5">
          <reference field="0" count="0" selected="0"/>
          <reference field="1" count="0" selected="0"/>
          <reference field="2" count="0" selected="0"/>
          <reference field="3" count="0" selected="0"/>
          <reference field="4" count="0"/>
        </references>
      </pivotArea>
    </format>
    <format dxfId="24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3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33">
      <pivotArea field="0" type="button" dataOnly="0" labelOnly="1" outline="0" axis="axisRow" fieldPosition="0"/>
    </format>
    <format dxfId="232">
      <pivotArea field="1" type="button" dataOnly="0" labelOnly="1" outline="0" axis="axisRow" fieldPosition="1"/>
    </format>
    <format dxfId="231">
      <pivotArea field="2" type="button" dataOnly="0" labelOnly="1" outline="0" axis="axisRow" fieldPosition="2"/>
    </format>
    <format dxfId="230">
      <pivotArea field="3" type="button" dataOnly="0" labelOnly="1" outline="0" axis="axisRow" fieldPosition="3"/>
    </format>
    <format dxfId="229">
      <pivotArea field="4" type="button" dataOnly="0" labelOnly="1" outline="0" axis="axisRow" fieldPosition="4"/>
    </format>
    <format dxfId="228">
      <pivotArea field="5" type="button" dataOnly="0" labelOnly="1" outline="0" axis="axisRow" fieldPosition="5"/>
    </format>
    <format dxfId="227">
      <pivotArea field="6" type="button" dataOnly="0" labelOnly="1" outline="0" axis="axisRow" fieldPosition="6"/>
    </format>
    <format dxfId="226">
      <pivotArea field="7" type="button" dataOnly="0" labelOnly="1" outline="0" axis="axisRow" fieldPosition="7"/>
    </format>
    <format dxfId="225">
      <pivotArea field="8" type="button" dataOnly="0" labelOnly="1" outline="0" axis="axisRow" fieldPosition="8"/>
    </format>
    <format dxfId="224">
      <pivotArea field="9" type="button" dataOnly="0" labelOnly="1" outline="0" axis="axisRow" fieldPosition="9"/>
    </format>
    <format dxfId="223">
      <pivotArea field="10" type="button" dataOnly="0" labelOnly="1" outline="0" axis="axisRow" fieldPosition="10"/>
    </format>
    <format dxfId="222">
      <pivotArea field="11" type="button" dataOnly="0" labelOnly="1" outline="0" axis="axisRow" fieldPosition="11"/>
    </format>
    <format dxfId="221">
      <pivotArea field="5" type="button" dataOnly="0" labelOnly="1" outline="0" axis="axisRow" fieldPosition="5"/>
    </format>
    <format dxfId="220">
      <pivotArea field="6" type="button" dataOnly="0" labelOnly="1" outline="0" axis="axisRow" fieldPosition="6"/>
    </format>
    <format dxfId="219">
      <pivotArea field="7" type="button" dataOnly="0" labelOnly="1" outline="0" axis="axisRow" fieldPosition="7"/>
    </format>
    <format dxfId="218">
      <pivotArea field="8" type="button" dataOnly="0" labelOnly="1" outline="0" axis="axisRow" fieldPosition="8"/>
    </format>
    <format dxfId="217">
      <pivotArea field="9" type="button" dataOnly="0" labelOnly="1" outline="0" axis="axisRow" fieldPosition="9"/>
    </format>
    <format dxfId="216">
      <pivotArea field="10" type="button" dataOnly="0" labelOnly="1" outline="0" axis="axisRow" fieldPosition="10"/>
    </format>
    <format dxfId="215">
      <pivotArea field="11" type="button" dataOnly="0" labelOnly="1" outline="0" axis="axisRow" fieldPosition="1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F796E178-D356-4CE2-A0C2-B2C4235D20C0}" autoFormatId="16" applyNumberFormats="0" applyBorderFormats="0" applyFontFormats="0" applyPatternFormats="0" applyAlignmentFormats="0" applyWidthHeightFormats="0">
  <queryTableRefresh nextId="19">
    <queryTableFields count="13">
      <queryTableField id="4" name="Level" tableColumnId="4"/>
      <queryTableField id="5" name="Type" tableColumnId="5"/>
      <queryTableField id="6" name="No" tableColumnId="6"/>
      <queryTableField id="7" name="Description" tableColumnId="7"/>
      <queryTableField id="15" name="IsLeaf" tableColumnId="15"/>
      <queryTableField id="8" name="Item1QtyPerTopItem" tableColumnId="8"/>
      <queryTableField id="9" name="Item2QtyPerTopItem" tableColumnId="9"/>
      <queryTableField id="10" name="Item1UnitCost" tableColumnId="10"/>
      <queryTableField id="11" name="Item2UnitCost" tableColumnId="11"/>
      <queryTableField id="12" name="Item1TotalCost" tableColumnId="12"/>
      <queryTableField id="13" name="Item2TotalCost" tableColumnId="13"/>
      <queryTableField id="14" name="DifferenceCost" tableColumnId="14"/>
      <queryTableField id="18" name="Show Row"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E4836295-3284-4026-88D3-7B6F3833E764}" sourceName="Level">
  <pivotTables>
    <pivotTable tabId="10" name="PivotTable1"/>
  </pivotTables>
  <data>
    <tabular pivotCacheId="1846946395" sortOrder="descending"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A0D832A7-5F65-4FFA-BAD8-A9B2AE926753}" sourceName="Type">
  <pivotTables>
    <pivotTable tabId="10" name="PivotTable1"/>
  </pivotTables>
  <data>
    <tabular pivotCacheId="1846946395"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 xr10:uid="{8111A2D7-4A8F-4315-B4F9-4F7D080237C7}" sourceName="No">
  <pivotTables>
    <pivotTable tabId="10" name="PivotTable1"/>
  </pivotTables>
  <data>
    <tabular pivotCacheId="1846946395"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Leaf" xr10:uid="{1B74A176-11F4-4D43-9A41-C12F4E439434}" sourceName="IsLeaf">
  <pivotTables>
    <pivotTable tabId="10" name="PivotTable1"/>
  </pivotTables>
  <data>
    <tabular pivotCacheId="1846946395"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Label$" xr10:uid="{31ACBFD3-E24A-449C-8BC7-9198DAE73ED4}" cache="Slicer_Level" caption="$LevelLabel$" style="Business Central Reports Slicer Style (Template)" rowHeight="270000"/>
  <slicer name="$Type$" xr10:uid="{67E2AC0B-8813-453C-986D-B97D3CAB679D}" cache="Slicer_Type" caption="$Type$" style="Business Central Reports Slicer Style (Template)" rowHeight="270000"/>
  <slicer name="$No$" xr10:uid="{16510491-447A-4548-9176-7C526E7F5AE9}" cache="Slicer_No" caption="$No$" style="Business Central Reports Slicer Style (Template)" rowHeight="270000"/>
  <slicer name="$IsLeaf$" xr10:uid="{63FCBCFA-D513-4441-80EE-AA520EA518C4}" cache="Slicer_IsLeaf" caption="$IsLeaf$" style="Business Central Reports Slicer Style (Template)" rowHeight="27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C82B11-67EC-4AF4-9330-1C93C5037C22}" name="CompareProdCostShares_Query" displayName="CompareProdCostShares_Query" ref="A1:M2" tableType="queryTable" totalsRowShown="0">
  <autoFilter ref="A1:M2" xr:uid="{29C82B11-67EC-4AF4-9330-1C93C5037C22}"/>
  <tableColumns count="13">
    <tableColumn id="4" xr3:uid="{1D76DF8B-19C7-4664-896E-E0989046A567}" uniqueName="4" name="Level" queryTableFieldId="4" dataDxfId="214"/>
    <tableColumn id="5" xr3:uid="{EB4219D8-BEDC-45A1-A70E-F824B6353410}" uniqueName="5" name="Type" queryTableFieldId="5" dataDxfId="213"/>
    <tableColumn id="6" xr3:uid="{D7B21B65-78C2-4E8F-810E-606836E832E2}" uniqueName="6" name="No" queryTableFieldId="6" dataDxfId="212"/>
    <tableColumn id="7" xr3:uid="{F23C5279-F60B-429B-8970-03DD3DFD3A5F}" uniqueName="7" name="Description" queryTableFieldId="7" dataDxfId="211"/>
    <tableColumn id="15" xr3:uid="{2B45F98E-3675-40BF-A143-12E3A8AD1144}" uniqueName="15" name="IsLeaf" queryTableFieldId="15"/>
    <tableColumn id="8" xr3:uid="{39E433FA-ED1E-4BF6-AB36-42F4C76EE2FC}" uniqueName="8" name="Item1QtyPerTopItem" queryTableFieldId="8"/>
    <tableColumn id="9" xr3:uid="{4FEBB709-9C2C-43CB-8EB6-EAA0D5A8CDDF}" uniqueName="9" name="Item2QtyPerTopItem" queryTableFieldId="9"/>
    <tableColumn id="10" xr3:uid="{B5E16B2D-2D77-4771-99B9-67DBAD8D2679}" uniqueName="10" name="Item1UnitCost" queryTableFieldId="10"/>
    <tableColumn id="11" xr3:uid="{D1499430-5A85-4C43-A456-75389FCFF91E}" uniqueName="11" name="Item2UnitCost" queryTableFieldId="11"/>
    <tableColumn id="12" xr3:uid="{10EF40A4-CA5C-4FA7-A323-18A243FCFF27}" uniqueName="12" name="Item1TotalCost" queryTableFieldId="12"/>
    <tableColumn id="13" xr3:uid="{4856B182-0393-4BFB-B356-D160BB8E3959}" uniqueName="13" name="Item2TotalCost" queryTableFieldId="13"/>
    <tableColumn id="14" xr3:uid="{972E0612-0551-4EB9-8302-88276457550A}" uniqueName="14" name="DifferenceCost" queryTableFieldId="14"/>
    <tableColumn id="2" xr3:uid="{16F45F4A-D3FA-4BA5-8142-31307BA78633}" uniqueName="2" name="Show Row" queryTableFieldId="18" dataDxfId="2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70C02F-734F-456F-83AB-667979447FED}" name="Data" displayName="Data" ref="A1:N2" totalsRowShown="0" headerRowDxfId="209">
  <autoFilter ref="A1:N2" xr:uid="{1C70C02F-734F-456F-83AB-667979447FED}"/>
  <tableColumns count="14">
    <tableColumn id="1" xr3:uid="{2EDA5EDB-749E-49FB-844B-E2226FFE54DA}" name="Item1"/>
    <tableColumn id="2" xr3:uid="{D0164FB2-7AB1-4244-BB41-138B35111FC1}" name="Item2"/>
    <tableColumn id="3" xr3:uid="{E7EE529C-329C-4E1B-98A9-25590A3B39ED}" name="Level"/>
    <tableColumn id="4" xr3:uid="{3F7BF6D7-92A9-4ADF-B78F-450CC2323B18}" name="Type"/>
    <tableColumn id="5" xr3:uid="{F74BA6D3-50B7-4ED6-8543-20917DE546DB}" name="No"/>
    <tableColumn id="6" xr3:uid="{2F1E1B5C-BE27-41F3-911C-66B5CA74A1C4}" name="Description"/>
    <tableColumn id="7" xr3:uid="{908180A6-7279-4090-B27C-DC25CC7FAD5F}" name="IsLeaf"/>
    <tableColumn id="8" xr3:uid="{57763F54-2F57-449F-A2BB-C404F2E3DBEE}" name="Item1QtyPerTopItem"/>
    <tableColumn id="9" xr3:uid="{D75BF3DC-C06A-40BC-9434-0BBD6614D998}" name="Item2QtyPerTopItem"/>
    <tableColumn id="10" xr3:uid="{3EA73971-73D0-456A-AA1E-6AF6F76EBDE2}" name="Item1UnitCost"/>
    <tableColumn id="11" xr3:uid="{E8FB5FD0-1DE2-4A4C-A288-2CD5B02B8625}" name="Item2UnitCost"/>
    <tableColumn id="12" xr3:uid="{F21D9930-2460-45F6-8EA3-3AC2A43D471F}" name="Item1TotalCost"/>
    <tableColumn id="13" xr3:uid="{DCBEB4C3-9500-4D81-BE70-B576830FF769}" name="Item2TotalCost"/>
    <tableColumn id="14" xr3:uid="{1F8855F8-8EF8-4760-A04D-1B8FF89E90B1}" name="DifferenceCos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9" totalsRowShown="0" headerRowDxfId="208">
  <autoFilter ref="A1:B29"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07">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5" totalsRowShown="0" headerRowDxfId="206">
  <autoFilter ref="D1:E15"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05">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04">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DA761-3232-4980-A5D5-BEEAF080AC6C}">
  <sheetPr>
    <pageSetUpPr fitToPage="1"/>
  </sheetPr>
  <dimension ref="A2:M9"/>
  <sheetViews>
    <sheetView showGridLines="0" tabSelected="1" zoomScaleNormal="100" workbookViewId="0"/>
  </sheetViews>
  <sheetFormatPr defaultRowHeight="20" customHeight="1" x14ac:dyDescent="0.55000000000000004"/>
  <cols>
    <col min="1" max="1" width="9.08203125" style="3" customWidth="1"/>
    <col min="2" max="2" width="15.6640625" customWidth="1"/>
    <col min="3" max="3" width="20.58203125" customWidth="1"/>
    <col min="4" max="4" width="30.58203125" customWidth="1"/>
    <col min="5" max="5" width="15.58203125" customWidth="1"/>
    <col min="6" max="6" width="11.6640625" hidden="1" customWidth="1"/>
    <col min="7" max="8" width="11.6640625" customWidth="1"/>
    <col min="9" max="12" width="15.6640625" customWidth="1"/>
    <col min="13" max="13" width="19.6640625" customWidth="1"/>
  </cols>
  <sheetData>
    <row r="2" spans="2:13" ht="20" customHeight="1" thickBot="1" x14ac:dyDescent="0.6">
      <c r="B2" s="4" t="s">
        <v>129</v>
      </c>
      <c r="M2" s="7" t="str" cm="1">
        <f t="array" ref="M2">ReportRequest.CompanyName</f>
        <v>Company name Value</v>
      </c>
    </row>
    <row r="3" spans="2:13" ht="20" customHeight="1" thickTop="1" x14ac:dyDescent="0.55000000000000004">
      <c r="B3" s="4"/>
      <c r="M3" s="6"/>
    </row>
    <row r="4" spans="2:13" ht="20" customHeight="1" x14ac:dyDescent="0.55000000000000004">
      <c r="B4" s="5" t="s">
        <v>118</v>
      </c>
      <c r="C4" s="5" t="str" cm="1">
        <f t="array" ref="C4">_xlfn.IFNA(Item1, "")</f>
        <v/>
      </c>
      <c r="L4" s="8" t="e" cm="1">
        <f t="array" ref="L4">Caption.DataRetrieved</f>
        <v>#NAME?</v>
      </c>
      <c r="M4" s="11" t="e" cm="1">
        <f t="array" ref="M4">ReportRequest.DateLocal</f>
        <v>#NAME?</v>
      </c>
    </row>
    <row r="5" spans="2:13" ht="20" customHeight="1" x14ac:dyDescent="0.55000000000000004">
      <c r="B5" s="5" t="s">
        <v>119</v>
      </c>
      <c r="C5" s="5" t="str" cm="1">
        <f t="array" ref="C5">_xlfn.IFNA(Item2, "")</f>
        <v/>
      </c>
    </row>
    <row r="6" spans="2:13" ht="20" customHeight="1" x14ac:dyDescent="0.55000000000000004">
      <c r="B6" s="4"/>
    </row>
    <row r="7" spans="2:13" ht="40" customHeight="1" x14ac:dyDescent="0.55000000000000004">
      <c r="B7" s="15" t="s">
        <v>107</v>
      </c>
      <c r="C7" s="15" t="s">
        <v>108</v>
      </c>
      <c r="D7" s="15" t="s">
        <v>109</v>
      </c>
      <c r="E7" s="15" t="s">
        <v>117</v>
      </c>
      <c r="F7" s="22" t="s">
        <v>139</v>
      </c>
      <c r="G7" s="16" t="s">
        <v>110</v>
      </c>
      <c r="H7" s="16" t="s">
        <v>111</v>
      </c>
      <c r="I7" s="16" t="s">
        <v>112</v>
      </c>
      <c r="J7" s="16" t="s">
        <v>113</v>
      </c>
      <c r="K7" s="17" t="s">
        <v>114</v>
      </c>
      <c r="L7" s="17" t="s">
        <v>115</v>
      </c>
      <c r="M7" s="17" t="s">
        <v>116</v>
      </c>
    </row>
    <row r="8" spans="2:13" ht="20" customHeight="1" x14ac:dyDescent="0.55000000000000004">
      <c r="B8" s="5"/>
      <c r="C8" s="5"/>
      <c r="D8" s="5"/>
      <c r="E8" s="5"/>
      <c r="F8" s="5" t="s">
        <v>140</v>
      </c>
      <c r="G8" s="5">
        <v>0</v>
      </c>
      <c r="H8" s="5">
        <v>0</v>
      </c>
      <c r="I8" s="5">
        <v>0</v>
      </c>
      <c r="J8" s="5">
        <v>0</v>
      </c>
      <c r="K8" s="21">
        <v>0</v>
      </c>
      <c r="L8" s="21">
        <v>0</v>
      </c>
      <c r="M8" s="21">
        <v>0</v>
      </c>
    </row>
    <row r="9" spans="2:13" ht="20" customHeight="1" x14ac:dyDescent="0.55000000000000004">
      <c r="B9" s="5" t="s">
        <v>120</v>
      </c>
      <c r="C9" s="5"/>
      <c r="D9" s="5"/>
      <c r="E9" s="5"/>
      <c r="F9" s="5"/>
      <c r="G9" s="5"/>
      <c r="H9" s="5"/>
      <c r="I9" s="5"/>
      <c r="J9" s="5"/>
      <c r="K9" s="21">
        <v>0</v>
      </c>
      <c r="L9" s="21">
        <v>0</v>
      </c>
      <c r="M9" s="21">
        <v>0</v>
      </c>
    </row>
  </sheetData>
  <conditionalFormatting sqref="B2:B3 B6">
    <cfRule type="expression" dxfId="203" priority="1">
      <formula>$C2="FALSE"</formula>
    </cfRule>
    <cfRule type="expression" dxfId="202" priority="2">
      <formula>$H2="Prod. Order"</formula>
    </cfRule>
  </conditionalFormatting>
  <printOptions horizontalCentered="1"/>
  <pageMargins left="0.23622047244094491" right="0.23622047244094491" top="0.74803149606299213" bottom="0.74803149606299213" header="0.31496062992125984" footer="0.31496062992125984"/>
  <pageSetup paperSize="9" scale="74"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41FC-FED8-4083-98EF-887DDA3B2AAE}">
  <sheetPr>
    <pageSetUpPr fitToPage="1"/>
  </sheetPr>
  <dimension ref="A2:L8"/>
  <sheetViews>
    <sheetView showGridLines="0" zoomScaleNormal="100" workbookViewId="0"/>
  </sheetViews>
  <sheetFormatPr defaultRowHeight="20" customHeight="1" x14ac:dyDescent="0.55000000000000004"/>
  <cols>
    <col min="1" max="1" width="9.08203125" style="3" customWidth="1"/>
    <col min="2" max="3" width="15.6640625" customWidth="1"/>
    <col min="4" max="4" width="20.6640625" customWidth="1"/>
    <col min="5" max="5" width="30.6640625" customWidth="1"/>
    <col min="6" max="7" width="11.6640625" customWidth="1"/>
    <col min="8" max="11" width="15.6640625" customWidth="1"/>
    <col min="12" max="12" width="19.6640625" customWidth="1"/>
    <col min="13" max="13" width="8.6640625" customWidth="1"/>
  </cols>
  <sheetData>
    <row r="2" spans="2:12" ht="20" customHeight="1" thickBot="1" x14ac:dyDescent="0.6">
      <c r="B2" s="4" t="s">
        <v>130</v>
      </c>
      <c r="L2" s="7" t="str" cm="1">
        <f t="array" ref="L2">ReportRequest.CompanyName</f>
        <v>Company name Value</v>
      </c>
    </row>
    <row r="3" spans="2:12" ht="20" customHeight="1" thickTop="1" x14ac:dyDescent="0.55000000000000004">
      <c r="L3" s="6"/>
    </row>
    <row r="4" spans="2:12" ht="20" customHeight="1" x14ac:dyDescent="0.55000000000000004">
      <c r="B4" s="5" t="s">
        <v>118</v>
      </c>
      <c r="C4" s="5" t="str" cm="1">
        <f t="array" ref="C4">_xlfn.IFNA(Item1, "")</f>
        <v/>
      </c>
      <c r="K4" s="8" t="e" cm="1">
        <f t="array" ref="K4">Caption.DataRetrieved</f>
        <v>#NAME?</v>
      </c>
      <c r="L4" s="11" t="e" cm="1">
        <f t="array" ref="L4">ReportRequest.DateLocal</f>
        <v>#NAME?</v>
      </c>
    </row>
    <row r="5" spans="2:12" ht="20" customHeight="1" x14ac:dyDescent="0.55000000000000004">
      <c r="B5" s="5" t="s">
        <v>119</v>
      </c>
      <c r="C5" s="5" t="str" cm="1">
        <f t="array" ref="C5">_xlfn.IFNA(Item2, "")</f>
        <v/>
      </c>
    </row>
    <row r="7" spans="2:12" ht="40" customHeight="1" x14ac:dyDescent="0.55000000000000004">
      <c r="B7" s="18" t="s">
        <v>117</v>
      </c>
      <c r="C7" s="18" t="s">
        <v>107</v>
      </c>
      <c r="D7" s="18" t="s">
        <v>108</v>
      </c>
      <c r="E7" s="18" t="s">
        <v>109</v>
      </c>
      <c r="F7" s="16" t="s">
        <v>110</v>
      </c>
      <c r="G7" s="16" t="s">
        <v>111</v>
      </c>
      <c r="H7" s="16" t="s">
        <v>112</v>
      </c>
      <c r="I7" s="16" t="s">
        <v>113</v>
      </c>
      <c r="J7" s="16" t="s">
        <v>114</v>
      </c>
      <c r="K7" s="16" t="s">
        <v>115</v>
      </c>
      <c r="L7" s="16" t="s">
        <v>116</v>
      </c>
    </row>
    <row r="8" spans="2:12" ht="20" customHeight="1" x14ac:dyDescent="0.55000000000000004">
      <c r="B8" s="5"/>
      <c r="C8" s="5"/>
      <c r="D8" s="5"/>
      <c r="E8" s="21"/>
      <c r="F8" s="5">
        <v>0</v>
      </c>
      <c r="G8" s="5">
        <v>0</v>
      </c>
      <c r="H8" s="5">
        <v>0</v>
      </c>
      <c r="I8" s="5">
        <v>0</v>
      </c>
      <c r="J8" s="5">
        <v>0</v>
      </c>
      <c r="K8" s="5">
        <v>0</v>
      </c>
      <c r="L8" s="5">
        <v>0</v>
      </c>
    </row>
  </sheetData>
  <conditionalFormatting sqref="B2">
    <cfRule type="expression" dxfId="201" priority="1">
      <formula>$C2="FALSE"</formula>
    </cfRule>
    <cfRule type="expression" dxfId="200" priority="2">
      <formula>$H2="Prod. Order"</formula>
    </cfRule>
  </conditionalFormatting>
  <printOptions horizontalCentered="1"/>
  <pageMargins left="0.23622047244094491" right="0.23622047244094491" top="0.74803149606299213" bottom="0.74803149606299213" header="0.31496062992125984" footer="0.31496062992125984"/>
  <pageSetup paperSize="9" scale="66"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AB5E5-C1E8-473E-83CE-9D7667CCA76D}">
  <dimension ref="A1:M2"/>
  <sheetViews>
    <sheetView showGridLines="0" workbookViewId="0"/>
  </sheetViews>
  <sheetFormatPr defaultRowHeight="20" customHeight="1" x14ac:dyDescent="0.55000000000000004"/>
  <cols>
    <col min="1" max="1" width="50.6640625" style="3" customWidth="1"/>
    <col min="2" max="3" width="15.58203125" customWidth="1"/>
    <col min="4" max="4" width="20.58203125" customWidth="1"/>
    <col min="5" max="5" width="30.58203125" customWidth="1"/>
    <col min="6" max="6" width="11.58203125" customWidth="1"/>
    <col min="7" max="12" width="20.58203125" customWidth="1"/>
    <col min="13" max="13" width="14.08203125" bestFit="1" customWidth="1"/>
  </cols>
  <sheetData>
    <row r="1" spans="2:13" ht="21" x14ac:dyDescent="0.55000000000000004">
      <c r="B1" s="13" t="s">
        <v>117</v>
      </c>
      <c r="C1" s="13" t="s">
        <v>107</v>
      </c>
      <c r="D1" s="13" t="s">
        <v>108</v>
      </c>
      <c r="E1" s="13" t="s">
        <v>109</v>
      </c>
      <c r="F1" s="13" t="s">
        <v>121</v>
      </c>
      <c r="G1" s="14" t="s">
        <v>110</v>
      </c>
      <c r="H1" s="14" t="s">
        <v>111</v>
      </c>
      <c r="I1" s="14" t="s">
        <v>112</v>
      </c>
      <c r="J1" s="14" t="s">
        <v>113</v>
      </c>
      <c r="K1" s="14" t="s">
        <v>114</v>
      </c>
      <c r="L1" s="14" t="s">
        <v>115</v>
      </c>
      <c r="M1" s="14" t="s">
        <v>116</v>
      </c>
    </row>
    <row r="2" spans="2:13" ht="21" x14ac:dyDescent="0.55000000000000004">
      <c r="B2" s="5"/>
      <c r="C2" s="5"/>
      <c r="D2" s="5"/>
      <c r="E2" s="5"/>
      <c r="F2" s="5" t="s">
        <v>122</v>
      </c>
      <c r="G2" s="5">
        <v>0</v>
      </c>
      <c r="H2" s="5">
        <v>0</v>
      </c>
      <c r="I2" s="5">
        <v>0</v>
      </c>
      <c r="J2" s="5">
        <v>0</v>
      </c>
      <c r="K2" s="5">
        <v>0</v>
      </c>
      <c r="L2" s="5">
        <v>0</v>
      </c>
      <c r="M2" s="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84F7-9163-4A7F-9FD8-30ABD350199D}">
  <dimension ref="A1:B7"/>
  <sheetViews>
    <sheetView showGridLines="0" workbookViewId="0"/>
  </sheetViews>
  <sheetFormatPr defaultColWidth="8.83203125" defaultRowHeight="20" customHeight="1" x14ac:dyDescent="0.45"/>
  <cols>
    <col min="1" max="1" width="20.58203125" style="5" customWidth="1"/>
    <col min="2" max="2" width="25.58203125" style="5" customWidth="1"/>
    <col min="3" max="16384" width="8.83203125" style="5"/>
  </cols>
  <sheetData>
    <row r="1" spans="1:2" ht="20" customHeight="1" x14ac:dyDescent="0.45">
      <c r="A1" s="9" t="s">
        <v>123</v>
      </c>
      <c r="B1" s="10" t="str" cm="1">
        <f t="array" ref="B1">ReportRequest.EnvironmentName</f>
        <v>Environment name Value</v>
      </c>
    </row>
    <row r="2" spans="1:2" ht="20" customHeight="1" x14ac:dyDescent="0.45">
      <c r="A2" s="9" t="s">
        <v>124</v>
      </c>
      <c r="B2" s="10" t="str" cm="1">
        <f t="array" ref="B2">ReportRequest.CompanyName</f>
        <v>Company name Value</v>
      </c>
    </row>
    <row r="3" spans="1:2" ht="20" customHeight="1" x14ac:dyDescent="0.45">
      <c r="A3" s="9" t="s">
        <v>125</v>
      </c>
      <c r="B3" s="10" t="str" cm="1">
        <f t="array" ref="B3">ReportRequest.UserName</f>
        <v>User name Value</v>
      </c>
    </row>
    <row r="4" spans="1:2" ht="20" customHeight="1" x14ac:dyDescent="0.45">
      <c r="A4" s="9" t="s">
        <v>126</v>
      </c>
      <c r="B4" s="19" t="e" cm="1">
        <f t="array" ref="B4">ReportRequest.DateLocal</f>
        <v>#NAME?</v>
      </c>
    </row>
    <row r="5" spans="1:2" ht="20" customHeight="1" x14ac:dyDescent="0.45">
      <c r="A5" s="9"/>
      <c r="B5" s="20" t="e" cm="1">
        <f t="array" ref="B5">ReportRequest.DateLocal</f>
        <v>#NAME?</v>
      </c>
    </row>
    <row r="6" spans="1:2" ht="20" customHeight="1" x14ac:dyDescent="0.45">
      <c r="A6" s="9" t="s">
        <v>127</v>
      </c>
      <c r="B6" s="10" t="e" cm="1">
        <f t="array" ref="B6">ReportMetadata.ObjectCaption</f>
        <v>#NAME?</v>
      </c>
    </row>
    <row r="7" spans="1:2" ht="20" customHeight="1" x14ac:dyDescent="0.45">
      <c r="A7" s="9" t="s">
        <v>128</v>
      </c>
      <c r="B7" s="12" t="str">
        <f>HYPERLINK(_xlfn.CONCAT("https://learn.microsoft.com/dynamics365/business-central/reports/report-",ReportMetadata.ObjectID))</f>
        <v>https://learn.microsoft.com/dynamics365/business-central/reports/report-Object ID Value</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3B71-7912-4F07-9057-4A65054C4D2C}">
  <dimension ref="A1:M2"/>
  <sheetViews>
    <sheetView workbookViewId="0"/>
  </sheetViews>
  <sheetFormatPr defaultRowHeight="16.5" x14ac:dyDescent="0.45"/>
  <cols>
    <col min="1" max="1" width="7.4140625" bestFit="1" customWidth="1"/>
    <col min="2" max="2" width="7.25" bestFit="1" customWidth="1"/>
    <col min="3" max="3" width="5.5" bestFit="1" customWidth="1"/>
    <col min="4" max="4" width="12.9140625" bestFit="1" customWidth="1"/>
    <col min="5" max="5" width="8" bestFit="1" customWidth="1"/>
    <col min="6" max="7" width="21.6640625" bestFit="1" customWidth="1"/>
    <col min="8" max="9" width="15.6640625" bestFit="1" customWidth="1"/>
    <col min="10" max="11" width="16.4140625" bestFit="1" customWidth="1"/>
    <col min="12" max="12" width="15.83203125" bestFit="1" customWidth="1"/>
    <col min="13" max="13" width="11.9140625" bestFit="1" customWidth="1"/>
    <col min="14" max="14" width="10" bestFit="1" customWidth="1"/>
    <col min="15" max="17" width="7.9140625" bestFit="1" customWidth="1"/>
  </cols>
  <sheetData>
    <row r="1" spans="1:13" x14ac:dyDescent="0.45">
      <c r="A1" t="s">
        <v>59</v>
      </c>
      <c r="B1" t="s">
        <v>60</v>
      </c>
      <c r="C1" t="s">
        <v>61</v>
      </c>
      <c r="D1" t="s">
        <v>62</v>
      </c>
      <c r="E1" t="s">
        <v>70</v>
      </c>
      <c r="F1" t="s">
        <v>63</v>
      </c>
      <c r="G1" t="s">
        <v>64</v>
      </c>
      <c r="H1" t="s">
        <v>65</v>
      </c>
      <c r="I1" t="s">
        <v>66</v>
      </c>
      <c r="J1" t="s">
        <v>67</v>
      </c>
      <c r="K1" t="s">
        <v>68</v>
      </c>
      <c r="L1" t="s">
        <v>69</v>
      </c>
      <c r="M1" t="s">
        <v>139</v>
      </c>
    </row>
    <row r="2" spans="1:13" x14ac:dyDescent="0.45">
      <c r="A2" t="s">
        <v>71</v>
      </c>
      <c r="B2" t="s">
        <v>71</v>
      </c>
      <c r="C2" t="s">
        <v>71</v>
      </c>
      <c r="D2" t="s">
        <v>71</v>
      </c>
      <c r="E2" t="b">
        <v>0</v>
      </c>
      <c r="F2">
        <v>0</v>
      </c>
      <c r="G2">
        <v>0</v>
      </c>
      <c r="H2">
        <v>0</v>
      </c>
      <c r="I2">
        <v>0</v>
      </c>
      <c r="J2">
        <v>0</v>
      </c>
      <c r="K2">
        <v>0</v>
      </c>
      <c r="L2">
        <v>0</v>
      </c>
      <c r="M2"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pane ySplit="1" topLeftCell="A2" activePane="bottomLeft" state="frozen"/>
      <selection pane="bottomLeft"/>
    </sheetView>
  </sheetViews>
  <sheetFormatPr defaultRowHeight="16.5" x14ac:dyDescent="0.45"/>
  <cols>
    <col min="1" max="1" width="18.33203125" customWidth="1"/>
  </cols>
  <sheetData>
    <row r="1" spans="1:14" x14ac:dyDescent="0.45">
      <c r="A1" t="s">
        <v>57</v>
      </c>
      <c r="B1" t="s">
        <v>58</v>
      </c>
      <c r="C1" t="s">
        <v>59</v>
      </c>
      <c r="D1" t="s">
        <v>60</v>
      </c>
      <c r="E1" t="s">
        <v>61</v>
      </c>
      <c r="F1" t="s">
        <v>62</v>
      </c>
      <c r="G1" t="s">
        <v>70</v>
      </c>
      <c r="H1" t="s">
        <v>63</v>
      </c>
      <c r="I1" t="s">
        <v>64</v>
      </c>
      <c r="J1" t="s">
        <v>65</v>
      </c>
      <c r="K1" t="s">
        <v>66</v>
      </c>
      <c r="L1" t="s">
        <v>67</v>
      </c>
      <c r="M1" t="s">
        <v>68</v>
      </c>
      <c r="N1" t="s">
        <v>69</v>
      </c>
    </row>
    <row r="2" spans="1:14" x14ac:dyDescent="0.45">
      <c r="A2" t="s">
        <v>71</v>
      </c>
      <c r="B2" t="s">
        <v>71</v>
      </c>
      <c r="C2" t="s">
        <v>71</v>
      </c>
      <c r="D2" t="s">
        <v>71</v>
      </c>
      <c r="E2" t="s">
        <v>71</v>
      </c>
      <c r="F2" t="s">
        <v>71</v>
      </c>
      <c r="G2" t="s">
        <v>72</v>
      </c>
      <c r="H2" s="2">
        <v>0</v>
      </c>
      <c r="I2" s="2">
        <v>0</v>
      </c>
      <c r="J2" s="2">
        <v>0</v>
      </c>
      <c r="K2" s="2">
        <v>0</v>
      </c>
      <c r="L2" s="2">
        <v>0</v>
      </c>
      <c r="M2" s="2">
        <v>0</v>
      </c>
      <c r="N2" s="2">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5" x14ac:dyDescent="0.45"/>
  <cols>
    <col min="1" max="1" width="16.91406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9"/>
  <sheetViews>
    <sheetView workbookViewId="0"/>
  </sheetViews>
  <sheetFormatPr defaultRowHeight="16.5" x14ac:dyDescent="0.45"/>
  <cols>
    <col min="1" max="1" width="35.6640625" customWidth="1"/>
    <col min="2" max="2" width="45.6640625" customWidth="1"/>
  </cols>
  <sheetData>
    <row r="1" spans="1:2" x14ac:dyDescent="0.45">
      <c r="A1" s="1" t="s">
        <v>3</v>
      </c>
      <c r="B1" s="1" t="s">
        <v>1</v>
      </c>
    </row>
    <row r="2" spans="1:2" x14ac:dyDescent="0.45">
      <c r="A2" t="s">
        <v>60</v>
      </c>
      <c r="B2" t="s">
        <v>60</v>
      </c>
    </row>
    <row r="3" spans="1:2" x14ac:dyDescent="0.45">
      <c r="A3" t="s">
        <v>61</v>
      </c>
      <c r="B3" t="s">
        <v>73</v>
      </c>
    </row>
    <row r="4" spans="1:2" x14ac:dyDescent="0.45">
      <c r="A4" t="s">
        <v>62</v>
      </c>
      <c r="B4" t="s">
        <v>62</v>
      </c>
    </row>
    <row r="5" spans="1:2" x14ac:dyDescent="0.45">
      <c r="A5" t="s">
        <v>70</v>
      </c>
      <c r="B5" t="s">
        <v>81</v>
      </c>
    </row>
    <row r="6" spans="1:2" x14ac:dyDescent="0.45">
      <c r="A6" t="s">
        <v>63</v>
      </c>
      <c r="B6" t="s">
        <v>74</v>
      </c>
    </row>
    <row r="7" spans="1:2" x14ac:dyDescent="0.45">
      <c r="A7" t="s">
        <v>64</v>
      </c>
      <c r="B7" t="s">
        <v>75</v>
      </c>
    </row>
    <row r="8" spans="1:2" x14ac:dyDescent="0.45">
      <c r="A8" t="s">
        <v>65</v>
      </c>
      <c r="B8" t="s">
        <v>76</v>
      </c>
    </row>
    <row r="9" spans="1:2" x14ac:dyDescent="0.45">
      <c r="A9" t="s">
        <v>66</v>
      </c>
      <c r="B9" t="s">
        <v>77</v>
      </c>
    </row>
    <row r="10" spans="1:2" x14ac:dyDescent="0.45">
      <c r="A10" t="s">
        <v>67</v>
      </c>
      <c r="B10" t="s">
        <v>78</v>
      </c>
    </row>
    <row r="11" spans="1:2" x14ac:dyDescent="0.45">
      <c r="A11" t="s">
        <v>68</v>
      </c>
      <c r="B11" t="s">
        <v>79</v>
      </c>
    </row>
    <row r="12" spans="1:2" x14ac:dyDescent="0.45">
      <c r="A12" t="s">
        <v>69</v>
      </c>
      <c r="B12" t="s">
        <v>80</v>
      </c>
    </row>
    <row r="13" spans="1:2" x14ac:dyDescent="0.45">
      <c r="A13" t="s">
        <v>131</v>
      </c>
      <c r="B13" t="s">
        <v>132</v>
      </c>
    </row>
    <row r="14" spans="1:2" x14ac:dyDescent="0.45">
      <c r="A14" t="s">
        <v>133</v>
      </c>
      <c r="B14" t="s">
        <v>134</v>
      </c>
    </row>
    <row r="15" spans="1:2" x14ac:dyDescent="0.45">
      <c r="A15" t="s">
        <v>82</v>
      </c>
      <c r="B15" t="s">
        <v>83</v>
      </c>
    </row>
    <row r="16" spans="1:2" x14ac:dyDescent="0.45">
      <c r="A16" t="s">
        <v>84</v>
      </c>
      <c r="B16" t="s">
        <v>85</v>
      </c>
    </row>
    <row r="17" spans="1:2" x14ac:dyDescent="0.45">
      <c r="A17" t="s">
        <v>135</v>
      </c>
      <c r="B17" t="s">
        <v>136</v>
      </c>
    </row>
    <row r="18" spans="1:2" x14ac:dyDescent="0.45">
      <c r="A18" t="s">
        <v>86</v>
      </c>
      <c r="B18" t="s">
        <v>87</v>
      </c>
    </row>
    <row r="19" spans="1:2" x14ac:dyDescent="0.45">
      <c r="A19" t="s">
        <v>88</v>
      </c>
      <c r="B19" t="s">
        <v>89</v>
      </c>
    </row>
    <row r="20" spans="1:2" x14ac:dyDescent="0.45">
      <c r="A20" t="s">
        <v>90</v>
      </c>
      <c r="B20" t="s">
        <v>91</v>
      </c>
    </row>
    <row r="21" spans="1:2" x14ac:dyDescent="0.45">
      <c r="A21" t="s">
        <v>92</v>
      </c>
      <c r="B21" t="s">
        <v>59</v>
      </c>
    </row>
    <row r="22" spans="1:2" x14ac:dyDescent="0.45">
      <c r="A22" t="s">
        <v>93</v>
      </c>
      <c r="B22" t="s">
        <v>94</v>
      </c>
    </row>
    <row r="23" spans="1:2" x14ac:dyDescent="0.45">
      <c r="A23" t="s">
        <v>95</v>
      </c>
      <c r="B23" t="s">
        <v>96</v>
      </c>
    </row>
    <row r="24" spans="1:2" x14ac:dyDescent="0.45">
      <c r="A24" t="s">
        <v>97</v>
      </c>
      <c r="B24" t="s">
        <v>98</v>
      </c>
    </row>
    <row r="25" spans="1:2" x14ac:dyDescent="0.45">
      <c r="A25" t="s">
        <v>99</v>
      </c>
      <c r="B25" t="s">
        <v>100</v>
      </c>
    </row>
    <row r="26" spans="1:2" x14ac:dyDescent="0.45">
      <c r="A26" t="s">
        <v>101</v>
      </c>
      <c r="B26" t="s">
        <v>102</v>
      </c>
    </row>
    <row r="27" spans="1:2" x14ac:dyDescent="0.45">
      <c r="A27" t="s">
        <v>103</v>
      </c>
      <c r="B27" t="s">
        <v>104</v>
      </c>
    </row>
    <row r="28" spans="1:2" x14ac:dyDescent="0.45">
      <c r="A28" t="s">
        <v>105</v>
      </c>
      <c r="B28" t="s">
        <v>106</v>
      </c>
    </row>
    <row r="29" spans="1:2" x14ac:dyDescent="0.45">
      <c r="A29" t="s">
        <v>137</v>
      </c>
      <c r="B29" t="s">
        <v>138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5"/>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49</v>
      </c>
      <c r="E7" t="s">
        <v>50</v>
      </c>
    </row>
    <row r="8" spans="1:11" x14ac:dyDescent="0.45">
      <c r="A8" t="s">
        <v>20</v>
      </c>
      <c r="B8" t="s">
        <v>21</v>
      </c>
      <c r="D8" t="s">
        <v>36</v>
      </c>
      <c r="E8" t="s">
        <v>37</v>
      </c>
    </row>
    <row r="9" spans="1:11" x14ac:dyDescent="0.45">
      <c r="A9" t="s">
        <v>22</v>
      </c>
      <c r="B9" t="s">
        <v>23</v>
      </c>
      <c r="D9" t="s">
        <v>38</v>
      </c>
      <c r="E9" t="s">
        <v>39</v>
      </c>
    </row>
    <row r="10" spans="1:11" x14ac:dyDescent="0.45">
      <c r="A10" t="s">
        <v>24</v>
      </c>
      <c r="B10" t="s">
        <v>25</v>
      </c>
      <c r="D10" t="s">
        <v>40</v>
      </c>
      <c r="E10" t="s">
        <v>41</v>
      </c>
    </row>
    <row r="11" spans="1:11" x14ac:dyDescent="0.45">
      <c r="D11" t="s">
        <v>0</v>
      </c>
      <c r="E11" t="s">
        <v>42</v>
      </c>
    </row>
    <row r="12" spans="1:11" x14ac:dyDescent="0.45">
      <c r="D12" t="s">
        <v>43</v>
      </c>
      <c r="E12" t="s">
        <v>44</v>
      </c>
    </row>
    <row r="13" spans="1:11" x14ac:dyDescent="0.45">
      <c r="D13" t="s">
        <v>51</v>
      </c>
      <c r="E13" t="s">
        <v>52</v>
      </c>
    </row>
    <row r="14" spans="1:11" x14ac:dyDescent="0.45">
      <c r="D14" t="s">
        <v>53</v>
      </c>
      <c r="E14" t="s">
        <v>54</v>
      </c>
    </row>
    <row r="15" spans="1:11" x14ac:dyDescent="0.45">
      <c r="D15" t="s">
        <v>55</v>
      </c>
      <c r="E15" t="s">
        <v>56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5EA8DB-2FBA-410C-B384-CC5093B881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$CompareListPrint$</vt:lpstr>
      <vt:lpstr>$CompareExplodedPrint$</vt:lpstr>
      <vt:lpstr>$CompareCostSharesAnalysis$</vt:lpstr>
      <vt:lpstr>$AboutTheReportLabel$</vt:lpstr>
      <vt:lpstr>CompareProdCostShares_Query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2025-03-26T06:52:14Z</cp:lastPrinted>
  <dcterms:modified xsi:type="dcterms:W3CDTF">2025-07-01T04:46:35Z</dcterms:modified>
</cp:coreProperties>
</file>