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C8F1B71C-0494-454C-8A33-F91E4F312CF9}" xr6:coauthVersionLast="47" xr6:coauthVersionMax="47" xr10:uidLastSave="{00000000-0000-0000-0000-000000000000}"/>
  <bookViews>
    <workbookView xWindow="-18852" yWindow="-17388" windowWidth="30936" windowHeight="16776" tabRatio="782" xr2:uid="{00000000-000D-0000-FFFF-FFFF00000000}"/>
  </bookViews>
  <sheets>
    <sheet name="$ProdOrderStatsPrint$" sheetId="6" r:id="rId1"/>
    <sheet name="$ProdOrderStatsAnalysis$" sheetId="11" r:id="rId2"/>
    <sheet name="$AboutTheReportLabel$" sheetId="12" r:id="rId3"/>
    <sheet name="ProdOrderStatistics" sheetId="13"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ActCost1Label" comment="Use this function to get the ActCost1Label from the CaptionData table in the CaptionData worksheet">_xlfn.XLOOKUP("ActCost1Label",#REF!,#REF!,"none",)</definedName>
    <definedName name="Caption.ActCost2Label" comment="Use this function to get the ActCost2Label from the CaptionData table in the CaptionData worksheet">_xlfn.XLOOKUP("ActCost2Label",#REF!,#REF!,"none",)</definedName>
    <definedName name="Caption.ActCost3Label" comment="Use this function to get the ActCost3Label from the CaptionData table in the CaptionData worksheet">_xlfn.XLOOKUP("ActCost3Label",#REF!,#REF!,"none",)</definedName>
    <definedName name="Caption.ActCost4Label" comment="Use this function to get the ActCost4Label from the CaptionData table in the CaptionData worksheet">_xlfn.XLOOKUP("ActCost4Label",#REF!,#REF!,"none",)</definedName>
    <definedName name="Caption.ActCost5Label" comment="Use this function to get the ActCost5Label from the CaptionData table in the CaptionData worksheet">_xlfn.XLOOKUP("ActCost5Label",#REF!,#REF!,"none",)</definedName>
    <definedName name="Caption.ActCost6Label" comment="Use this function to get the ActCost6Label from the CaptionData table in the CaptionData worksheet">_xlfn.XLOOKUP("ActCost6Label",#REF!,#REF!,"none",)</definedName>
    <definedName name="Caption.CompanyLabel" comment="Use this function to get the CompanyLabel from the CaptionData table in the CaptionData worksheet">_xlfn.XLOOKUP("CompanyLabel",#REF!,#REF!,"none",)</definedName>
    <definedName name="Caption.DataRetrieved" comment="Use this function to get the DataRetrieved from the CaptionData table in the CaptionData worksheet">_xlfn.XLOOKUP("DataRetrieved",#REF!,#REF!,"none",)</definedName>
    <definedName name="Caption.Desc_ProdOrder" comment="Use this function to get the Desc_ProdOrder from the CaptionData table in the CaptionData worksheet">_xlfn.XLOOKUP("Desc_ProdOrder",#REF!,#REF!,"none",)</definedName>
    <definedName name="Caption.DocumentationLabel" comment="Use this function to get the DocumentationLabel from the CaptionData table in the CaptionData worksheet">_xlfn.XLOOKUP("DocumentationLabel",#REF!,#REF!,"none",)</definedName>
    <definedName name="Caption.EnvironmentLabel" comment="Use this function to get the EnvironmentLabel from the CaptionData table in the CaptionData worksheet">_xlfn.XLOOKUP("EnvironmentLabel",#REF!,#REF!,"none",)</definedName>
    <definedName name="Caption.ExpCost1Label" comment="Use this function to get the ExpCost1Label from the CaptionData table in the CaptionData worksheet">_xlfn.XLOOKUP("ExpCost1Label",#REF!,#REF!,"none",)</definedName>
    <definedName name="Caption.ExpCost2Label" comment="Use this function to get the ExpCost2Label from the CaptionData table in the CaptionData worksheet">_xlfn.XLOOKUP("ExpCost2Label",#REF!,#REF!,"none",)</definedName>
    <definedName name="Caption.ExpCost3Label" comment="Use this function to get the ExpCost3Label from the CaptionData table in the CaptionData worksheet">_xlfn.XLOOKUP("ExpCost3Label",#REF!,#REF!,"none",)</definedName>
    <definedName name="Caption.ExpCost4Label" comment="Use this function to get the ExpCost4Label from the CaptionData table in the CaptionData worksheet">_xlfn.XLOOKUP("ExpCost4Label",#REF!,#REF!,"none",)</definedName>
    <definedName name="Caption.ExpCost5Label" comment="Use this function to get the ExpCost5Label from the CaptionData table in the CaptionData worksheet">_xlfn.XLOOKUP("ExpCost5Label",#REF!,#REF!,"none",)</definedName>
    <definedName name="Caption.ExpCost6Label" comment="Use this function to get the ExpCost6Label from the CaptionData table in the CaptionData worksheet">_xlfn.XLOOKUP("ExpCost6Label",#REF!,#REF!,"none",)</definedName>
    <definedName name="Caption.No_ProdOrder" comment="Use this function to get the No_ProdOrder from the CaptionData table in the CaptionData worksheet">_xlfn.XLOOKUP("No_ProdOrder",#REF!,#REF!,"none",)</definedName>
    <definedName name="Caption.PostingDateFilterLabel" comment="Use this function to get the PostingDateFilterLabel from the CaptionData table in the CaptionData worksheet">_xlfn.XLOOKUP("PostingDateFilterLabel",#REF!,#REF!,"none",)</definedName>
    <definedName name="Caption.ProdOrderStatistics" comment="Use this function to get the ProdOrderStatistics from the CaptionData table in the CaptionData worksheet">_xlfn.XLOOKUP("ProdOrderStatistics",#REF!,#REF!,"none",)</definedName>
    <definedName name="Caption.ProdOrderStatisticsPrint" comment="Use this function to get the ProdOrderStatisticsPrint from the CaptionData table in the CaptionData worksheet">_xlfn.XLOOKUP("ProdOrderStatisticsPrint",#REF!,#REF!,"none",)</definedName>
    <definedName name="Caption.ProdOrderStatsAnalysis" comment="Use this function to get the ProdOrderStatsAnalysis from the CaptionData table in the CaptionData worksheet">_xlfn.XLOOKUP("ProdOrderStatsAnalysis",#REF!,#REF!,"none",)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tatus_ProdOrder" comment="Use this function to get the Status_ProdOrder from the CaptionData table in the CaptionData worksheet">_xlfn.XLOOKUP("Status_ProdOrder",#REF!,#REF!,"none",)</definedName>
    <definedName name="Caption.UserLabel" comment="Use this function to get the UserLabel from the CaptionData table in the CaptionData worksheet">_xlfn.XLOOKUP("UserLabel",#REF!,#REF!,"none",)</definedName>
    <definedName name="Caption.VarPct1Label" comment="Use this function to get the VarPct1Label from the CaptionData table in the CaptionData worksheet">_xlfn.XLOOKUP("VarPct1Label",#REF!,#REF!,"none",)</definedName>
    <definedName name="Caption.VarPct2Label" comment="Use this function to get the VarPct2Label from the CaptionData table in the CaptionData worksheet">_xlfn.XLOOKUP("VarPct2Label",#REF!,#REF!,"none",)</definedName>
    <definedName name="Caption.VarPct3Label" comment="Use this function to get the VarPct3Label from the CaptionData table in the CaptionData worksheet">_xlfn.XLOOKUP("VarPct3Label",#REF!,#REF!,"none",)</definedName>
    <definedName name="Caption.VarPct4Label" comment="Use this function to get the VarPct4Label from the CaptionData table in the CaptionData worksheet">_xlfn.XLOOKUP("VarPct4Label",#REF!,#REF!,"none",)</definedName>
    <definedName name="Caption.VarPct5Label" comment="Use this function to get the VarPct5Label from the CaptionData table in the CaptionData worksheet">_xlfn.XLOOKUP("VarPct5Label",#REF!,#REF!,"none",)</definedName>
    <definedName name="Caption.VarPct6Label" comment="Use this function to get the VarPct6Label from the CaptionData table in the CaptionData worksheet">_xlfn.XLOOKUP("VarPct6Label",#REF!,#REF!,"none",)</definedName>
    <definedName name="DataRetrieved">#REF!</definedName>
    <definedName name="ExternalData_1" localSheetId="3" hidden="1">ProdOrderStatistics!$A$1:$AK$2</definedName>
    <definedName name="ProdOrderStatistics">#REF!</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caption",#REF!,#REF!,"none",)</definedName>
    <definedName name="ReportRequest.LayoutId" comment="Use this function to get the Layout id from the ReportRequestValues table in the Aggregated Metadata worksheet">_xlfn.XLOOKUP("Layout id",#REF!,#REF!,"none",)</definedName>
    <definedName name="ReportRequest.LayoutName" comment="Use this function to get the Layout name from the ReportRequestValues table in the Aggregated Metadata worksheet">_xlfn.XLOOKUP("Layout name",#REF!,#REF!,"none",)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ProdOrder1">#N/A</definedName>
    <definedName name="Slicer_Status_ProdOrder1">#N/A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2" l="1" a="1"/>
  <c r="B5" i="12" s="1"/>
  <c r="B4" i="12" a="1"/>
  <c r="B4" i="12" s="1"/>
  <c r="W4" i="6" a="1"/>
  <c r="W4" i="6"/>
  <c r="B6" i="12" a="1"/>
  <c r="B6" i="12" s="1"/>
  <c r="V4" i="6" a="1"/>
  <c r="V4" i="6" s="1"/>
  <c r="W2" i="6" l="1" a="1"/>
  <c r="W2" i="6" s="1"/>
  <c r="B4" i="6" a="1"/>
  <c r="B4" i="6" s="1"/>
  <c r="B7" i="12"/>
  <c r="B3" i="12" a="1"/>
  <c r="B3" i="12" s="1"/>
  <c r="B2" i="12" a="1"/>
  <c r="B2" i="12" s="1"/>
  <c r="B1" i="12" a="1"/>
  <c r="B1"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FEFE3-CFBE-4EDF-9120-D9790CD4BE63}"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AA00F1D-F757-4E02-87FF-D5D5B6A0B15C}" keepAlive="1" name="Query - ProdOrderStatistics" description="Connection to the 'ProdOrderStatistics' query in the workbook." type="5" refreshedVersion="8" refreshOnLoad="1" saveData="1">
    <dbPr connection="Provider=Microsoft.Mashup.OleDb.1;Data Source=$Workbook$;Location=ProdOrderStatistics;Extended Properties=&quot;&quot;" command="SELECT * FROM [ProdOrderStatistic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<sst xmlns="http://schemas.openxmlformats.org/spreadsheetml/2006/main" count="222" uniqueCount="119">
  <si>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</si>
  <si>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</si>
  <si>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</si>
  <si>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</si>
  <si>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</si>
  <si>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</si>
  <si>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</si>
  <si>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</si>
  <si>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</si>
  <si>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</si>
  <si>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</si>
  <si>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</si>
  <si>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</si>
  <si>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</si>
  <si>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</si>
  <si>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</si>
  <si>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</si>
  <si>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</si>
  <si>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</si>
  <si>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</si>
  <si>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</si>
  <si>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</si>
  <si>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</si>
  <si>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</si>
  <si>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</si>
  <si>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</si>
  <si>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</si>
  <si>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</si>
  <si>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</si>
  <si>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</si>
  <si>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</si>
  <si>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</si>
  <si>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</si>
  <si>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</si>
  <si>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</si>
  <si>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</si>
  <si>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</si>
  <si>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</si>
  <si>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</si>
  <si>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</si>
  <si>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</si>
  <si>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</si>
  <si>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</si>
  <si>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</si>
  <si>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</si>
  <si>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</si>
  <si>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</si>
  <si>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</si>
  <si>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</si>
  <si>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</si>
  <si>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CompanyName</t>
  </si>
  <si>
    <t>ProdOrderTableCaptionFilt</t>
  </si>
  <si>
    <t>ProdOrderFilter</t>
  </si>
  <si>
    <t>No_ProdOrder</t>
  </si>
  <si>
    <t>Desc_ProdOrder</t>
  </si>
  <si>
    <t>ExpCost2</t>
  </si>
  <si>
    <t>ExpCost1</t>
  </si>
  <si>
    <t>ExpCost6</t>
  </si>
  <si>
    <t>ExpCost3</t>
  </si>
  <si>
    <t>ExpCost4</t>
  </si>
  <si>
    <t>ExpCost5</t>
  </si>
  <si>
    <t>ActCost1</t>
  </si>
  <si>
    <t>ActCost2</t>
  </si>
  <si>
    <t>ActCost3</t>
  </si>
  <si>
    <t>ActCost4</t>
  </si>
  <si>
    <t>ActCost5</t>
  </si>
  <si>
    <t>ActCost6</t>
  </si>
  <si>
    <t>VarPct1</t>
  </si>
  <si>
    <t>VarPct2</t>
  </si>
  <si>
    <t>VarPct3</t>
  </si>
  <si>
    <t>VarPct4</t>
  </si>
  <si>
    <t>VarPct5</t>
  </si>
  <si>
    <t>VarPct6</t>
  </si>
  <si>
    <t>Status_ProdOrder</t>
  </si>
  <si>
    <t>ProdOrderStatisticsCapt</t>
  </si>
  <si>
    <t>CurrReportPageNoCaption</t>
  </si>
  <si>
    <t>CapacityCostCaption</t>
  </si>
  <si>
    <t>MaterialCostCaption</t>
  </si>
  <si>
    <t>TotalCostCaption</t>
  </si>
  <si>
    <t>SubcontractedCostCaption</t>
  </si>
  <si>
    <t>CapOverheadCostCaption</t>
  </si>
  <si>
    <t>MatOverheadCostCaption</t>
  </si>
  <si>
    <t>ExpectedCaption</t>
  </si>
  <si>
    <t>ActualCaption</t>
  </si>
  <si>
    <t>DeviationCaption</t>
  </si>
  <si>
    <t>TotalCaption</t>
  </si>
  <si>
    <t/>
  </si>
  <si>
    <t>$ProdOrderStatistics$</t>
  </si>
  <si>
    <t>$Status_ProdOrder$</t>
  </si>
  <si>
    <t>$No_ProdOrder$</t>
  </si>
  <si>
    <t>$Desc_ProdOrder$</t>
  </si>
  <si>
    <t>$EnvironmentLabel$</t>
  </si>
  <si>
    <t>$CompanyLabel$</t>
  </si>
  <si>
    <t>$UserLabel$</t>
  </si>
  <si>
    <t>$RunOnLabel$</t>
  </si>
  <si>
    <t>$ReportNameLabel$</t>
  </si>
  <si>
    <t>$DocumentationLabel$</t>
  </si>
  <si>
    <t>Quantity_ProdOrder</t>
  </si>
  <si>
    <t>$Quantity_ProdOrder$</t>
  </si>
  <si>
    <t>$ExpCost1Label$</t>
  </si>
  <si>
    <t>$ActCost1Label$</t>
  </si>
  <si>
    <t>$VarPct1Label$</t>
  </si>
  <si>
    <t>$ExpCost2Label$</t>
  </si>
  <si>
    <t>$ActCost2Label$</t>
  </si>
  <si>
    <t>$VarPct2Label$</t>
  </si>
  <si>
    <t>$ExpCost3Label$</t>
  </si>
  <si>
    <t>$ActCost3Label$</t>
  </si>
  <si>
    <t>$VarPct3Label$</t>
  </si>
  <si>
    <t>$ExpCost4Label$</t>
  </si>
  <si>
    <t>$ActCost4Label$</t>
  </si>
  <si>
    <t>$VarPct4Label$</t>
  </si>
  <si>
    <t>$ExpCost5Label$</t>
  </si>
  <si>
    <t>$ActCost5Label$</t>
  </si>
  <si>
    <t>$VarPct5Label$</t>
  </si>
  <si>
    <t>$ExpCost6Label$</t>
  </si>
  <si>
    <t>$ActCost6Label$</t>
  </si>
  <si>
    <t>$VarPct6Label$</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</si>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</sst>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b/>
      <sz val="10"/>
      <color theme="1"/>
      <name val="Segoe UI Semibold"/>
      <family val="2"/>
    </font>
    <font>
      <sz val="8"/>
      <name val="Segoe UI"/>
      <family val="2"/>
      <scheme val="minor"/>
    </font>
    <font>
      <b/>
      <sz val="18"/>
      <color theme="1"/>
      <name val="Segoe UI Semibold"/>
      <family val="2"/>
    </font>
    <font>
      <sz val="10"/>
      <color theme="1"/>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9.5"/>
      <name val="Segoe UI"/>
      <family val="2"/>
      <scheme val="minor"/>
    </font>
    <font>
      <sz val="10"/>
      <name val="Segoe UI Semibold"/>
      <scheme val="major"/>
    </font>
    <font>
      <sz val="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4" fillId="0" borderId="2" applyNumberFormat="0" applyFill="0" applyAlignment="0" applyProtection="0"/>
    <xf numFmtId="0" fontId="1" fillId="0" borderId="0"/>
    <xf numFmtId="0" fontId="10" fillId="0" borderId="0" applyNumberFormat="0" applyFill="0" applyBorder="0" applyAlignment="0" applyProtection="0"/>
  </cellStyleXfs>
  <cellXfs count="21">
    <xf numFmtId="0" fontId="0" fillId="0" borderId="0" xfId="0"/>
    <xf numFmtId="49" fontId="2" fillId="2" borderId="0" xfId="0" applyNumberFormat="1" applyFont="1" applyFill="1"/>
    <xf numFmtId="4" fontId="0" fillId="0" borderId="0" xfId="0" applyNumberFormat="1"/>
    <xf numFmtId="0" fontId="5" fillId="0" borderId="2" xfId="2" applyFont="1" applyAlignment="1">
      <alignment horizontal="right" vertical="center"/>
    </xf>
    <xf numFmtId="0" fontId="7" fillId="0" borderId="0" xfId="1" applyFont="1" applyBorder="1" applyAlignment="1">
      <alignment vertical="center"/>
    </xf>
    <xf numFmtId="0" fontId="8" fillId="0" borderId="0" xfId="0" applyFont="1" applyAlignment="1">
      <alignment horizontal="right" vertical="center"/>
    </xf>
    <xf numFmtId="0" fontId="9" fillId="0" borderId="0" xfId="0" applyFont="1" applyAlignment="1">
      <alignment vertical="center"/>
    </xf>
    <xf numFmtId="0" fontId="8" fillId="0" borderId="0" xfId="0" applyFont="1" applyAlignment="1">
      <alignment horizontal="left" vertical="center"/>
    </xf>
    <xf numFmtId="0" fontId="0" fillId="0" borderId="0" xfId="0" applyAlignment="1">
      <alignment vertical="center"/>
    </xf>
    <xf numFmtId="0" fontId="12"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4" fontId="15" fillId="0" borderId="0" xfId="0" applyNumberFormat="1" applyFont="1" applyAlignment="1">
      <alignment vertical="center"/>
    </xf>
    <xf numFmtId="0" fontId="14" fillId="0" borderId="0" xfId="0" applyFont="1" applyAlignment="1">
      <alignment horizontal="right" wrapText="1"/>
    </xf>
    <xf numFmtId="0" fontId="14" fillId="0" borderId="0" xfId="0" pivotButton="1" applyFont="1" applyAlignment="1">
      <alignment horizontal="right" wrapText="1"/>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11" fillId="0" borderId="0" xfId="4" applyFont="1" applyAlignment="1">
      <alignment horizontal="left" vertical="center"/>
    </xf>
    <xf numFmtId="0" fontId="14" fillId="0" borderId="0" xfId="0" pivotButton="1" applyFont="1" applyAlignment="1"/>
    <xf numFmtId="0" fontId="15" fillId="0" borderId="0" xfId="0" applyNumberFormat="1" applyFont="1" applyAlignment="1">
      <alignment horizontal="right" vertical="center"/>
    </xf>
  </cellXfs>
  <cellStyles count="5">
    <cellStyle name="Heading 1 2" xfId="1" xr:uid="{7ED1085F-AF28-4A98-9081-491637634B2E}"/>
    <cellStyle name="Heading 2 2" xfId="2" xr:uid="{B06204E9-B048-43A3-8FF1-890DD67A1F67}"/>
    <cellStyle name="Hyperlink" xfId="4" builtinId="8"/>
    <cellStyle name="Normal" xfId="0" builtinId="0"/>
    <cellStyle name="Normal 2" xfId="3" xr:uid="{F582BBF2-3D14-4426-B615-975F57135B4A}"/>
  </cellStyles>
  <dxfs count="189">
    <dxf>
      <numFmt numFmtId="4" formatCode="#,##0.00"/>
    </dxf>
    <dxf>
      <numFmt numFmtId="4" formatCode="#,##0.00"/>
    </dxf>
    <dxf>
      <numFmt numFmtId="4" formatCode="#,##0.00"/>
    </dxf>
    <dxf>
      <numFmt numFmtId="4" formatCode="#,##0.00"/>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wrapText="1"/>
    </dxf>
    <dxf>
      <font>
        <sz val="10"/>
      </font>
    </dxf>
    <dxf>
      <font>
        <sz val="10"/>
      </font>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sz val="10"/>
        <name val="Segoe UI Semibold"/>
        <scheme val="major"/>
      </font>
    </dxf>
    <dxf>
      <font>
        <sz val="10"/>
      </font>
    </dxf>
    <dxf>
      <alignment horizontal="right"/>
    </dxf>
    <dxf>
      <alignment horizontal="right"/>
    </dxf>
    <dxf>
      <alignment vertical="bottom"/>
    </dxf>
    <dxf>
      <alignment wrapText="1"/>
    </dxf>
    <dxf>
      <numFmt numFmtId="0" formatCode="General"/>
    </dxf>
    <dxf>
      <numFmt numFmtId="4" formatCode="#,##0.00"/>
    </dxf>
    <dxf>
      <numFmt numFmtId="4" formatCode="#,##0.00"/>
    </dxf>
    <dxf>
      <numFmt numFmtId="4" formatCode="#,##0.00"/>
    </dxf>
    <dxf>
      <numFmt numFmtId="4" formatCode="#,##0.00"/>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wrapText="1"/>
    </dxf>
    <dxf>
      <font>
        <sz val="10"/>
        <name val="Segoe UI Semibold"/>
        <scheme val="major"/>
      </font>
    </dxf>
    <dxf>
      <font>
        <sz val="10"/>
      </font>
      <numFmt numFmtId="4" formatCode="#,##0.00"/>
    </dxf>
    <dxf>
      <alignment horizontal="right"/>
    </dxf>
    <dxf>
      <alignment horizontal="right"/>
    </dxf>
    <dxf>
      <alignment wrapText="1"/>
    </dxf>
    <dxf>
      <alignment vertical="bottom"/>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alignment wrapText="1"/>
    </dxf>
    <dxf>
      <alignment vertical="bottom"/>
    </dxf>
    <dxf>
      <alignment horizontal="right"/>
    </dxf>
    <dxf>
      <alignment horizontal="right"/>
    </dxf>
    <dxf>
      <font>
        <sz val="10"/>
      </font>
    </dxf>
    <dxf>
      <font>
        <sz val="10"/>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font>
        <sz val="10"/>
      </font>
    </dxf>
    <dxf>
      <font>
        <sz val="10"/>
      </font>
    </dxf>
    <dxf>
      <alignment wrapText="1"/>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numFmt numFmtId="4" formatCode="#,##0.00"/>
    </dxf>
    <dxf>
      <numFmt numFmtId="4" formatCode="#,##0.00"/>
    </dxf>
    <dxf>
      <numFmt numFmtId="4" formatCode="#,##0.00"/>
    </dxf>
    <dxf>
      <numFmt numFmtId="4" formatCode="#,##0.00"/>
    </dxf>
    <dxf>
      <numFmt numFmtId="0" formatCode="General"/>
    </dxf>
    <dxf>
      <alignment vertical="bottom"/>
    </dxf>
    <dxf>
      <alignment wrapText="1"/>
    </dxf>
    <dxf>
      <alignment horizontal="right"/>
    </dxf>
    <dxf>
      <alignment horizontal="right"/>
    </dxf>
    <dxf>
      <font>
        <sz val="10"/>
      </font>
      <numFmt numFmtId="4" formatCode="#,##0.00"/>
    </dxf>
    <dxf>
      <font>
        <sz val="10"/>
        <name val="Segoe UI Semibold"/>
        <scheme val="major"/>
      </font>
    </dxf>
    <dxf>
      <alignment wrapText="1"/>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numFmt numFmtId="4" formatCode="#,##0.00"/>
    </dxf>
    <dxf>
      <numFmt numFmtId="4" formatCode="#,##0.00"/>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CA166A36-6B0A-47AB-AA9A-6B667E74A5E3}">
      <tableStyleElement type="wholeTable" dxfId="188"/>
      <tableStyleElement type="headerRow" dxfId="187"/>
      <tableStyleElement type="totalRow" dxfId="186"/>
      <tableStyleElement type="secondRowStripe" dxfId="185"/>
    </tableStyle>
    <tableStyle name="Business Central Reports Slicer Style (Template)" pivot="0" table="0" count="10" xr9:uid="{070731C6-CE10-46D3-97C4-FBFD69F19AB0}">
      <tableStyleElement type="wholeTable" dxfId="184"/>
      <tableStyleElement type="headerRow" dxfId="183"/>
    </tableStyle>
    <tableStyle name="Business Central Reports Table Style" pivot="0" count="4" xr9:uid="{C42E6A20-28C3-4FDF-B9DC-44DCD823F139}">
      <tableStyleElement type="wholeTable" dxfId="182"/>
      <tableStyleElement type="headerRow" dxfId="181"/>
      <tableStyleElement type="firstRowStripe" dxfId="180"/>
      <tableStyleElement type="secondRowStripe" dxfId="179"/>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1891680</xdr:colOff>
      <xdr:row>0</xdr:row>
      <xdr:rowOff>0</xdr:rowOff>
    </xdr:from>
    <xdr:to>
      <xdr:col>0</xdr:col>
      <xdr:colOff>3719205</xdr:colOff>
      <xdr:row>9</xdr:row>
      <xdr:rowOff>226210</xdr:rowOff>
    </xdr:to>
    <mc:AlternateContent xmlns:mc="http://schemas.openxmlformats.org/markup-compatibility/2006" xmlns:a14="http://schemas.microsoft.com/office/drawing/2010/main">
      <mc:Choice Requires="a14">
        <xdr:graphicFrame macro="">
          <xdr:nvGraphicFramePr>
            <xdr:cNvPr id="2" name="$No_ProdOrder$">
              <a:extLst>
                <a:ext uri="{FF2B5EF4-FFF2-40B4-BE49-F238E27FC236}">
                  <a16:creationId xmlns:a16="http://schemas.microsoft.com/office/drawing/2014/main" id="{06438842-B2A6-E2B1-1EE2-451D1C78692A}"/>
                </a:ext>
              </a:extLst>
            </xdr:cNvPr>
            <xdr:cNvGraphicFramePr/>
          </xdr:nvGraphicFramePr>
          <xdr:xfrm>
            <a:off x="0" y="0"/>
            <a:ext cx="0" cy="0"/>
          </xdr:xfrm>
          <a:graphic>
            <a:graphicData uri="http://schemas.microsoft.com/office/drawing/2010/slicer">
              <sle:slicer xmlns:sle="http://schemas.microsoft.com/office/drawing/2010/slicer" name="$No_ProdOrder$"/>
            </a:graphicData>
          </a:graphic>
        </xdr:graphicFrame>
      </mc:Choice>
      <mc:Fallback xmlns="">
        <xdr:sp macro="" textlink="">
          <xdr:nvSpPr>
            <xdr:cNvPr id="0" name=""/>
            <xdr:cNvSpPr>
              <a:spLocks noTextEdit="1"/>
            </xdr:cNvSpPr>
          </xdr:nvSpPr>
          <xdr:spPr>
            <a:xfrm>
              <a:off x="1884060" y="0"/>
              <a:ext cx="1821175" cy="26131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1812920</xdr:colOff>
      <xdr:row>9</xdr:row>
      <xdr:rowOff>226210</xdr:rowOff>
    </xdr:to>
    <mc:AlternateContent xmlns:mc="http://schemas.openxmlformats.org/markup-compatibility/2006" xmlns:a14="http://schemas.microsoft.com/office/drawing/2010/main">
      <mc:Choice Requires="a14">
        <xdr:graphicFrame macro="">
          <xdr:nvGraphicFramePr>
            <xdr:cNvPr id="3" name="$Status_ProdOrder$">
              <a:extLst>
                <a:ext uri="{FF2B5EF4-FFF2-40B4-BE49-F238E27FC236}">
                  <a16:creationId xmlns:a16="http://schemas.microsoft.com/office/drawing/2014/main" id="{A47905EB-A9B6-1B40-B811-39421C335F66}"/>
                </a:ext>
              </a:extLst>
            </xdr:cNvPr>
            <xdr:cNvGraphicFramePr/>
          </xdr:nvGraphicFramePr>
          <xdr:xfrm>
            <a:off x="0" y="0"/>
            <a:ext cx="0" cy="0"/>
          </xdr:xfrm>
          <a:graphic>
            <a:graphicData uri="http://schemas.microsoft.com/office/drawing/2010/slicer">
              <sle:slicer xmlns:sle="http://schemas.microsoft.com/office/drawing/2010/slicer" name="$Status_ProdOrder$"/>
            </a:graphicData>
          </a:graphic>
        </xdr:graphicFrame>
      </mc:Choice>
      <mc:Fallback xmlns="">
        <xdr:sp macro="" textlink="">
          <xdr:nvSpPr>
            <xdr:cNvPr id="0" name=""/>
            <xdr:cNvSpPr>
              <a:spLocks noTextEdit="1"/>
            </xdr:cNvSpPr>
          </xdr:nvSpPr>
          <xdr:spPr>
            <a:xfrm>
              <a:off x="0" y="0"/>
              <a:ext cx="1821175" cy="26131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589449074076" createdVersion="8" refreshedVersion="8" minRefreshableVersion="3" recordCount="1" xr:uid="{45B9DBA8-6A53-46C8-80AE-23A7FC6051D6}">
  <cacheSource type="external" connectionId="2"/>
  <cacheFields count="24">
    <cacheField name="Status_ProdOrder" numFmtId="0">
      <sharedItems count="1">
        <s v=""/>
      </sharedItems>
    </cacheField>
    <cacheField name="No_ProdOrder" numFmtId="0">
      <sharedItems count="1">
        <s v=""/>
      </sharedItems>
    </cacheField>
    <cacheField name="Desc_ProdOrder" numFmtId="0">
      <sharedItems count="1">
        <s v=""/>
      </sharedItems>
    </cacheField>
    <cacheField name="ProdOrderTableCaptionFilt" numFmtId="0">
      <sharedItems count="1">
        <s v=""/>
      </sharedItems>
    </cacheField>
    <cacheField name="Quantity_ProdOrder" numFmtId="0">
      <sharedItems containsString="0" containsBlank="1" count="1">
        <m/>
      </sharedItems>
    </cacheField>
    <cacheField name="ProdOrderFilter" numFmtId="0">
      <sharedItems count="1">
        <s v=""/>
      </sharedItems>
    </cacheField>
    <cacheField name="ExpCost1" numFmtId="0">
      <sharedItems containsSemiMixedTypes="0" containsString="0" containsNumber="1" containsInteger="1" minValue="0" maxValue="0" count="1">
        <n v="0"/>
      </sharedItems>
    </cacheField>
    <cacheField name="ExpCost2" numFmtId="0">
      <sharedItems containsSemiMixedTypes="0" containsString="0" containsNumber="1" containsInteger="1" minValue="0" maxValue="0" count="1">
        <n v="0"/>
      </sharedItems>
    </cacheField>
    <cacheField name="ExpCost3" numFmtId="0">
      <sharedItems containsSemiMixedTypes="0" containsString="0" containsNumber="1" containsInteger="1" minValue="0" maxValue="0" count="1">
        <n v="0"/>
      </sharedItems>
    </cacheField>
    <cacheField name="ExpCost4" numFmtId="0">
      <sharedItems containsSemiMixedTypes="0" containsString="0" containsNumber="1" containsInteger="1" minValue="0" maxValue="0" count="1">
        <n v="0"/>
      </sharedItems>
    </cacheField>
    <cacheField name="ExpCost5" numFmtId="0">
      <sharedItems containsSemiMixedTypes="0" containsString="0" containsNumber="1" containsInteger="1" minValue="0" maxValue="0" count="1">
        <n v="0"/>
      </sharedItems>
    </cacheField>
    <cacheField name="ExpCost6" numFmtId="0">
      <sharedItems containsSemiMixedTypes="0" containsString="0" containsNumber="1" containsInteger="1" minValue="0" maxValue="0" count="1">
        <n v="0"/>
      </sharedItems>
    </cacheField>
    <cacheField name="ActCost1" numFmtId="0">
      <sharedItems containsSemiMixedTypes="0" containsString="0" containsNumber="1" containsInteger="1" minValue="0" maxValue="0" count="1">
        <n v="0"/>
      </sharedItems>
    </cacheField>
    <cacheField name="ActCost2" numFmtId="0">
      <sharedItems containsSemiMixedTypes="0" containsString="0" containsNumber="1" containsInteger="1" minValue="0" maxValue="0" count="1">
        <n v="0"/>
      </sharedItems>
    </cacheField>
    <cacheField name="ActCost3" numFmtId="0">
      <sharedItems containsSemiMixedTypes="0" containsString="0" containsNumber="1" containsInteger="1" minValue="0" maxValue="0" count="1">
        <n v="0"/>
      </sharedItems>
    </cacheField>
    <cacheField name="ActCost4" numFmtId="0">
      <sharedItems containsSemiMixedTypes="0" containsString="0" containsNumber="1" containsInteger="1" minValue="0" maxValue="0" count="1">
        <n v="0"/>
      </sharedItems>
    </cacheField>
    <cacheField name="ActCost5" numFmtId="0">
      <sharedItems containsSemiMixedTypes="0" containsString="0" containsNumber="1" containsInteger="1" minValue="0" maxValue="0" count="1">
        <n v="0"/>
      </sharedItems>
    </cacheField>
    <cacheField name="ActCost6" numFmtId="0">
      <sharedItems containsSemiMixedTypes="0" containsString="0" containsNumber="1" containsInteger="1" minValue="0" maxValue="0" count="1">
        <n v="0"/>
      </sharedItems>
    </cacheField>
    <cacheField name="VarPct1" numFmtId="0">
      <sharedItems containsSemiMixedTypes="0" containsString="0" containsNumber="1" containsInteger="1" minValue="0" maxValue="0" count="1">
        <n v="0"/>
      </sharedItems>
    </cacheField>
    <cacheField name="VarPct2" numFmtId="0">
      <sharedItems containsSemiMixedTypes="0" containsString="0" containsNumber="1" containsInteger="1" minValue="0" maxValue="0" count="1">
        <n v="0"/>
      </sharedItems>
    </cacheField>
    <cacheField name="VarPct3" numFmtId="0">
      <sharedItems containsSemiMixedTypes="0" containsString="0" containsNumber="1" containsInteger="1" minValue="0" maxValue="0" count="1">
        <n v="0"/>
      </sharedItems>
    </cacheField>
    <cacheField name="VarPct4" numFmtId="0">
      <sharedItems containsSemiMixedTypes="0" containsString="0" containsNumber="1" containsInteger="1" minValue="0" maxValue="0" count="1">
        <n v="0"/>
      </sharedItems>
    </cacheField>
    <cacheField name="VarPct5" numFmtId="0">
      <sharedItems containsSemiMixedTypes="0" containsString="0" containsNumber="1" containsInteger="1" minValue="0" maxValue="0" count="1">
        <n v="0"/>
      </sharedItems>
    </cacheField>
    <cacheField name="VarPct6"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607655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691637-431D-4A43-A32D-1A8ADBF94890}" name="PivotTable1" cacheId="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W8" firstHeaderRow="0" firstDataRow="1" firstDataCol="4"/>
  <pivotFields count="24">
    <pivotField name="$Status_ProdOrder$" axis="axisRow" compact="0" outline="0" showAll="0" defaultSubtotal="0">
      <items count="1">
        <item x="0"/>
      </items>
    </pivotField>
    <pivotField name="$No_ProdOrder$" axis="axisRow" compact="0" outline="0" showAll="0" defaultSubtotal="0">
      <items count="1">
        <item x="0"/>
      </items>
    </pivotField>
    <pivotField name="$Desc_ProdOrder$" axis="axisRow" compact="0" outline="0" showAll="0" defaultSubtotal="0">
      <items count="1">
        <item x="0"/>
      </items>
    </pivotField>
    <pivotField compact="0" outline="0" subtotalTop="0" showAll="0" defaultSubtotal="0"/>
    <pivotField name="$Quantity_ProdOrder$" axis="axisRow" compact="0" outline="0" subtotalTop="0" showAll="0" defaultSubtotal="0">
      <items count="1">
        <item x="0"/>
      </items>
    </pivotField>
    <pivotField compact="0" outline="0" subtotalTop="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4">
    <field x="0"/>
    <field x="1"/>
    <field x="2"/>
    <field x="4"/>
  </rowFields>
  <rowItems count="2">
    <i>
      <x/>
      <x/>
      <x/>
      <x/>
    </i>
    <i t="grand">
      <x/>
    </i>
  </rowItems>
  <colFields count="1">
    <field x="-2"/>
  </colFields>
  <colItems count="18">
    <i>
      <x/>
    </i>
    <i i="1">
      <x v="1"/>
    </i>
    <i i="2">
      <x v="2"/>
    </i>
    <i i="3">
      <x v="3"/>
    </i>
    <i i="4">
      <x v="4"/>
    </i>
    <i i="5">
      <x v="5"/>
    </i>
    <i i="6">
      <x v="6"/>
    </i>
    <i i="7">
      <x v="7"/>
    </i>
    <i i="8">
      <x v="8"/>
    </i>
    <i i="9">
      <x v="9"/>
    </i>
    <i i="10">
      <x v="10"/>
    </i>
    <i i="11">
      <x v="11"/>
    </i>
    <i i="12">
      <x v="12"/>
    </i>
    <i i="13">
      <x v="13"/>
    </i>
    <i i="14">
      <x v="14"/>
    </i>
    <i i="15">
      <x v="15"/>
    </i>
    <i i="16">
      <x v="16"/>
    </i>
    <i i="17">
      <x v="17"/>
    </i>
  </colItems>
  <dataFields count="18">
    <dataField name="$ExpCost1Label$" fld="6" baseField="2" baseItem="0"/>
    <dataField name="$ActCost1Label$" fld="12" baseField="2" baseItem="0"/>
    <dataField name="$VarPct1Label$" fld="18" baseField="2" baseItem="0"/>
    <dataField name="$ExpCost2Label$" fld="7" baseField="2" baseItem="0"/>
    <dataField name="$ActCost2Label$" fld="13" baseField="2" baseItem="0"/>
    <dataField name="$VarPct2Label$" fld="19" baseField="2" baseItem="0"/>
    <dataField name="$ExpCost3Label$" fld="8" baseField="2" baseItem="0"/>
    <dataField name="$ActCost3Label$" fld="14" baseField="2" baseItem="0"/>
    <dataField name="$VarPct3Label$" fld="20" baseField="2" baseItem="0"/>
    <dataField name="$ExpCost4Label$" fld="9" baseField="2" baseItem="0"/>
    <dataField name="$ActCost4Label$" fld="15" baseField="2" baseItem="0"/>
    <dataField name="$VarPct4Label$" fld="21" baseField="2" baseItem="0"/>
    <dataField name="$ExpCost5Label$" fld="10" baseField="2" baseItem="0"/>
    <dataField name="$ActCost5Label$" fld="16" baseField="2" baseItem="0"/>
    <dataField name="$VarPct5Label$" fld="22" baseField="2" baseItem="0"/>
    <dataField name="$ExpCost6Label$" fld="11" baseField="2" baseItem="0"/>
    <dataField name="$ActCost6Label$" fld="17" baseField="2" baseItem="0"/>
    <dataField name="$VarPct6Label$" fld="23" baseField="2" baseItem="0"/>
  </dataFields>
  <formats count="35">
    <format dxfId="178">
      <pivotArea outline="0" fieldPosition="0">
        <references count="4">
          <reference field="4294967294" count="1" selected="0">
            <x v="0"/>
          </reference>
          <reference field="0" count="0" selected="0"/>
          <reference field="1" count="0" selected="0"/>
          <reference field="2" count="0" selected="0"/>
        </references>
      </pivotArea>
    </format>
    <format dxfId="177">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176">
      <pivotArea field="0" grandRow="1" outline="0" axis="axisRow" fieldPosition="0">
        <references count="1">
          <reference field="4294967294" count="1" selected="0">
            <x v="0"/>
          </reference>
        </references>
      </pivotArea>
    </format>
    <format dxfId="175">
      <pivotArea field="0" grandRow="1" outline="0" axis="axisRow" fieldPosition="0">
        <references count="1">
          <reference field="4294967294" count="17" selected="0">
            <x v="1"/>
            <x v="2"/>
            <x v="3"/>
            <x v="4"/>
            <x v="5"/>
            <x v="6"/>
            <x v="7"/>
            <x v="8"/>
            <x v="9"/>
            <x v="10"/>
            <x v="11"/>
            <x v="12"/>
            <x v="13"/>
            <x v="14"/>
            <x v="15"/>
            <x v="16"/>
            <x v="17"/>
          </reference>
        </references>
      </pivotArea>
    </format>
    <format dxfId="174">
      <pivotArea field="0" type="button" dataOnly="0" labelOnly="1" outline="0" axis="axisRow" fieldPosition="0"/>
    </format>
    <format dxfId="173">
      <pivotArea field="0" type="button" dataOnly="0" labelOnly="1" outline="0" axis="axisRow" fieldPosition="0"/>
    </format>
    <format dxfId="172">
      <pivotArea field="1" type="button" dataOnly="0" labelOnly="1" outline="0" axis="axisRow" fieldPosition="1"/>
    </format>
    <format dxfId="171">
      <pivotArea field="2" type="button" dataOnly="0" labelOnly="1" outline="0" axis="axisRow" fieldPosition="2"/>
    </format>
    <format dxfId="170">
      <pivotArea dataOnly="0" labelOnly="1" outline="0" fieldPosition="0">
        <references count="1">
          <reference field="4294967294" count="18">
            <x v="0"/>
            <x v="1"/>
            <x v="2"/>
            <x v="3"/>
            <x v="4"/>
            <x v="5"/>
            <x v="6"/>
            <x v="7"/>
            <x v="8"/>
            <x v="9"/>
            <x v="10"/>
            <x v="11"/>
            <x v="12"/>
            <x v="13"/>
            <x v="14"/>
            <x v="15"/>
            <x v="16"/>
            <x v="17"/>
          </reference>
        </references>
      </pivotArea>
    </format>
    <format dxfId="169">
      <pivotArea outline="0" fieldPosition="0">
        <references count="4">
          <reference field="4294967294" count="1" selected="0">
            <x v="0"/>
          </reference>
          <reference field="0" count="0" selected="0"/>
          <reference field="1" count="0" selected="0"/>
          <reference field="2" count="0" selected="0"/>
        </references>
      </pivotArea>
    </format>
    <format dxfId="168">
      <pivotArea outline="0" fieldPosition="0">
        <references count="1">
          <reference field="4294967294" count="17" selected="0">
            <x v="1"/>
            <x v="2"/>
            <x v="3"/>
            <x v="4"/>
            <x v="5"/>
            <x v="6"/>
            <x v="7"/>
            <x v="8"/>
            <x v="9"/>
            <x v="10"/>
            <x v="11"/>
            <x v="12"/>
            <x v="13"/>
            <x v="14"/>
            <x v="15"/>
            <x v="16"/>
            <x v="17"/>
          </reference>
        </references>
      </pivotArea>
    </format>
    <format dxfId="167">
      <pivotArea field="0" grandRow="1" outline="0" axis="axisRow" fieldPosition="0">
        <references count="1">
          <reference field="4294967294" count="1" selected="0">
            <x v="0"/>
          </reference>
        </references>
      </pivotArea>
    </format>
    <format dxfId="166">
      <pivotArea dataOnly="0" labelOnly="1" outline="0" fieldPosition="0">
        <references count="1">
          <reference field="0" count="0"/>
        </references>
      </pivotArea>
    </format>
    <format dxfId="165">
      <pivotArea dataOnly="0" labelOnly="1" outline="0" fieldPosition="0">
        <references count="2">
          <reference field="0" count="0" selected="0"/>
          <reference field="1" count="0"/>
        </references>
      </pivotArea>
    </format>
    <format dxfId="164">
      <pivotArea dataOnly="0" labelOnly="1" outline="0" fieldPosition="0">
        <references count="3">
          <reference field="0" count="0" selected="0"/>
          <reference field="1" count="0" selected="0"/>
          <reference field="2" count="0"/>
        </references>
      </pivotArea>
    </format>
    <format dxfId="163">
      <pivotArea dataOnly="0" labelOnly="1" grandRow="1" outline="0" fieldPosition="0"/>
    </format>
    <format dxfId="162">
      <pivotArea dataOnly="0" labelOnly="1" outline="0" fieldPosition="0">
        <references count="1">
          <reference field="4294967294" count="18">
            <x v="0"/>
            <x v="1"/>
            <x v="2"/>
            <x v="3"/>
            <x v="4"/>
            <x v="5"/>
            <x v="6"/>
            <x v="7"/>
            <x v="8"/>
            <x v="9"/>
            <x v="10"/>
            <x v="11"/>
            <x v="12"/>
            <x v="13"/>
            <x v="14"/>
            <x v="15"/>
            <x v="16"/>
            <x v="17"/>
          </reference>
        </references>
      </pivotArea>
    </format>
    <format dxfId="161">
      <pivotArea type="all" dataOnly="0" outline="0" fieldPosition="0"/>
    </format>
    <format dxfId="160">
      <pivotArea outline="0" collapsedLevelsAreSubtotals="1" fieldPosition="0"/>
    </format>
    <format dxfId="159">
      <pivotArea dataOnly="0" labelOnly="1" outline="0" fieldPosition="0">
        <references count="1">
          <reference field="0" count="0"/>
        </references>
      </pivotArea>
    </format>
    <format dxfId="158">
      <pivotArea dataOnly="0" labelOnly="1" grandRow="1" outline="0" fieldPosition="0"/>
    </format>
    <format dxfId="157">
      <pivotArea dataOnly="0" labelOnly="1" outline="0" fieldPosition="0">
        <references count="2">
          <reference field="0" count="0" selected="0"/>
          <reference field="1" count="0"/>
        </references>
      </pivotArea>
    </format>
    <format dxfId="156">
      <pivotArea dataOnly="0" labelOnly="1" outline="0" fieldPosition="0">
        <references count="3">
          <reference field="0" count="0" selected="0"/>
          <reference field="1" count="0" selected="0"/>
          <reference field="2" count="0"/>
        </references>
      </pivotArea>
    </format>
    <format dxfId="155">
      <pivotArea field="0" type="button" dataOnly="0" labelOnly="1" outline="0" axis="axisRow" fieldPosition="0"/>
    </format>
    <format dxfId="154">
      <pivotArea field="1" type="button" dataOnly="0" labelOnly="1" outline="0" axis="axisRow" fieldPosition="1"/>
    </format>
    <format dxfId="153">
      <pivotArea field="2" type="button" dataOnly="0" labelOnly="1" outline="0" axis="axisRow" fieldPosition="2"/>
    </format>
    <format dxfId="152">
      <pivotArea dataOnly="0" labelOnly="1" outline="0" fieldPosition="0">
        <references count="1">
          <reference field="4294967294" count="18">
            <x v="0"/>
            <x v="1"/>
            <x v="2"/>
            <x v="3"/>
            <x v="4"/>
            <x v="5"/>
            <x v="6"/>
            <x v="7"/>
            <x v="8"/>
            <x v="9"/>
            <x v="10"/>
            <x v="11"/>
            <x v="12"/>
            <x v="13"/>
            <x v="14"/>
            <x v="15"/>
            <x v="16"/>
            <x v="17"/>
          </reference>
        </references>
      </pivotArea>
    </format>
    <format dxfId="151">
      <pivotArea dataOnly="0" labelOnly="1" outline="0" fieldPosition="0">
        <references count="1">
          <reference field="4294967294" count="18">
            <x v="0"/>
            <x v="1"/>
            <x v="2"/>
            <x v="3"/>
            <x v="4"/>
            <x v="5"/>
            <x v="6"/>
            <x v="7"/>
            <x v="8"/>
            <x v="9"/>
            <x v="10"/>
            <x v="11"/>
            <x v="12"/>
            <x v="13"/>
            <x v="14"/>
            <x v="15"/>
            <x v="16"/>
            <x v="17"/>
          </reference>
        </references>
      </pivotArea>
    </format>
    <format dxfId="150">
      <pivotArea field="4" type="button" dataOnly="0" labelOnly="1" outline="0" axis="axisRow" fieldPosition="3"/>
    </format>
    <format dxfId="149">
      <pivotArea dataOnly="0" labelOnly="1" outline="0" fieldPosition="0">
        <references count="4">
          <reference field="0" count="0" selected="0"/>
          <reference field="1" count="0" selected="0"/>
          <reference field="2" count="0" selected="0"/>
          <reference field="4" count="0"/>
        </references>
      </pivotArea>
    </format>
    <format dxfId="148">
      <pivotArea dataOnly="0" labelOnly="1" outline="0" fieldPosition="0">
        <references count="4">
          <reference field="0" count="0" selected="0"/>
          <reference field="1" count="0" selected="0"/>
          <reference field="2" count="0" selected="0"/>
          <reference field="4" count="0"/>
        </references>
      </pivotArea>
    </format>
    <format dxfId="147">
      <pivotArea field="4" type="button" dataOnly="0" labelOnly="1" outline="0" axis="axisRow" fieldPosition="3"/>
    </format>
    <format dxfId="146">
      <pivotArea field="4" type="button" dataOnly="0" labelOnly="1" outline="0" axis="axisRow" fieldPosition="3"/>
    </format>
    <format dxfId="145">
      <pivotArea field="4" type="button" dataOnly="0" labelOnly="1" outline="0" axis="axisRow" fieldPosition="3"/>
    </format>
    <format dxfId="144">
      <pivotArea dataOnly="0" labelOnly="1" outline="0" fieldPosition="0">
        <references count="4">
          <reference field="0" count="0" selected="0"/>
          <reference field="1" count="0" selected="0"/>
          <reference field="2" count="0" selected="0"/>
          <reference field="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779055-5A61-4280-98A9-0D07436F9EF5}" name="PivotTable1" cacheId="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1:W3" firstHeaderRow="0" firstDataRow="1" firstDataCol="4"/>
  <pivotFields count="24">
    <pivotField name="$Status_ProdOrder$" axis="axisRow" compact="0" outline="0" showAll="0" defaultSubtotal="0">
      <items count="1">
        <item x="0"/>
      </items>
    </pivotField>
    <pivotField name="$No_ProdOrder$" axis="axisRow" compact="0" outline="0" showAll="0" defaultSubtotal="0">
      <items count="1">
        <item x="0"/>
      </items>
    </pivotField>
    <pivotField name="$Desc_ProdOrder$" axis="axisRow" compact="0" outline="0" showAll="0" defaultSubtotal="0">
      <items count="1">
        <item x="0"/>
      </items>
    </pivotField>
    <pivotField compact="0" outline="0" subtotalTop="0" showAll="0" defaultSubtotal="0"/>
    <pivotField name="$Quantity_ProdOrder$" axis="axisRow" compact="0" outline="0" subtotalTop="0" showAll="0" defaultSubtotal="0">
      <items count="1">
        <item x="0"/>
      </items>
    </pivotField>
    <pivotField compact="0" outline="0" subtotalTop="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4">
    <field x="0"/>
    <field x="1"/>
    <field x="2"/>
    <field x="4"/>
  </rowFields>
  <rowItems count="2">
    <i>
      <x/>
      <x/>
      <x/>
      <x/>
    </i>
    <i t="grand">
      <x/>
    </i>
  </rowItems>
  <colFields count="1">
    <field x="-2"/>
  </colFields>
  <colItems count="18">
    <i>
      <x/>
    </i>
    <i i="1">
      <x v="1"/>
    </i>
    <i i="2">
      <x v="2"/>
    </i>
    <i i="3">
      <x v="3"/>
    </i>
    <i i="4">
      <x v="4"/>
    </i>
    <i i="5">
      <x v="5"/>
    </i>
    <i i="6">
      <x v="6"/>
    </i>
    <i i="7">
      <x v="7"/>
    </i>
    <i i="8">
      <x v="8"/>
    </i>
    <i i="9">
      <x v="9"/>
    </i>
    <i i="10">
      <x v="10"/>
    </i>
    <i i="11">
      <x v="11"/>
    </i>
    <i i="12">
      <x v="12"/>
    </i>
    <i i="13">
      <x v="13"/>
    </i>
    <i i="14">
      <x v="14"/>
    </i>
    <i i="15">
      <x v="15"/>
    </i>
    <i i="16">
      <x v="16"/>
    </i>
    <i i="17">
      <x v="17"/>
    </i>
  </colItems>
  <dataFields count="18">
    <dataField name="$ExpCost1Label$" fld="6" baseField="2" baseItem="0"/>
    <dataField name="$ActCost1Label$" fld="12" baseField="2" baseItem="0"/>
    <dataField name="$VarPct1Label$" fld="18" baseField="2" baseItem="0"/>
    <dataField name="$ExpCost2Label$" fld="7" baseField="2" baseItem="0"/>
    <dataField name="$ActCost2Label$" fld="13" baseField="2" baseItem="0"/>
    <dataField name="$VarPct2Label$" fld="19" baseField="2" baseItem="0"/>
    <dataField name="$ExpCost3Label$" fld="8" baseField="2" baseItem="0"/>
    <dataField name="$ActCost3Label$" fld="14" baseField="2" baseItem="0"/>
    <dataField name="$VarPct3Label$" fld="20" baseField="2" baseItem="0"/>
    <dataField name="$ExpCost4Label$" fld="9" baseField="2" baseItem="0"/>
    <dataField name="$ActCost4Label$" fld="15" baseField="2" baseItem="0"/>
    <dataField name="$VarPct4Label$" fld="21" baseField="2" baseItem="0"/>
    <dataField name="$ExpCost5Label$" fld="10" baseField="2" baseItem="0"/>
    <dataField name="$ActCost5Label$" fld="16" baseField="2" baseItem="0"/>
    <dataField name="$VarPct5Label$" fld="22" baseField="2" baseItem="0"/>
    <dataField name="$ExpCost6Label$" fld="11" baseField="2" baseItem="0"/>
    <dataField name="$ActCost6Label$" fld="17" baseField="2" baseItem="0"/>
    <dataField name="$VarPct6Label$" fld="23" baseField="2" baseItem="0"/>
  </dataFields>
  <formats count="52">
    <format dxfId="143">
      <pivotArea outline="0" fieldPosition="0">
        <references count="4">
          <reference field="4294967294" count="1" selected="0">
            <x v="0"/>
          </reference>
          <reference field="0" count="0" selected="0"/>
          <reference field="1" count="0" selected="0"/>
          <reference field="2" count="0" selected="0"/>
        </references>
      </pivotArea>
    </format>
    <format dxfId="142">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141">
      <pivotArea field="0" grandRow="1" outline="0" axis="axisRow" fieldPosition="0">
        <references count="1">
          <reference field="4294967294" count="1" selected="0">
            <x v="0"/>
          </reference>
        </references>
      </pivotArea>
    </format>
    <format dxfId="140">
      <pivotArea field="0" grandRow="1" outline="0" axis="axisRow" fieldPosition="0">
        <references count="1">
          <reference field="4294967294" count="17" selected="0">
            <x v="1"/>
            <x v="2"/>
            <x v="3"/>
            <x v="4"/>
            <x v="5"/>
            <x v="6"/>
            <x v="7"/>
            <x v="8"/>
            <x v="9"/>
            <x v="10"/>
            <x v="11"/>
            <x v="12"/>
            <x v="13"/>
            <x v="14"/>
            <x v="15"/>
            <x v="16"/>
            <x v="17"/>
          </reference>
        </references>
      </pivotArea>
    </format>
    <format dxfId="139">
      <pivotArea field="0" type="button" dataOnly="0" labelOnly="1" outline="0" axis="axisRow" fieldPosition="0"/>
    </format>
    <format dxfId="138">
      <pivotArea field="0" type="button" dataOnly="0" labelOnly="1" outline="0" axis="axisRow" fieldPosition="0"/>
    </format>
    <format dxfId="137">
      <pivotArea field="1" type="button" dataOnly="0" labelOnly="1" outline="0" axis="axisRow" fieldPosition="1"/>
    </format>
    <format dxfId="136">
      <pivotArea field="2" type="button" dataOnly="0" labelOnly="1" outline="0" axis="axisRow" fieldPosition="2"/>
    </format>
    <format dxfId="135">
      <pivotArea dataOnly="0" labelOnly="1" outline="0" fieldPosition="0">
        <references count="1">
          <reference field="4294967294" count="18">
            <x v="0"/>
            <x v="1"/>
            <x v="2"/>
            <x v="3"/>
            <x v="4"/>
            <x v="5"/>
            <x v="6"/>
            <x v="7"/>
            <x v="8"/>
            <x v="9"/>
            <x v="10"/>
            <x v="11"/>
            <x v="12"/>
            <x v="13"/>
            <x v="14"/>
            <x v="15"/>
            <x v="16"/>
            <x v="17"/>
          </reference>
        </references>
      </pivotArea>
    </format>
    <format dxfId="134">
      <pivotArea outline="0" fieldPosition="0">
        <references count="4">
          <reference field="4294967294" count="1" selected="0">
            <x v="0"/>
          </reference>
          <reference field="0" count="0" selected="0"/>
          <reference field="1" count="0" selected="0"/>
          <reference field="2" count="0" selected="0"/>
        </references>
      </pivotArea>
    </format>
    <format dxfId="133">
      <pivotArea outline="0" fieldPosition="0">
        <references count="4">
          <reference field="4294967294" count="17" selected="0">
            <x v="1"/>
            <x v="2"/>
            <x v="3"/>
            <x v="4"/>
            <x v="5"/>
            <x v="6"/>
            <x v="7"/>
            <x v="8"/>
            <x v="9"/>
            <x v="10"/>
            <x v="11"/>
            <x v="12"/>
            <x v="13"/>
            <x v="14"/>
            <x v="15"/>
            <x v="16"/>
            <x v="17"/>
          </reference>
          <reference field="0" count="0" selected="0"/>
          <reference field="1" count="0" selected="0"/>
          <reference field="2" count="0" selected="0"/>
        </references>
      </pivotArea>
    </format>
    <format dxfId="132">
      <pivotArea dataOnly="0" grandRow="1" outline="0" fieldPosition="0"/>
    </format>
    <format dxfId="131">
      <pivotArea dataOnly="0" outline="0" fieldPosition="0">
        <references count="1">
          <reference field="0" count="0"/>
        </references>
      </pivotArea>
    </format>
    <format dxfId="130">
      <pivotArea dataOnly="0" labelOnly="1" outline="0" fieldPosition="0">
        <references count="1">
          <reference field="4294967294" count="18">
            <x v="0"/>
            <x v="1"/>
            <x v="2"/>
            <x v="3"/>
            <x v="4"/>
            <x v="5"/>
            <x v="6"/>
            <x v="7"/>
            <x v="8"/>
            <x v="9"/>
            <x v="10"/>
            <x v="11"/>
            <x v="12"/>
            <x v="13"/>
            <x v="14"/>
            <x v="15"/>
            <x v="16"/>
            <x v="17"/>
          </reference>
        </references>
      </pivotArea>
    </format>
    <format dxfId="129">
      <pivotArea type="all" dataOnly="0" outline="0" fieldPosition="0"/>
    </format>
    <format dxfId="128">
      <pivotArea outline="0" collapsedLevelsAreSubtotals="1" fieldPosition="0"/>
    </format>
    <format dxfId="127">
      <pivotArea dataOnly="0" labelOnly="1" outline="0" fieldPosition="0">
        <references count="1">
          <reference field="0" count="0"/>
        </references>
      </pivotArea>
    </format>
    <format dxfId="126">
      <pivotArea dataOnly="0" labelOnly="1" grandRow="1" outline="0" fieldPosition="0"/>
    </format>
    <format dxfId="125">
      <pivotArea dataOnly="0" labelOnly="1" outline="0" fieldPosition="0">
        <references count="2">
          <reference field="0" count="0" selected="0"/>
          <reference field="1" count="0"/>
        </references>
      </pivotArea>
    </format>
    <format dxfId="124">
      <pivotArea dataOnly="0" labelOnly="1" outline="0" fieldPosition="0">
        <references count="3">
          <reference field="0" count="0" selected="0"/>
          <reference field="1" count="0" selected="0"/>
          <reference field="2" count="0"/>
        </references>
      </pivotArea>
    </format>
    <format dxfId="123">
      <pivotArea dataOnly="0" labelOnly="1" outline="0" fieldPosition="0">
        <references count="1">
          <reference field="4294967294" count="17">
            <x v="1"/>
            <x v="2"/>
            <x v="3"/>
            <x v="4"/>
            <x v="5"/>
            <x v="6"/>
            <x v="7"/>
            <x v="8"/>
            <x v="9"/>
            <x v="10"/>
            <x v="11"/>
            <x v="12"/>
            <x v="13"/>
            <x v="14"/>
            <x v="15"/>
            <x v="16"/>
            <x v="17"/>
          </reference>
        </references>
      </pivotArea>
    </format>
    <format dxfId="122">
      <pivotArea dataOnly="0" labelOnly="1" outline="0" fieldPosition="0">
        <references count="1">
          <reference field="1" count="0"/>
        </references>
      </pivotArea>
    </format>
    <format dxfId="121">
      <pivotArea dataOnly="0" labelOnly="1" outline="0" fieldPosition="0">
        <references count="1">
          <reference field="2" count="0"/>
        </references>
      </pivotArea>
    </format>
    <format dxfId="120">
      <pivotArea field="0" type="button" dataOnly="0" labelOnly="1" outline="0" axis="axisRow" fieldPosition="0"/>
    </format>
    <format dxfId="119">
      <pivotArea field="1" type="button" dataOnly="0" labelOnly="1" outline="0" axis="axisRow" fieldPosition="1"/>
    </format>
    <format dxfId="118">
      <pivotArea field="2" type="button" dataOnly="0" labelOnly="1" outline="0" axis="axisRow" fieldPosition="2"/>
    </format>
    <format dxfId="117">
      <pivotArea dataOnly="0" labelOnly="1" outline="0" fieldPosition="0">
        <references count="1">
          <reference field="4294967294" count="18">
            <x v="0"/>
            <x v="1"/>
            <x v="2"/>
            <x v="3"/>
            <x v="4"/>
            <x v="5"/>
            <x v="6"/>
            <x v="7"/>
            <x v="8"/>
            <x v="9"/>
            <x v="10"/>
            <x v="11"/>
            <x v="12"/>
            <x v="13"/>
            <x v="14"/>
            <x v="15"/>
            <x v="16"/>
            <x v="17"/>
          </reference>
        </references>
      </pivotArea>
    </format>
    <format dxfId="116">
      <pivotArea dataOnly="0" labelOnly="1" outline="0" fieldPosition="0">
        <references count="1">
          <reference field="4294967294" count="1">
            <x v="0"/>
          </reference>
        </references>
      </pivotArea>
    </format>
    <format dxfId="115">
      <pivotArea dataOnly="0" labelOnly="1" outline="0" fieldPosition="0">
        <references count="1">
          <reference field="4294967294" count="1">
            <x v="1"/>
          </reference>
        </references>
      </pivotArea>
    </format>
    <format dxfId="114">
      <pivotArea dataOnly="0" labelOnly="1" outline="0" fieldPosition="0">
        <references count="1">
          <reference field="4294967294" count="1">
            <x v="2"/>
          </reference>
        </references>
      </pivotArea>
    </format>
    <format dxfId="113">
      <pivotArea dataOnly="0" labelOnly="1" outline="0" fieldPosition="0">
        <references count="1">
          <reference field="4294967294" count="1">
            <x v="3"/>
          </reference>
        </references>
      </pivotArea>
    </format>
    <format dxfId="112">
      <pivotArea dataOnly="0" labelOnly="1" outline="0" fieldPosition="0">
        <references count="1">
          <reference field="4294967294" count="1">
            <x v="4"/>
          </reference>
        </references>
      </pivotArea>
    </format>
    <format dxfId="111">
      <pivotArea dataOnly="0" labelOnly="1" outline="0" fieldPosition="0">
        <references count="1">
          <reference field="4294967294" count="1">
            <x v="5"/>
          </reference>
        </references>
      </pivotArea>
    </format>
    <format dxfId="110">
      <pivotArea dataOnly="0" labelOnly="1" outline="0" fieldPosition="0">
        <references count="1">
          <reference field="4294967294" count="1">
            <x v="6"/>
          </reference>
        </references>
      </pivotArea>
    </format>
    <format dxfId="109">
      <pivotArea dataOnly="0" labelOnly="1" outline="0" fieldPosition="0">
        <references count="1">
          <reference field="4294967294" count="1">
            <x v="7"/>
          </reference>
        </references>
      </pivotArea>
    </format>
    <format dxfId="108">
      <pivotArea dataOnly="0" labelOnly="1" outline="0" fieldPosition="0">
        <references count="1">
          <reference field="4294967294" count="1">
            <x v="8"/>
          </reference>
        </references>
      </pivotArea>
    </format>
    <format dxfId="107">
      <pivotArea dataOnly="0" labelOnly="1" outline="0" fieldPosition="0">
        <references count="1">
          <reference field="4294967294" count="1">
            <x v="9"/>
          </reference>
        </references>
      </pivotArea>
    </format>
    <format dxfId="106">
      <pivotArea dataOnly="0" labelOnly="1" outline="0" fieldPosition="0">
        <references count="1">
          <reference field="4294967294" count="1">
            <x v="10"/>
          </reference>
        </references>
      </pivotArea>
    </format>
    <format dxfId="105">
      <pivotArea dataOnly="0" labelOnly="1" outline="0" fieldPosition="0">
        <references count="1">
          <reference field="4294967294" count="1">
            <x v="11"/>
          </reference>
        </references>
      </pivotArea>
    </format>
    <format dxfId="104">
      <pivotArea dataOnly="0" labelOnly="1" outline="0" fieldPosition="0">
        <references count="1">
          <reference field="4294967294" count="1">
            <x v="12"/>
          </reference>
        </references>
      </pivotArea>
    </format>
    <format dxfId="103">
      <pivotArea dataOnly="0" labelOnly="1" outline="0" fieldPosition="0">
        <references count="1">
          <reference field="4294967294" count="1">
            <x v="13"/>
          </reference>
        </references>
      </pivotArea>
    </format>
    <format dxfId="102">
      <pivotArea dataOnly="0" labelOnly="1" outline="0" fieldPosition="0">
        <references count="1">
          <reference field="4294967294" count="1">
            <x v="14"/>
          </reference>
        </references>
      </pivotArea>
    </format>
    <format dxfId="101">
      <pivotArea dataOnly="0" labelOnly="1" outline="0" fieldPosition="0">
        <references count="1">
          <reference field="4294967294" count="1">
            <x v="15"/>
          </reference>
        </references>
      </pivotArea>
    </format>
    <format dxfId="100">
      <pivotArea dataOnly="0" labelOnly="1" outline="0" fieldPosition="0">
        <references count="1">
          <reference field="4294967294" count="1">
            <x v="16"/>
          </reference>
        </references>
      </pivotArea>
    </format>
    <format dxfId="99">
      <pivotArea dataOnly="0" labelOnly="1" outline="0" fieldPosition="0">
        <references count="1">
          <reference field="4294967294" count="1">
            <x v="17"/>
          </reference>
        </references>
      </pivotArea>
    </format>
    <format dxfId="98">
      <pivotArea field="4" type="button" dataOnly="0" labelOnly="1" outline="0" axis="axisRow" fieldPosition="3"/>
    </format>
    <format dxfId="97">
      <pivotArea dataOnly="0" labelOnly="1" outline="0" fieldPosition="0">
        <references count="4">
          <reference field="0" count="0" selected="0"/>
          <reference field="1" count="0" selected="0"/>
          <reference field="2" count="0" selected="0"/>
          <reference field="4" count="0"/>
        </references>
      </pivotArea>
    </format>
    <format dxfId="96">
      <pivotArea dataOnly="0" labelOnly="1" outline="0" fieldPosition="0">
        <references count="4">
          <reference field="0" count="0" selected="0"/>
          <reference field="1" count="0" selected="0"/>
          <reference field="2" count="0" selected="0"/>
          <reference field="4" count="0"/>
        </references>
      </pivotArea>
    </format>
    <format dxfId="95">
      <pivotArea field="4" type="button" dataOnly="0" labelOnly="1" outline="0" axis="axisRow" fieldPosition="3"/>
    </format>
    <format dxfId="94">
      <pivotArea field="4" type="button" dataOnly="0" labelOnly="1" outline="0" axis="axisRow" fieldPosition="3"/>
    </format>
    <format dxfId="93">
      <pivotArea field="4" type="button" dataOnly="0" labelOnly="1" outline="0" axis="axisRow" fieldPosition="3"/>
    </format>
    <format dxfId="92">
      <pivotArea dataOnly="0" labelOnly="1" outline="0" fieldPosition="0">
        <references count="4">
          <reference field="0" count="0" selected="0"/>
          <reference field="1" count="0" selected="0"/>
          <reference field="2" count="0" selected="0"/>
          <reference field="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C1A0C1B5-72E0-4804-B010-9DCE2D1AB806}" autoFormatId="16" applyNumberFormats="0" applyBorderFormats="0" applyFontFormats="0" applyPatternFormats="0" applyAlignmentFormats="0" applyWidthHeightFormats="0">
  <queryTableRefresh nextId="41">
    <queryTableFields count="37">
      <queryTableField id="1" name="CompanyName" tableColumnId="1"/>
      <queryTableField id="2" name="ProdOrderTableCaptionFilt" tableColumnId="2"/>
      <queryTableField id="3" name="ProdOrderFilter" tableColumnId="3"/>
      <queryTableField id="4" name="No_ProdOrder" tableColumnId="4"/>
      <queryTableField id="5" name="Desc_ProdOrder" tableColumnId="5"/>
      <queryTableField id="37" name="Quantity_ProdOrder" tableColumnId="37"/>
      <queryTableField id="6" name="ExpCost2" tableColumnId="6"/>
      <queryTableField id="7" name="ExpCost1" tableColumnId="7"/>
      <queryTableField id="8" name="ExpCost6" tableColumnId="8"/>
      <queryTableField id="9" name="ExpCost3" tableColumnId="9"/>
      <queryTableField id="10" name="ExpCost4" tableColumnId="10"/>
      <queryTableField id="11" name="ExpCost5" tableColumnId="11"/>
      <queryTableField id="12" name="ActCost1" tableColumnId="12"/>
      <queryTableField id="13" name="ActCost2" tableColumnId="13"/>
      <queryTableField id="14" name="ActCost3" tableColumnId="14"/>
      <queryTableField id="15" name="ActCost4" tableColumnId="15"/>
      <queryTableField id="16" name="ActCost5" tableColumnId="16"/>
      <queryTableField id="17" name="ActCost6" tableColumnId="17"/>
      <queryTableField id="18" name="VarPct1" tableColumnId="18"/>
      <queryTableField id="19" name="VarPct2" tableColumnId="19"/>
      <queryTableField id="20" name="VarPct3" tableColumnId="20"/>
      <queryTableField id="21" name="VarPct4" tableColumnId="21"/>
      <queryTableField id="22" name="VarPct5" tableColumnId="22"/>
      <queryTableField id="23" name="VarPct6" tableColumnId="23"/>
      <queryTableField id="24" name="Status_ProdOrder" tableColumnId="24"/>
      <queryTableField id="25" name="ProdOrderStatisticsCapt" tableColumnId="25"/>
      <queryTableField id="26" name="CurrReportPageNoCaption" tableColumnId="26"/>
      <queryTableField id="27" name="CapacityCostCaption" tableColumnId="27"/>
      <queryTableField id="28" name="MaterialCostCaption" tableColumnId="28"/>
      <queryTableField id="29" name="TotalCostCaption" tableColumnId="29"/>
      <queryTableField id="30" name="SubcontractedCostCaption" tableColumnId="30"/>
      <queryTableField id="31" name="CapOverheadCostCaption" tableColumnId="31"/>
      <queryTableField id="32" name="MatOverheadCostCaption" tableColumnId="32"/>
      <queryTableField id="33" name="ExpectedCaption" tableColumnId="33"/>
      <queryTableField id="34" name="ActualCaption" tableColumnId="34"/>
      <queryTableField id="35" name="DeviationCaption" tableColumnId="35"/>
      <queryTableField id="36" name="TotalCaption"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Order1" xr10:uid="{AB9F9ABF-D11F-49CA-AC9E-CEE07B81830D}" sourceName="No_ProdOrder">
  <pivotTables>
    <pivotTable tabId="11" name="PivotTable1"/>
  </pivotTables>
  <data>
    <tabular pivotCacheId="1607655520"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_ProdOrder1" xr10:uid="{707BD9BA-C655-4C74-9A16-E458CD5AF4C3}" sourceName="Status_ProdOrder">
  <pivotTables>
    <pivotTable tabId="11" name="PivotTable1"/>
  </pivotTables>
  <data>
    <tabular pivotCacheId="160765552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ProdOrder$" xr10:uid="{5F206738-597C-45CB-8194-F7B69ABE9EBE}" cache="Slicer_No_ProdOrder1" caption="$No_ProdOrder$" style="Business Central Reports Slicer Style (Template)" rowHeight="273050"/>
  <slicer name="$Status_ProdOrder$" xr10:uid="{6CC5C288-9570-4FA5-8330-FF8CB0AFC317}" cache="Slicer_Status_ProdOrder1" caption="$Status_ProdOrder$"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279C56-CAFB-4351-84F3-A49DDFB388F4}" name="ProdOrderStat" displayName="ProdOrderStat" ref="A1:AK2" tableType="queryTable" totalsRowShown="0">
  <autoFilter ref="A1:AK2" xr:uid="{EE279C56-CAFB-4351-84F3-A49DDFB388F4}"/>
  <tableColumns count="37">
    <tableColumn id="1" xr3:uid="{0156A82B-AC63-4676-AEE9-4AA4D43C444E}" uniqueName="1" name="CompanyName" queryTableFieldId="1"/>
    <tableColumn id="2" xr3:uid="{3CAB40D2-5110-4739-958B-8D4D9B6876EF}" uniqueName="2" name="ProdOrderTableCaptionFilt" queryTableFieldId="2"/>
    <tableColumn id="3" xr3:uid="{FB8C81DA-2C2D-4D26-933D-280DE1EC5794}" uniqueName="3" name="ProdOrderFilter" queryTableFieldId="3"/>
    <tableColumn id="4" xr3:uid="{DB20A0EE-4F1F-4613-8F8C-C0DFD472BFA5}" uniqueName="4" name="No_ProdOrder" queryTableFieldId="4"/>
    <tableColumn id="5" xr3:uid="{07081D04-494C-454C-A487-65202F51D826}" uniqueName="5" name="Desc_ProdOrder" queryTableFieldId="5"/>
    <tableColumn id="37" xr3:uid="{1B6950E7-1FF9-47EB-ACA6-601144BA14D5}" uniqueName="37" name="Quantity_ProdOrder" queryTableFieldId="37"/>
    <tableColumn id="6" xr3:uid="{54AF35E8-3F3A-42DC-B46E-C9AF82BA811B}" uniqueName="6" name="ExpCost2" queryTableFieldId="6"/>
    <tableColumn id="7" xr3:uid="{123CF445-AA3C-4D06-8B0C-7B564F32ACD4}" uniqueName="7" name="ExpCost1" queryTableFieldId="7"/>
    <tableColumn id="8" xr3:uid="{F367FEA9-A4CC-4AB8-8466-A19A9FA66BC5}" uniqueName="8" name="ExpCost6" queryTableFieldId="8"/>
    <tableColumn id="9" xr3:uid="{7741F652-A8D5-476F-9B72-333F0D58ED8F}" uniqueName="9" name="ExpCost3" queryTableFieldId="9"/>
    <tableColumn id="10" xr3:uid="{EB03BC80-74F9-44EE-8C80-59C03864A8C8}" uniqueName="10" name="ExpCost4" queryTableFieldId="10"/>
    <tableColumn id="11" xr3:uid="{D98A92DC-DE34-4DC3-BB7D-3B7AB413295E}" uniqueName="11" name="ExpCost5" queryTableFieldId="11"/>
    <tableColumn id="12" xr3:uid="{02391EBD-F54C-41D9-B517-4477CF39170F}" uniqueName="12" name="ActCost1" queryTableFieldId="12"/>
    <tableColumn id="13" xr3:uid="{51192787-16C4-42FB-8DB1-EDCBE09BEB92}" uniqueName="13" name="ActCost2" queryTableFieldId="13"/>
    <tableColumn id="14" xr3:uid="{639580B3-54C2-47A3-A5D2-CD69E8E869FB}" uniqueName="14" name="ActCost3" queryTableFieldId="14"/>
    <tableColumn id="15" xr3:uid="{8C6DF3D6-45B1-4D24-B7E9-A30C94517A5D}" uniqueName="15" name="ActCost4" queryTableFieldId="15"/>
    <tableColumn id="16" xr3:uid="{943F905A-E917-4834-AC69-FC8FDEC736B3}" uniqueName="16" name="ActCost5" queryTableFieldId="16"/>
    <tableColumn id="17" xr3:uid="{27E758E4-5938-48B7-BA3E-2C4EBEC45B9D}" uniqueName="17" name="ActCost6" queryTableFieldId="17"/>
    <tableColumn id="18" xr3:uid="{321D594C-6B15-4FC7-94D1-BCE92120D314}" uniqueName="18" name="VarPct1" queryTableFieldId="18"/>
    <tableColumn id="19" xr3:uid="{1A0EEDEB-8FBF-4A7E-8DCA-FC848836F75A}" uniqueName="19" name="VarPct2" queryTableFieldId="19"/>
    <tableColumn id="20" xr3:uid="{215BAEE2-814D-4241-8FC0-E368FE9E7D36}" uniqueName="20" name="VarPct3" queryTableFieldId="20"/>
    <tableColumn id="21" xr3:uid="{1AD6BD93-E109-42DE-BAA8-CCF68E974C9A}" uniqueName="21" name="VarPct4" queryTableFieldId="21"/>
    <tableColumn id="22" xr3:uid="{C5C5A8B9-6308-4A28-B702-64A519CFEFD7}" uniqueName="22" name="VarPct5" queryTableFieldId="22"/>
    <tableColumn id="23" xr3:uid="{299CE9E0-0876-4844-903C-F79FBEBFD640}" uniqueName="23" name="VarPct6" queryTableFieldId="23"/>
    <tableColumn id="24" xr3:uid="{6BDB2B1E-5690-48E4-AE74-123AA81F98FD}" uniqueName="24" name="Status_ProdOrder" queryTableFieldId="24"/>
    <tableColumn id="25" xr3:uid="{FB1B23CE-3039-4842-80CC-0A66057B6550}" uniqueName="25" name="ProdOrderStatisticsCapt" queryTableFieldId="25"/>
    <tableColumn id="26" xr3:uid="{CED82199-6385-4C58-9DC6-58379A043353}" uniqueName="26" name="CurrReportPageNoCaption" queryTableFieldId="26"/>
    <tableColumn id="27" xr3:uid="{A5539A59-0D3F-4EA5-9252-324B4FF48AFA}" uniqueName="27" name="CapacityCostCaption" queryTableFieldId="27"/>
    <tableColumn id="28" xr3:uid="{AB9833B0-FABD-4EBE-89BF-3E8522486859}" uniqueName="28" name="MaterialCostCaption" queryTableFieldId="28"/>
    <tableColumn id="29" xr3:uid="{0479B6E5-A04B-43F4-A2FB-CE6722E303C5}" uniqueName="29" name="TotalCostCaption" queryTableFieldId="29"/>
    <tableColumn id="30" xr3:uid="{AB964814-E2F7-4E8F-8F4F-A7FBA8254240}" uniqueName="30" name="SubcontractedCostCaption" queryTableFieldId="30"/>
    <tableColumn id="31" xr3:uid="{9FF332B3-9E4E-41FD-8F79-BA1F9DEC5018}" uniqueName="31" name="CapOverheadCostCaption" queryTableFieldId="31"/>
    <tableColumn id="32" xr3:uid="{A82FD75A-8506-4C30-BB05-706A73727101}" uniqueName="32" name="MatOverheadCostCaption" queryTableFieldId="32"/>
    <tableColumn id="33" xr3:uid="{6BD14206-1CD4-4B40-BF7D-A48765579E59}" uniqueName="33" name="ExpectedCaption" queryTableFieldId="33"/>
    <tableColumn id="34" xr3:uid="{B4DA66AE-0EAC-4E0A-B4DD-FFDEB55CDBE5}" uniqueName="34" name="ActualCaption" queryTableFieldId="34"/>
    <tableColumn id="35" xr3:uid="{DDDECAD1-7774-451A-9AD6-2A918CEAB1A9}" uniqueName="35" name="DeviationCaption" queryTableFieldId="35"/>
    <tableColumn id="36" xr3:uid="{90C27722-8E25-4BD8-B6AD-20A7A1CA7F45}" uniqueName="36" name="TotalCaption" queryTableFieldId="36"/>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K2" totalsRowShown="0" headerRowDxfId="91">
  <autoFilter ref="A1:AK2" xr:uid="{41D726F2-778D-4B1C-A5EA-875FED73D050}"/>
  <tableColumns count="37">
    <tableColumn id="1" xr3:uid="{21867904-D69E-41E3-B5BE-D9B124B8D7E4}" name="CompanyName"/>
    <tableColumn id="2" xr3:uid="{21867904-D69E-41E3-B5BE-D9B124B8D7E4}" name="ProdOrderTableCaptionFilt"/>
    <tableColumn id="3" xr3:uid="{21867904-D69E-41E3-B5BE-D9B124B8D7E4}" name="ProdOrderFilter"/>
    <tableColumn id="4" xr3:uid="{21867904-D69E-41E3-B5BE-D9B124B8D7E4}" name="No_ProdOrder"/>
    <tableColumn id="5" xr3:uid="{21867904-D69E-41E3-B5BE-D9B124B8D7E4}" name="Desc_ProdOrder"/>
    <tableColumn id="38" xr3:uid="{65E5395F-4252-4C4A-91C4-775FD51FD40A}" name="Quantity_ProdOrder"/>
    <tableColumn id="6" xr3:uid="{21867904-D69E-41E3-B5BE-D9B124B8D7E4}" name="ExpCost2"/>
    <tableColumn id="7" xr3:uid="{21867904-D69E-41E3-B5BE-D9B124B8D7E4}" name="ExpCost1"/>
    <tableColumn id="8" xr3:uid="{21867904-D69E-41E3-B5BE-D9B124B8D7E4}" name="ExpCost6"/>
    <tableColumn id="9" xr3:uid="{21867904-D69E-41E3-B5BE-D9B124B8D7E4}" name="ExpCost3"/>
    <tableColumn id="10" xr3:uid="{21867904-D69E-41E3-B5BE-D9B124B8D7E4}" name="ExpCost4"/>
    <tableColumn id="11" xr3:uid="{21867904-D69E-41E3-B5BE-D9B124B8D7E4}" name="ExpCost5"/>
    <tableColumn id="12" xr3:uid="{21867904-D69E-41E3-B5BE-D9B124B8D7E4}" name="ActCost1"/>
    <tableColumn id="13" xr3:uid="{21867904-D69E-41E3-B5BE-D9B124B8D7E4}" name="ActCost2"/>
    <tableColumn id="14" xr3:uid="{21867904-D69E-41E3-B5BE-D9B124B8D7E4}" name="ActCost3"/>
    <tableColumn id="15" xr3:uid="{21867904-D69E-41E3-B5BE-D9B124B8D7E4}" name="ActCost4"/>
    <tableColumn id="16" xr3:uid="{21867904-D69E-41E3-B5BE-D9B124B8D7E4}" name="ActCost5"/>
    <tableColumn id="17" xr3:uid="{21867904-D69E-41E3-B5BE-D9B124B8D7E4}" name="ActCost6"/>
    <tableColumn id="18" xr3:uid="{21867904-D69E-41E3-B5BE-D9B124B8D7E4}" name="VarPct1"/>
    <tableColumn id="19" xr3:uid="{21867904-D69E-41E3-B5BE-D9B124B8D7E4}" name="VarPct2"/>
    <tableColumn id="20" xr3:uid="{21867904-D69E-41E3-B5BE-D9B124B8D7E4}" name="VarPct3"/>
    <tableColumn id="21" xr3:uid="{21867904-D69E-41E3-B5BE-D9B124B8D7E4}" name="VarPct4"/>
    <tableColumn id="22" xr3:uid="{21867904-D69E-41E3-B5BE-D9B124B8D7E4}" name="VarPct5"/>
    <tableColumn id="23" xr3:uid="{21867904-D69E-41E3-B5BE-D9B124B8D7E4}" name="VarPct6"/>
    <tableColumn id="24" xr3:uid="{21867904-D69E-41E3-B5BE-D9B124B8D7E4}" name="Status_ProdOrder"/>
    <tableColumn id="25" xr3:uid="{21867904-D69E-41E3-B5BE-D9B124B8D7E4}" name="ProdOrderStatisticsCapt"/>
    <tableColumn id="26" xr3:uid="{21867904-D69E-41E3-B5BE-D9B124B8D7E4}" name="CurrReportPageNoCaption"/>
    <tableColumn id="27" xr3:uid="{21867904-D69E-41E3-B5BE-D9B124B8D7E4}" name="CapacityCostCaption"/>
    <tableColumn id="28" xr3:uid="{21867904-D69E-41E3-B5BE-D9B124B8D7E4}" name="MaterialCostCaption"/>
    <tableColumn id="29" xr3:uid="{21867904-D69E-41E3-B5BE-D9B124B8D7E4}" name="TotalCostCaption"/>
    <tableColumn id="30" xr3:uid="{21867904-D69E-41E3-B5BE-D9B124B8D7E4}" name="SubcontractedCostCaption"/>
    <tableColumn id="31" xr3:uid="{21867904-D69E-41E3-B5BE-D9B124B8D7E4}" name="CapOverheadCostCaption"/>
    <tableColumn id="32" xr3:uid="{21867904-D69E-41E3-B5BE-D9B124B8D7E4}" name="MatOverheadCostCaption"/>
    <tableColumn id="33" xr3:uid="{21867904-D69E-41E3-B5BE-D9B124B8D7E4}" name="ExpectedCaption"/>
    <tableColumn id="34" xr3:uid="{21867904-D69E-41E3-B5BE-D9B124B8D7E4}" name="ActualCaption"/>
    <tableColumn id="35" xr3:uid="{21867904-D69E-41E3-B5BE-D9B124B8D7E4}" name="DeviationCaption"/>
    <tableColumn id="36" xr3:uid="{21867904-D69E-41E3-B5BE-D9B124B8D7E4}" name="TotalCa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8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8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6CF8E-D9EB-4269-8FFE-7888D48449B8}">
  <sheetPr codeName="Sheet1">
    <pageSetUpPr fitToPage="1"/>
  </sheetPr>
  <dimension ref="A2:W8"/>
  <sheetViews>
    <sheetView showGridLines="0" tabSelected="1" zoomScaleNormal="100" workbookViewId="0"/>
  </sheetViews>
  <sheetFormatPr defaultColWidth="8.58203125" defaultRowHeight="20.149999999999999" customHeight="1" x14ac:dyDescent="0.45"/>
  <cols>
    <col min="1" max="1" width="9.08203125" style="9" customWidth="1"/>
    <col min="2" max="2" width="13.58203125" style="8" bestFit="1" customWidth="1"/>
    <col min="3" max="3" width="16.25" style="8" bestFit="1" customWidth="1"/>
    <col min="4" max="4" width="40.08203125" style="8" customWidth="1"/>
    <col min="5" max="7" width="11.58203125" style="8" customWidth="1"/>
    <col min="8" max="8" width="11.5" style="8" customWidth="1"/>
    <col min="9" max="9" width="11.75" style="8" customWidth="1"/>
    <col min="10" max="10" width="11.58203125" style="8" customWidth="1"/>
    <col min="11" max="11" width="13.08203125" style="8" customWidth="1"/>
    <col min="12" max="12" width="12.5" style="8" customWidth="1"/>
    <col min="13" max="13" width="13.58203125" style="8" customWidth="1"/>
    <col min="14" max="14" width="15.58203125" style="8" customWidth="1"/>
    <col min="15" max="15" width="15.75" style="8" customWidth="1"/>
    <col min="16" max="16" width="15.58203125" style="8" customWidth="1"/>
    <col min="17" max="17" width="15.5" style="8" customWidth="1"/>
    <col min="18" max="19" width="15.25" style="8" customWidth="1"/>
    <col min="20" max="20" width="15.75" style="8" customWidth="1"/>
    <col min="21" max="21" width="10.58203125" style="8" customWidth="1"/>
    <col min="22" max="22" width="12.75" style="8" customWidth="1"/>
    <col min="23" max="23" width="19.75" style="8" customWidth="1"/>
    <col min="24" max="16384" width="8.58203125" style="8"/>
  </cols>
  <sheetData>
    <row r="2" spans="2:23" ht="20.149999999999999" customHeight="1" thickBot="1" x14ac:dyDescent="0.5">
      <c r="B2" s="4" t="s">
        <v>87</v>
      </c>
      <c r="W2" s="3" t="str" cm="1">
        <f t="array" ref="W2">ReportRequest.CompanyName</f>
        <v>Company name Value</v>
      </c>
    </row>
    <row r="3" spans="2:23" ht="20.149999999999999" customHeight="1" thickTop="1" x14ac:dyDescent="0.45"/>
    <row r="4" spans="2:23" ht="20.149999999999999" customHeight="1" x14ac:dyDescent="0.45">
      <c r="B4" s="8" t="str" cm="1">
        <f t="array" ref="B4">_xlfn.IFNA(_xlfn.XLOOKUP(TRUE,(ProdOrderStat[ProdOrderFilter] &lt;&gt; ""),ProdOrderStat[ProdOrderTableCaptionFilt]), "")</f>
        <v/>
      </c>
      <c r="V4" s="5" t="e" cm="1">
        <f t="array" ref="V4">Caption.DataRetrieved</f>
        <v>#REF!</v>
      </c>
      <c r="W4" s="15" t="e" cm="1">
        <f t="array" ref="W4">ReportRequest.DateLocal</f>
        <v>#NAME?</v>
      </c>
    </row>
    <row r="6" spans="2:23" ht="30" customHeight="1" x14ac:dyDescent="0.45">
      <c r="B6" s="19" t="s">
        <v>88</v>
      </c>
      <c r="C6" s="19" t="s">
        <v>89</v>
      </c>
      <c r="D6" s="19" t="s">
        <v>90</v>
      </c>
      <c r="E6" s="14" t="s">
        <v>98</v>
      </c>
      <c r="F6" s="13" t="s">
        <v>99</v>
      </c>
      <c r="G6" s="13" t="s">
        <v>100</v>
      </c>
      <c r="H6" s="13" t="s">
        <v>101</v>
      </c>
      <c r="I6" s="13" t="s">
        <v>102</v>
      </c>
      <c r="J6" s="13" t="s">
        <v>103</v>
      </c>
      <c r="K6" s="13" t="s">
        <v>104</v>
      </c>
      <c r="L6" s="13" t="s">
        <v>105</v>
      </c>
      <c r="M6" s="13" t="s">
        <v>106</v>
      </c>
      <c r="N6" s="13" t="s">
        <v>107</v>
      </c>
      <c r="O6" s="13" t="s">
        <v>108</v>
      </c>
      <c r="P6" s="13" t="s">
        <v>109</v>
      </c>
      <c r="Q6" s="13" t="s">
        <v>110</v>
      </c>
      <c r="R6" s="13" t="s">
        <v>111</v>
      </c>
      <c r="S6" s="13" t="s">
        <v>112</v>
      </c>
      <c r="T6" s="13" t="s">
        <v>113</v>
      </c>
      <c r="U6" s="13" t="s">
        <v>114</v>
      </c>
      <c r="V6" s="13" t="s">
        <v>115</v>
      </c>
      <c r="W6" s="13" t="s">
        <v>116</v>
      </c>
    </row>
    <row r="7" spans="2:23" ht="20.149999999999999" customHeight="1" x14ac:dyDescent="0.45">
      <c r="B7" s="11"/>
      <c r="C7" s="11"/>
      <c r="D7" s="11"/>
      <c r="E7" s="20" t="s">
        <v>117</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row>
    <row r="8" spans="2:23" ht="20.149999999999999" customHeight="1" x14ac:dyDescent="0.45">
      <c r="B8" s="11" t="s">
        <v>118</v>
      </c>
      <c r="C8" s="11"/>
      <c r="D8" s="11"/>
      <c r="E8" s="11"/>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row>
  </sheetData>
  <phoneticPr fontId="6" type="noConversion"/>
  <printOptions horizontalCentered="1"/>
  <pageMargins left="0.25" right="0.25" top="0.75" bottom="0.75" header="0.3" footer="0.3"/>
  <pageSetup paperSize="9" scale="3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6D5D-2BE0-41E8-B7C9-907F9188225D}">
  <sheetPr codeName="Sheet2"/>
  <dimension ref="A1:W3"/>
  <sheetViews>
    <sheetView showGridLines="0" zoomScaleNormal="100" workbookViewId="0"/>
  </sheetViews>
  <sheetFormatPr defaultColWidth="8.58203125" defaultRowHeight="20.149999999999999" customHeight="1" x14ac:dyDescent="0.45"/>
  <cols>
    <col min="1" max="1" width="50.75" style="9" customWidth="1"/>
    <col min="2" max="2" width="10" style="8" bestFit="1" customWidth="1"/>
    <col min="3" max="3" width="9.58203125" style="8" bestFit="1" customWidth="1"/>
    <col min="4" max="4" width="27.75" style="8" bestFit="1" customWidth="1"/>
    <col min="5" max="5" width="11.08203125" style="8" customWidth="1"/>
    <col min="6" max="7" width="11.25" style="8" customWidth="1"/>
    <col min="8" max="8" width="11.58203125" style="8" customWidth="1"/>
    <col min="9" max="9" width="11.75" style="8" customWidth="1"/>
    <col min="10" max="10" width="11.58203125" style="8" customWidth="1"/>
    <col min="11" max="11" width="13.08203125" style="8" customWidth="1"/>
    <col min="12" max="12" width="14.25" style="8" customWidth="1"/>
    <col min="13" max="13" width="13.75" style="8" customWidth="1"/>
    <col min="14" max="14" width="15.5" style="8" customWidth="1"/>
    <col min="15" max="17" width="15.75" style="8" customWidth="1"/>
    <col min="18" max="18" width="15.5" style="8" customWidth="1"/>
    <col min="19" max="20" width="15.25" style="8" customWidth="1"/>
    <col min="21" max="22" width="10.58203125" style="8" customWidth="1"/>
    <col min="23" max="23" width="10.75" style="8" customWidth="1"/>
    <col min="24" max="16384" width="8.58203125" style="8"/>
  </cols>
  <sheetData>
    <row r="1" spans="1:23" ht="32" x14ac:dyDescent="0.45">
      <c r="A1" s="10"/>
      <c r="B1" s="19" t="s">
        <v>88</v>
      </c>
      <c r="C1" s="19" t="s">
        <v>89</v>
      </c>
      <c r="D1" s="19" t="s">
        <v>90</v>
      </c>
      <c r="E1" s="14" t="s">
        <v>98</v>
      </c>
      <c r="F1" s="13" t="s">
        <v>99</v>
      </c>
      <c r="G1" s="13" t="s">
        <v>100</v>
      </c>
      <c r="H1" s="13" t="s">
        <v>101</v>
      </c>
      <c r="I1" s="13" t="s">
        <v>102</v>
      </c>
      <c r="J1" s="13" t="s">
        <v>103</v>
      </c>
      <c r="K1" s="13" t="s">
        <v>104</v>
      </c>
      <c r="L1" s="13" t="s">
        <v>105</v>
      </c>
      <c r="M1" s="13" t="s">
        <v>106</v>
      </c>
      <c r="N1" s="13" t="s">
        <v>107</v>
      </c>
      <c r="O1" s="13" t="s">
        <v>108</v>
      </c>
      <c r="P1" s="13" t="s">
        <v>109</v>
      </c>
      <c r="Q1" s="13" t="s">
        <v>110</v>
      </c>
      <c r="R1" s="13" t="s">
        <v>111</v>
      </c>
      <c r="S1" s="13" t="s">
        <v>112</v>
      </c>
      <c r="T1" s="13" t="s">
        <v>113</v>
      </c>
      <c r="U1" s="13" t="s">
        <v>114</v>
      </c>
      <c r="V1" s="13" t="s">
        <v>115</v>
      </c>
      <c r="W1" s="13" t="s">
        <v>116</v>
      </c>
    </row>
    <row r="2" spans="1:23" ht="21" x14ac:dyDescent="0.45">
      <c r="B2" s="11"/>
      <c r="C2" s="11"/>
      <c r="D2" s="11"/>
      <c r="E2" s="20" t="s">
        <v>117</v>
      </c>
      <c r="F2" s="12">
        <v>0</v>
      </c>
      <c r="G2" s="12">
        <v>0</v>
      </c>
      <c r="H2" s="12">
        <v>0</v>
      </c>
      <c r="I2" s="12">
        <v>0</v>
      </c>
      <c r="J2" s="12">
        <v>0</v>
      </c>
      <c r="K2" s="12">
        <v>0</v>
      </c>
      <c r="L2" s="12">
        <v>0</v>
      </c>
      <c r="M2" s="12">
        <v>0</v>
      </c>
      <c r="N2" s="12">
        <v>0</v>
      </c>
      <c r="O2" s="12">
        <v>0</v>
      </c>
      <c r="P2" s="12">
        <v>0</v>
      </c>
      <c r="Q2" s="12">
        <v>0</v>
      </c>
      <c r="R2" s="12">
        <v>0</v>
      </c>
      <c r="S2" s="12">
        <v>0</v>
      </c>
      <c r="T2" s="12">
        <v>0</v>
      </c>
      <c r="U2" s="12">
        <v>0</v>
      </c>
      <c r="V2" s="12">
        <v>0</v>
      </c>
      <c r="W2" s="12">
        <v>0</v>
      </c>
    </row>
    <row r="3" spans="1:23" ht="21" x14ac:dyDescent="0.45">
      <c r="B3" s="11" t="s">
        <v>118</v>
      </c>
      <c r="C3" s="11"/>
      <c r="D3" s="11"/>
      <c r="E3" s="11"/>
      <c r="F3" s="12">
        <v>0</v>
      </c>
      <c r="G3" s="12">
        <v>0</v>
      </c>
      <c r="H3" s="12">
        <v>0</v>
      </c>
      <c r="I3" s="12">
        <v>0</v>
      </c>
      <c r="J3" s="12">
        <v>0</v>
      </c>
      <c r="K3" s="12">
        <v>0</v>
      </c>
      <c r="L3" s="12">
        <v>0</v>
      </c>
      <c r="M3" s="12">
        <v>0</v>
      </c>
      <c r="N3" s="12">
        <v>0</v>
      </c>
      <c r="O3" s="12">
        <v>0</v>
      </c>
      <c r="P3" s="12">
        <v>0</v>
      </c>
      <c r="Q3" s="12">
        <v>0</v>
      </c>
      <c r="R3" s="12">
        <v>0</v>
      </c>
      <c r="S3" s="12">
        <v>0</v>
      </c>
      <c r="T3" s="12">
        <v>0</v>
      </c>
      <c r="U3" s="12">
        <v>0</v>
      </c>
      <c r="V3" s="12">
        <v>0</v>
      </c>
      <c r="W3"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F5299-9858-4540-B5AA-FDE4230B09D5}">
  <sheetPr codeName="Sheet3"/>
  <dimension ref="A1:C7"/>
  <sheetViews>
    <sheetView showGridLines="0" zoomScaleNormal="100" workbookViewId="0"/>
  </sheetViews>
  <sheetFormatPr defaultColWidth="8.58203125" defaultRowHeight="19.899999999999999" customHeight="1" x14ac:dyDescent="0.45"/>
  <cols>
    <col min="1" max="1" width="20.5" style="11" bestFit="1" customWidth="1"/>
    <col min="2" max="2" width="25.75" style="11" customWidth="1"/>
    <col min="3" max="16384" width="8.58203125" style="11"/>
  </cols>
  <sheetData>
    <row r="1" spans="1:3" ht="19.899999999999999" customHeight="1" x14ac:dyDescent="0.45">
      <c r="A1" s="6" t="s">
        <v>91</v>
      </c>
      <c r="B1" s="7" t="str" cm="1">
        <f t="array" ref="B1">ReportRequest.EnvironmentName</f>
        <v>Environment name Value</v>
      </c>
    </row>
    <row r="2" spans="1:3" ht="19.899999999999999" customHeight="1" x14ac:dyDescent="0.45">
      <c r="A2" s="6" t="s">
        <v>92</v>
      </c>
      <c r="B2" s="7" t="str" cm="1">
        <f t="array" ref="B2">ReportRequest.CompanyName</f>
        <v>Company name Value</v>
      </c>
    </row>
    <row r="3" spans="1:3" ht="19.899999999999999" customHeight="1" x14ac:dyDescent="0.45">
      <c r="A3" s="6" t="s">
        <v>93</v>
      </c>
      <c r="B3" s="7" t="str" cm="1">
        <f t="array" ref="B3">ReportRequest.UserName</f>
        <v>User name Value</v>
      </c>
    </row>
    <row r="4" spans="1:3" ht="19.899999999999999" customHeight="1" x14ac:dyDescent="0.45">
      <c r="A4" s="6" t="s">
        <v>94</v>
      </c>
      <c r="B4" s="16" t="e" cm="1">
        <f t="array" ref="B4">ReportRequest.DateLocal</f>
        <v>#NAME?</v>
      </c>
    </row>
    <row r="5" spans="1:3" ht="19.899999999999999" customHeight="1" x14ac:dyDescent="0.45">
      <c r="A5" s="6"/>
      <c r="B5" s="17" t="e" cm="1">
        <f t="array" ref="B5">ReportRequest.DateLocal</f>
        <v>#NAME?</v>
      </c>
      <c r="C5" s="16"/>
    </row>
    <row r="6" spans="1:3" ht="19.899999999999999" customHeight="1" x14ac:dyDescent="0.45">
      <c r="A6" s="6" t="s">
        <v>95</v>
      </c>
      <c r="B6" s="7" t="e" cm="1">
        <f t="array" ref="B6">ReportMetadata.ObjectCaption</f>
        <v>#NAME?</v>
      </c>
    </row>
    <row r="7" spans="1:3" ht="19.899999999999999" customHeight="1" x14ac:dyDescent="0.45">
      <c r="A7" s="6" t="s">
        <v>96</v>
      </c>
      <c r="B7" s="1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ABE98-8143-4581-99AD-3174055BD23C}">
  <dimension ref="A1:AK2"/>
  <sheetViews>
    <sheetView workbookViewId="0"/>
  </sheetViews>
  <sheetFormatPr defaultRowHeight="16.5" x14ac:dyDescent="0.45"/>
  <cols>
    <col min="1" max="1" width="15.5" bestFit="1" customWidth="1"/>
    <col min="2" max="2" width="24.75" bestFit="1" customWidth="1"/>
    <col min="3" max="3" width="15.58203125" bestFit="1" customWidth="1"/>
    <col min="4" max="4" width="14.6640625" bestFit="1" customWidth="1"/>
    <col min="5" max="5" width="16.1640625" bestFit="1" customWidth="1"/>
    <col min="6" max="6" width="19.25" bestFit="1" customWidth="1"/>
    <col min="7" max="12" width="10.4140625" bestFit="1" customWidth="1"/>
    <col min="13" max="18" width="10.1640625" bestFit="1" customWidth="1"/>
    <col min="19" max="24" width="9" bestFit="1" customWidth="1"/>
    <col min="25" max="25" width="17.1640625" bestFit="1" customWidth="1"/>
    <col min="26" max="26" width="22.25" bestFit="1" customWidth="1"/>
    <col min="27" max="27" width="24.75" bestFit="1" customWidth="1"/>
    <col min="28" max="28" width="19.6640625" bestFit="1" customWidth="1"/>
    <col min="29" max="29" width="19.4140625" bestFit="1" customWidth="1"/>
    <col min="30" max="30" width="16.75" bestFit="1" customWidth="1"/>
    <col min="31" max="31" width="24.58203125" bestFit="1" customWidth="1"/>
    <col min="32" max="33" width="24.08203125" bestFit="1" customWidth="1"/>
    <col min="34" max="34" width="16.5" bestFit="1" customWidth="1"/>
    <col min="35" max="35" width="14.08203125" bestFit="1" customWidth="1"/>
    <col min="36" max="36" width="16.75" bestFit="1" customWidth="1"/>
    <col min="37" max="37" width="13.08203125" bestFit="1" customWidth="1"/>
    <col min="38" max="38" width="13.75" customWidth="1"/>
  </cols>
  <sheetData>
    <row r="1" spans="1:37" x14ac:dyDescent="0.45">
      <c r="A1" t="s">
        <v>50</v>
      </c>
      <c r="B1" t="s">
        <v>51</v>
      </c>
      <c r="C1" t="s">
        <v>52</v>
      </c>
      <c r="D1" t="s">
        <v>53</v>
      </c>
      <c r="E1" t="s">
        <v>54</v>
      </c>
      <c r="F1" t="s">
        <v>97</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row>
    <row r="2" spans="1:37" x14ac:dyDescent="0.45">
      <c r="A2" t="s">
        <v>86</v>
      </c>
      <c r="B2" t="s">
        <v>86</v>
      </c>
      <c r="C2" t="s">
        <v>86</v>
      </c>
      <c r="D2" t="s">
        <v>86</v>
      </c>
      <c r="E2" t="s">
        <v>86</v>
      </c>
      <c r="G2">
        <v>0</v>
      </c>
      <c r="H2">
        <v>0</v>
      </c>
      <c r="I2">
        <v>0</v>
      </c>
      <c r="J2">
        <v>0</v>
      </c>
      <c r="K2">
        <v>0</v>
      </c>
      <c r="L2">
        <v>0</v>
      </c>
      <c r="M2">
        <v>0</v>
      </c>
      <c r="N2">
        <v>0</v>
      </c>
      <c r="O2">
        <v>0</v>
      </c>
      <c r="P2">
        <v>0</v>
      </c>
      <c r="Q2">
        <v>0</v>
      </c>
      <c r="R2">
        <v>0</v>
      </c>
      <c r="S2">
        <v>0</v>
      </c>
      <c r="T2">
        <v>0</v>
      </c>
      <c r="U2">
        <v>0</v>
      </c>
      <c r="V2">
        <v>0</v>
      </c>
      <c r="W2">
        <v>0</v>
      </c>
      <c r="X2">
        <v>0</v>
      </c>
      <c r="Y2" t="s">
        <v>86</v>
      </c>
      <c r="Z2" t="s">
        <v>86</v>
      </c>
      <c r="AA2" t="s">
        <v>86</v>
      </c>
      <c r="AB2" t="s">
        <v>86</v>
      </c>
      <c r="AC2" t="s">
        <v>86</v>
      </c>
      <c r="AD2" t="s">
        <v>86</v>
      </c>
      <c r="AE2" t="s">
        <v>86</v>
      </c>
      <c r="AF2" t="s">
        <v>86</v>
      </c>
      <c r="AG2" t="s">
        <v>86</v>
      </c>
      <c r="AH2" t="s">
        <v>86</v>
      </c>
      <c r="AI2" t="s">
        <v>86</v>
      </c>
      <c r="AJ2" t="s">
        <v>86</v>
      </c>
      <c r="AK2" t="s">
        <v>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AK2"/>
  <sheetViews>
    <sheetView workbookViewId="0">
      <pane ySplit="1" topLeftCell="A2" activePane="bottomLeft" state="frozen"/>
      <selection pane="bottomLeft" activeCell="A2" sqref="A2"/>
    </sheetView>
  </sheetViews>
  <sheetFormatPr defaultRowHeight="16.5" x14ac:dyDescent="0.45"/>
  <cols>
    <col min="1" max="1" width="18.25" customWidth="1"/>
  </cols>
  <sheetData>
    <row r="1" spans="1:37" x14ac:dyDescent="0.45">
      <c r="A1" t="s">
        <v>50</v>
      </c>
      <c r="B1" t="s">
        <v>51</v>
      </c>
      <c r="C1" t="s">
        <v>52</v>
      </c>
      <c r="D1" t="s">
        <v>53</v>
      </c>
      <c r="E1" t="s">
        <v>54</v>
      </c>
      <c r="F1" t="s">
        <v>97</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t="s">
        <v>74</v>
      </c>
      <c r="AA1" t="s">
        <v>75</v>
      </c>
      <c r="AB1" t="s">
        <v>76</v>
      </c>
      <c r="AC1" t="s">
        <v>77</v>
      </c>
      <c r="AD1" t="s">
        <v>78</v>
      </c>
      <c r="AE1" t="s">
        <v>79</v>
      </c>
      <c r="AF1" t="s">
        <v>80</v>
      </c>
      <c r="AG1" t="s">
        <v>81</v>
      </c>
      <c r="AH1" t="s">
        <v>82</v>
      </c>
      <c r="AI1" t="s">
        <v>83</v>
      </c>
      <c r="AJ1" t="s">
        <v>84</v>
      </c>
      <c r="AK1" t="s">
        <v>85</v>
      </c>
    </row>
    <row r="2" spans="1:37" x14ac:dyDescent="0.45">
      <c r="A2" t="s">
        <v>86</v>
      </c>
      <c r="B2" t="s">
        <v>86</v>
      </c>
      <c r="C2" t="s">
        <v>86</v>
      </c>
      <c r="D2" t="s">
        <v>86</v>
      </c>
      <c r="E2" t="s">
        <v>86</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t="s">
        <v>86</v>
      </c>
      <c r="Z2" t="s">
        <v>86</v>
      </c>
      <c r="AA2" t="s">
        <v>86</v>
      </c>
      <c r="AB2" t="s">
        <v>86</v>
      </c>
      <c r="AC2" t="s">
        <v>86</v>
      </c>
      <c r="AD2" t="s">
        <v>86</v>
      </c>
      <c r="AE2" t="s">
        <v>86</v>
      </c>
      <c r="AF2" t="s">
        <v>86</v>
      </c>
      <c r="AG2" t="s">
        <v>86</v>
      </c>
      <c r="AH2" t="s">
        <v>86</v>
      </c>
      <c r="AI2" t="s">
        <v>86</v>
      </c>
      <c r="AJ2" t="s">
        <v>86</v>
      </c>
      <c r="AK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A2" sqref="A2"/>
    </sheetView>
  </sheetViews>
  <sheetFormatPr defaultRowHeight="16.5" x14ac:dyDescent="0.45"/>
  <cols>
    <col min="1" max="1" width="16.75" customWidth="1"/>
    <col min="2" max="2" width="1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6"/>
  <dimension ref="A1:B2"/>
  <sheetViews>
    <sheetView workbookViewId="0">
      <selection activeCell="A2" sqref="A2"/>
    </sheetView>
  </sheetViews>
  <sheetFormatPr defaultRowHeight="16.5" x14ac:dyDescent="0.45"/>
  <cols>
    <col min="1" max="1" width="10" customWidth="1"/>
    <col min="2" max="2" width="17.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7"/>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31AB1-5D48-4382-9741-F7AAB6ACDD4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$ProdOrderStatsPrint$</vt:lpstr>
      <vt:lpstr>$ProdOrderStatsAnalysis$</vt:lpstr>
      <vt:lpstr>$AboutTheReportLabel$</vt:lpstr>
      <vt:lpstr>ProdOrderStatistics</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2025-02-24T03:18:34Z</cp:lastPrinted>
  <dcterms:modified xsi:type="dcterms:W3CDTF">2025-07-01T04:09:06Z</dcterms:modified>
</cp:coreProperties>
</file>